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2.xml" ContentType="application/vnd.openxmlformats-officedocument.spreadsheetml.chartsheet+xml"/>
  <Override PartName="/xl/worksheets/sheet4.xml" ContentType="application/vnd.openxmlformats-officedocument.spreadsheetml.worksheet+xml"/>
  <Override PartName="/xl/chartsheets/sheet3.xml" ContentType="application/vnd.openxmlformats-officedocument.spreadsheetml.chart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heets/sheet4.xml" ContentType="application/vnd.openxmlformats-officedocument.spreadsheetml.chart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chartsheets/sheet5.xml" ContentType="application/vnd.openxmlformats-officedocument.spreadsheetml.chartsheet+xml"/>
  <Override PartName="/xl/worksheets/sheet12.xml" ContentType="application/vnd.openxmlformats-officedocument.spreadsheetml.worksheet+xml"/>
  <Override PartName="/xl/chartsheets/sheet6.xml" ContentType="application/vnd.openxmlformats-officedocument.spreadsheetml.chartsheet+xml"/>
  <Override PartName="/xl/worksheets/sheet13.xml" ContentType="application/vnd.openxmlformats-officedocument.spreadsheetml.worksheet+xml"/>
  <Override PartName="/xl/chartsheets/sheet7.xml" ContentType="application/vnd.openxmlformats-officedocument.spreadsheetml.chartsheet+xml"/>
  <Override PartName="/xl/worksheets/sheet14.xml" ContentType="application/vnd.openxmlformats-officedocument.spreadsheetml.worksheet+xml"/>
  <Override PartName="/xl/chartsheets/sheet8.xml" ContentType="application/vnd.openxmlformats-officedocument.spreadsheetml.chartsheet+xml"/>
  <Override PartName="/xl/worksheets/sheet15.xml" ContentType="application/vnd.openxmlformats-officedocument.spreadsheetml.worksheet+xml"/>
  <Override PartName="/xl/chartsheets/sheet9.xml" ContentType="application/vnd.openxmlformats-officedocument.spreadsheetml.chart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chartsheets/sheet10.xml" ContentType="application/vnd.openxmlformats-officedocument.spreadsheetml.chartsheet+xml"/>
  <Override PartName="/xl/worksheets/sheet26.xml" ContentType="application/vnd.openxmlformats-officedocument.spreadsheetml.worksheet+xml"/>
  <Override PartName="/xl/chartsheets/sheet11.xml" ContentType="application/vnd.openxmlformats-officedocument.spreadsheetml.chart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chartsheets/sheet12.xml" ContentType="application/vnd.openxmlformats-officedocument.spreadsheetml.chart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chartsheets/sheet13.xml" ContentType="application/vnd.openxmlformats-officedocument.spreadsheetml.chartsheet+xml"/>
  <Override PartName="/xl/worksheets/sheet34.xml" ContentType="application/vnd.openxmlformats-officedocument.spreadsheetml.worksheet+xml"/>
  <Override PartName="/xl/chartsheets/sheet14.xml" ContentType="application/vnd.openxmlformats-officedocument.spreadsheetml.chartsheet+xml"/>
  <Override PartName="/xl/worksheets/sheet35.xml" ContentType="application/vnd.openxmlformats-officedocument.spreadsheetml.worksheet+xml"/>
  <Override PartName="/xl/chartsheets/sheet15.xml" ContentType="application/vnd.openxmlformats-officedocument.spreadsheetml.chartsheet+xml"/>
  <Override PartName="/xl/worksheets/sheet36.xml" ContentType="application/vnd.openxmlformats-officedocument.spreadsheetml.worksheet+xml"/>
  <Override PartName="/xl/chartsheets/sheet16.xml" ContentType="application/vnd.openxmlformats-officedocument.spreadsheetml.chartsheet+xml"/>
  <Override PartName="/xl/worksheets/sheet37.xml" ContentType="application/vnd.openxmlformats-officedocument.spreadsheetml.worksheet+xml"/>
  <Override PartName="/xl/chartsheets/sheet17.xml" ContentType="application/vnd.openxmlformats-officedocument.spreadsheetml.chart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drawings/drawing16.xml" ContentType="application/vnd.openxmlformats-officedocument.drawing+xml"/>
  <Override PartName="/xl/charts/chart16.xml" ContentType="application/vnd.openxmlformats-officedocument.drawingml.chart+xml"/>
  <Override PartName="/xl/drawings/drawing17.xml" ContentType="application/vnd.openxmlformats-officedocument.drawing+xml"/>
  <Override PartName="/xl/charts/chart1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  <Override PartName="/xl/charts/colors2.xml" ContentType="application/vnd.ms-office.chartcolorstyle+xml"/>
  <Override PartName="/xl/charts/style2.xml" ContentType="application/vnd.ms-office.chartstyle+xml"/>
  <Override PartName="/xl/charts/colors3.xml" ContentType="application/vnd.ms-office.chartcolorstyle+xml"/>
  <Override PartName="/xl/charts/style3.xml" ContentType="application/vnd.ms-office.chartstyle+xml"/>
  <Override PartName="/xl/charts/colors4.xml" ContentType="application/vnd.ms-office.chartcolorstyle+xml"/>
  <Override PartName="/xl/charts/style4.xml" ContentType="application/vnd.ms-office.chartstyle+xml"/>
  <Override PartName="/xl/charts/colors5.xml" ContentType="application/vnd.ms-office.chartcolorstyle+xml"/>
  <Override PartName="/xl/charts/style5.xml" ContentType="application/vnd.ms-office.chartstyle+xml"/>
  <Override PartName="/xl/charts/colors6.xml" ContentType="application/vnd.ms-office.chartcolorstyle+xml"/>
  <Override PartName="/xl/charts/style6.xml" ContentType="application/vnd.ms-office.chartstyle+xml"/>
  <Override PartName="/xl/charts/colors7.xml" ContentType="application/vnd.ms-office.chartcolorstyle+xml"/>
  <Override PartName="/xl/charts/style7.xml" ContentType="application/vnd.ms-office.chartstyle+xml"/>
  <Override PartName="/xl/charts/colors8.xml" ContentType="application/vnd.ms-office.chartcolorstyle+xml"/>
  <Override PartName="/xl/charts/style8.xml" ContentType="application/vnd.ms-office.chartstyle+xml"/>
  <Override PartName="/xl/charts/colors9.xml" ContentType="application/vnd.ms-office.chartcolorstyle+xml"/>
  <Override PartName="/xl/charts/style9.xml" ContentType="application/vnd.ms-office.chartstyle+xml"/>
  <Override PartName="/xl/charts/colors10.xml" ContentType="application/vnd.ms-office.chartcolorstyle+xml"/>
  <Override PartName="/xl/charts/style10.xml" ContentType="application/vnd.ms-office.chartstyle+xml"/>
  <Override PartName="/xl/charts/colors11.xml" ContentType="application/vnd.ms-office.chartcolorstyle+xml"/>
  <Override PartName="/xl/charts/style11.xml" ContentType="application/vnd.ms-office.chartstyle+xml"/>
  <Override PartName="/xl/charts/colors12.xml" ContentType="application/vnd.ms-office.chartcolorstyle+xml"/>
  <Override PartName="/xl/charts/style12.xml" ContentType="application/vnd.ms-office.chartstyle+xml"/>
  <Override PartName="/xl/charts/colors13.xml" ContentType="application/vnd.ms-office.chartcolorstyle+xml"/>
  <Override PartName="/xl/charts/style13.xml" ContentType="application/vnd.ms-office.chartstyle+xml"/>
  <Override PartName="/xl/charts/colors14.xml" ContentType="application/vnd.ms-office.chartcolorstyle+xml"/>
  <Override PartName="/xl/charts/style14.xml" ContentType="application/vnd.ms-office.chartstyle+xml"/>
  <Override PartName="/xl/charts/colors15.xml" ContentType="application/vnd.ms-office.chartcolorstyle+xml"/>
  <Override PartName="/xl/charts/style15.xml" ContentType="application/vnd.ms-office.chartstyle+xml"/>
  <Override PartName="/xl/charts/colors16.xml" ContentType="application/vnd.ms-office.chartcolorstyle+xml"/>
  <Override PartName="/xl/charts/style16.xml" ContentType="application/vnd.ms-office.chartstyle+xml"/>
  <Override PartName="/xl/charts/colors17.xml" ContentType="application/vnd.ms-office.chartcolorstyle+xml"/>
  <Override PartName="/xl/charts/style17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Questa_cartella_di_lavoro" autoCompressPictures="0"/>
  <bookViews>
    <workbookView xWindow="0" yWindow="0" windowWidth="20490" windowHeight="7050" tabRatio="597"/>
  </bookViews>
  <sheets>
    <sheet name="Grafico 1" sheetId="261" r:id="rId1"/>
    <sheet name="A1" sheetId="237" r:id="rId2"/>
    <sheet name="A2" sheetId="238" r:id="rId3"/>
    <sheet name="A3" sheetId="239" r:id="rId4"/>
    <sheet name="Graf.2" sheetId="262" r:id="rId5"/>
    <sheet name="A4" sheetId="240" r:id="rId6"/>
    <sheet name="Graf.3" sheetId="263" r:id="rId7"/>
    <sheet name="A5" sheetId="243" r:id="rId8"/>
    <sheet name="A6" sheetId="247" r:id="rId9"/>
    <sheet name="A7" sheetId="250" r:id="rId10"/>
    <sheet name="A8" sheetId="248" r:id="rId11"/>
    <sheet name="Graf.4" sheetId="264" r:id="rId12"/>
    <sheet name="A9" sheetId="241" r:id="rId13"/>
    <sheet name="A10" sheetId="245" r:id="rId14"/>
    <sheet name="A11" sheetId="249" r:id="rId15"/>
    <sheet name="Graf.5" sheetId="266" r:id="rId16"/>
    <sheet name="A12" sheetId="242" r:id="rId17"/>
    <sheet name="Graf.6" sheetId="267" r:id="rId18"/>
    <sheet name="A13" sheetId="244" r:id="rId19"/>
    <sheet name="Graf.7" sheetId="268" r:id="rId20"/>
    <sheet name="A14" sheetId="246" r:id="rId21"/>
    <sheet name="Graf.8" sheetId="269" r:id="rId22"/>
    <sheet name="A15" sheetId="251" r:id="rId23"/>
    <sheet name="Graf.9" sheetId="270" r:id="rId24"/>
    <sheet name="A16" sheetId="252" r:id="rId25"/>
    <sheet name="A17" sheetId="253" r:id="rId26"/>
    <sheet name="A18" sheetId="254" r:id="rId27"/>
    <sheet name="A19" sheetId="255" r:id="rId28"/>
    <sheet name="A20" sheetId="256" r:id="rId29"/>
    <sheet name="A21" sheetId="257" r:id="rId30"/>
    <sheet name="A22" sheetId="259" r:id="rId31"/>
    <sheet name="A23" sheetId="260" r:id="rId32"/>
    <sheet name="B1" sheetId="171" r:id="rId33"/>
    <sheet name="B2" sheetId="362" r:id="rId34"/>
    <sheet name="Graf.10" sheetId="271" r:id="rId35"/>
    <sheet name="B3" sheetId="172" r:id="rId36"/>
    <sheet name="Graf.11" sheetId="272" r:id="rId37"/>
    <sheet name="B4" sheetId="175" r:id="rId38"/>
    <sheet name="B5" sheetId="179" r:id="rId39"/>
    <sheet name="B6" sheetId="182" r:id="rId40"/>
    <sheet name="B7" sheetId="180" r:id="rId41"/>
    <sheet name="Graf.12" sheetId="277" r:id="rId42"/>
    <sheet name="B8" sheetId="173" r:id="rId43"/>
    <sheet name="B9" sheetId="177" r:id="rId44"/>
    <sheet name="B10" sheetId="181" r:id="rId45"/>
    <sheet name="Graf.13" sheetId="279" r:id="rId46"/>
    <sheet name="B11" sheetId="174" r:id="rId47"/>
    <sheet name="Graf.14" sheetId="273" r:id="rId48"/>
    <sheet name="B12" sheetId="176" r:id="rId49"/>
    <sheet name="Graf.15" sheetId="274" r:id="rId50"/>
    <sheet name="B13" sheetId="178" r:id="rId51"/>
    <sheet name="Graf.16" sheetId="275" r:id="rId52"/>
    <sheet name="B14" sheetId="183" r:id="rId53"/>
    <sheet name="Graf.17" sheetId="276" r:id="rId54"/>
    <sheet name="C1" sheetId="363" r:id="rId55"/>
    <sheet name="C2" sheetId="364" r:id="rId56"/>
    <sheet name="C3" sheetId="365" r:id="rId57"/>
    <sheet name="C4" sheetId="366" r:id="rId58"/>
    <sheet name="C5" sheetId="367" r:id="rId59"/>
    <sheet name="C6" sheetId="368" r:id="rId60"/>
    <sheet name="C7" sheetId="369" r:id="rId61"/>
    <sheet name="C8" sheetId="370" r:id="rId62"/>
    <sheet name="C9" sheetId="371" r:id="rId63"/>
    <sheet name="C10" sheetId="372" r:id="rId64"/>
    <sheet name="C11" sheetId="373" r:id="rId65"/>
    <sheet name="C12" sheetId="374" r:id="rId66"/>
    <sheet name="C13" sheetId="375" r:id="rId67"/>
    <sheet name="C14" sheetId="376" r:id="rId68"/>
    <sheet name="C15" sheetId="377" r:id="rId69"/>
    <sheet name="Pagina 58" sheetId="185" state="hidden" r:id="rId70"/>
    <sheet name="Pagina 59" sheetId="332" state="hidden" r:id="rId71"/>
    <sheet name="Pagina 60" sheetId="333" state="hidden" r:id="rId72"/>
    <sheet name="Pagina 61" sheetId="334" state="hidden" r:id="rId73"/>
    <sheet name="Pagina 62" sheetId="335" state="hidden" r:id="rId74"/>
    <sheet name="Pagina 63" sheetId="336" state="hidden" r:id="rId75"/>
    <sheet name="Pagina 64" sheetId="337" state="hidden" r:id="rId76"/>
    <sheet name="Pagina 65" sheetId="338" state="hidden" r:id="rId77"/>
    <sheet name="Pagina 66" sheetId="339" state="hidden" r:id="rId78"/>
    <sheet name="Pagina 67" sheetId="340" state="hidden" r:id="rId79"/>
    <sheet name="Pagina 68" sheetId="341" state="hidden" r:id="rId80"/>
    <sheet name="Pagina 69" sheetId="342" state="hidden" r:id="rId81"/>
    <sheet name="Pagina 70" sheetId="343" state="hidden" r:id="rId82"/>
    <sheet name="Pagina 71" sheetId="344" state="hidden" r:id="rId83"/>
    <sheet name="Pagina 72" sheetId="345" state="hidden" r:id="rId84"/>
    <sheet name="Pagina 73" sheetId="346" state="hidden" r:id="rId85"/>
    <sheet name="Pagina 74" sheetId="347" state="hidden" r:id="rId86"/>
    <sheet name="Pagina 75" sheetId="348" state="hidden" r:id="rId87"/>
    <sheet name="Pagina 76" sheetId="349" state="hidden" r:id="rId88"/>
    <sheet name="Pagina 77" sheetId="350" state="hidden" r:id="rId89"/>
    <sheet name="Pagina 78" sheetId="351" state="hidden" r:id="rId90"/>
    <sheet name="Pagina 79" sheetId="352" state="hidden" r:id="rId91"/>
    <sheet name="Pagina 80" sheetId="353" state="hidden" r:id="rId92"/>
    <sheet name="Pagina 81" sheetId="354" state="hidden" r:id="rId93"/>
    <sheet name="Pagina 82" sheetId="355" state="hidden" r:id="rId94"/>
    <sheet name="Pagina 83" sheetId="356" state="hidden" r:id="rId95"/>
    <sheet name="Pagina 84" sheetId="357" state="hidden" r:id="rId96"/>
    <sheet name="Pagina 85" sheetId="358" state="hidden" r:id="rId97"/>
    <sheet name="Pagina 86" sheetId="359" state="hidden" r:id="rId98"/>
    <sheet name="Pagina 87" sheetId="360" state="hidden" r:id="rId99"/>
    <sheet name="grafico1" sheetId="361" state="hidden" r:id="rId100"/>
    <sheet name="gr1-RAI" sheetId="298" state="hidden" r:id="rId101"/>
    <sheet name="gr1-Mediaset" sheetId="299" state="hidden" r:id="rId102"/>
    <sheet name="gr1-Eleumedia" sheetId="300" state="hidden" r:id="rId103"/>
    <sheet name="gr1-Radio 24" sheetId="301" state="hidden" r:id="rId104"/>
    <sheet name="gr1-Radio Kiss Kiss" sheetId="303" state="hidden" r:id="rId105"/>
    <sheet name="gr1-RTL 102.5" sheetId="304" state="hidden" r:id="rId106"/>
    <sheet name="gr1-RDS" sheetId="305" state="hidden" r:id="rId107"/>
    <sheet name="gr1-Radio Italia" sheetId="306" state="hidden" r:id="rId108"/>
    <sheet name="gr2-RAI" sheetId="307" state="hidden" r:id="rId109"/>
    <sheet name="gr2-Mediaset" sheetId="308" state="hidden" r:id="rId110"/>
    <sheet name="gr2-Eleumedia" sheetId="309" state="hidden" r:id="rId111"/>
    <sheet name="gr2-Radio 24" sheetId="310" state="hidden" r:id="rId112"/>
    <sheet name="gr2-Radio Kiss Kiss" sheetId="312" state="hidden" r:id="rId113"/>
    <sheet name="gr2-RTL 102.5" sheetId="313" state="hidden" r:id="rId114"/>
    <sheet name="gr2-RDS" sheetId="314" state="hidden" r:id="rId115"/>
    <sheet name="gr2-Radio Italia" sheetId="315" state="hidden" r:id="rId116"/>
  </sheets>
  <definedNames>
    <definedName name="_xlnm.Print_Area" localSheetId="13">'A10'!$A$1:$K$31</definedName>
    <definedName name="_xlnm.Print_Area" localSheetId="14">'A11'!$A$1:$K$31</definedName>
    <definedName name="_xlnm.Print_Area" localSheetId="16">'A12'!$A$1:$K$31</definedName>
    <definedName name="_xlnm.Print_Area" localSheetId="18">'A13'!$A$1:$K$31</definedName>
    <definedName name="_xlnm.Print_Area" localSheetId="20">'A14'!$A$1:$K$31</definedName>
    <definedName name="_xlnm.Print_Area" localSheetId="22">'A15'!$A$1:$K$31</definedName>
    <definedName name="_xlnm.Print_Area" localSheetId="27">'A19'!$A$1:$K$31</definedName>
    <definedName name="_xlnm.Print_Area" localSheetId="28">'A20'!$A$1:$K$31</definedName>
    <definedName name="_xlnm.Print_Area" localSheetId="29">'A21'!$A$1:$K$31</definedName>
    <definedName name="_xlnm.Print_Area" localSheetId="30">'A22'!$A$1:$K$31</definedName>
    <definedName name="_xlnm.Print_Area" localSheetId="31">'A23'!$A$1:$K$31</definedName>
    <definedName name="_xlnm.Print_Area" localSheetId="7">'A5'!$A$1:$K$31</definedName>
    <definedName name="_xlnm.Print_Area" localSheetId="8">'A6'!$A$1:$K$31</definedName>
    <definedName name="_xlnm.Print_Area" localSheetId="9">'A7'!$A$1:$K$31</definedName>
    <definedName name="_xlnm.Print_Area" localSheetId="10">'A8'!$A$1:$K$31</definedName>
    <definedName name="_xlnm.Print_Area" localSheetId="12">'A9'!$A$1:$K$31</definedName>
    <definedName name="_xlnm.Print_Area" localSheetId="44">'B10'!#REF!</definedName>
    <definedName name="_xlnm.Print_Area" localSheetId="46">'B11'!#REF!</definedName>
    <definedName name="_xlnm.Print_Area" localSheetId="48">'B12'!#REF!</definedName>
    <definedName name="_xlnm.Print_Area" localSheetId="50">'B13'!#REF!</definedName>
    <definedName name="_xlnm.Print_Area" localSheetId="52">'B14'!#REF!</definedName>
    <definedName name="_xlnm.Print_Area" localSheetId="35">'B3'!$A$1:$K$31</definedName>
    <definedName name="_xlnm.Print_Area" localSheetId="37">'B4'!$A$1:$K$31</definedName>
    <definedName name="_xlnm.Print_Area" localSheetId="38">'B5'!#REF!</definedName>
    <definedName name="_xlnm.Print_Area" localSheetId="39">'B6'!#REF!</definedName>
    <definedName name="_xlnm.Print_Area" localSheetId="40">'B7'!#REF!</definedName>
    <definedName name="_xlnm.Print_Area" localSheetId="42">'B8'!#REF!</definedName>
    <definedName name="_xlnm.Print_Area" localSheetId="43">'B9'!#REF!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9" i="365" l="1"/>
  <c r="L13" i="254" l="1"/>
  <c r="L14" i="254"/>
  <c r="L13" i="253"/>
  <c r="L14" i="253"/>
  <c r="L13" i="252"/>
  <c r="L13" i="362" l="1"/>
  <c r="L14" i="362"/>
  <c r="L15" i="362"/>
  <c r="I19" i="240" l="1"/>
  <c r="I28" i="240"/>
  <c r="L23" i="239"/>
  <c r="L24" i="239"/>
  <c r="L25" i="239"/>
  <c r="L26" i="239"/>
  <c r="L27" i="239"/>
  <c r="L22" i="239"/>
  <c r="L18" i="239"/>
  <c r="L17" i="239"/>
  <c r="L15" i="239"/>
  <c r="L16" i="239"/>
  <c r="L13" i="239"/>
  <c r="L14" i="239"/>
  <c r="L8" i="239"/>
  <c r="L9" i="239"/>
  <c r="L10" i="239"/>
  <c r="L11" i="239"/>
  <c r="L12" i="239"/>
  <c r="L23" i="238"/>
  <c r="L24" i="238"/>
  <c r="L25" i="238"/>
  <c r="L26" i="238"/>
  <c r="L27" i="238"/>
  <c r="L8" i="238"/>
  <c r="L9" i="238"/>
  <c r="L10" i="238"/>
  <c r="L11" i="238"/>
  <c r="L12" i="238"/>
  <c r="L13" i="238"/>
  <c r="L14" i="238"/>
  <c r="L15" i="238"/>
  <c r="L16" i="238"/>
  <c r="L17" i="238"/>
  <c r="L18" i="238"/>
  <c r="L23" i="237"/>
  <c r="L24" i="237"/>
  <c r="L25" i="237"/>
  <c r="L26" i="237"/>
  <c r="L27" i="237"/>
  <c r="L13" i="237"/>
  <c r="L14" i="237"/>
  <c r="L15" i="237"/>
  <c r="L16" i="237"/>
  <c r="L17" i="237"/>
  <c r="L18" i="237"/>
  <c r="L8" i="237"/>
  <c r="L9" i="237"/>
  <c r="L10" i="237"/>
  <c r="L11" i="237"/>
  <c r="L12" i="237"/>
  <c r="K8" i="363" l="1"/>
  <c r="K9" i="363"/>
  <c r="K10" i="363"/>
  <c r="K11" i="363"/>
  <c r="K12" i="363"/>
  <c r="K13" i="363"/>
  <c r="K14" i="363"/>
  <c r="K15" i="363"/>
  <c r="K16" i="363"/>
  <c r="K17" i="363"/>
  <c r="K18" i="363"/>
  <c r="K8" i="364"/>
  <c r="K9" i="364"/>
  <c r="K10" i="364"/>
  <c r="K11" i="364"/>
  <c r="K12" i="364"/>
  <c r="K13" i="364"/>
  <c r="K14" i="364"/>
  <c r="K15" i="364"/>
  <c r="K16" i="364"/>
  <c r="K17" i="364"/>
  <c r="K18" i="364"/>
  <c r="K8" i="365"/>
  <c r="K9" i="365"/>
  <c r="K10" i="365"/>
  <c r="K11" i="365"/>
  <c r="K12" i="365"/>
  <c r="K13" i="365"/>
  <c r="K14" i="365"/>
  <c r="K15" i="365"/>
  <c r="K16" i="365"/>
  <c r="K17" i="365"/>
  <c r="K18" i="365"/>
  <c r="K8" i="366"/>
  <c r="K9" i="366"/>
  <c r="K10" i="366"/>
  <c r="K11" i="366"/>
  <c r="K12" i="366"/>
  <c r="K13" i="366"/>
  <c r="K14" i="366"/>
  <c r="K15" i="366"/>
  <c r="K16" i="366"/>
  <c r="K17" i="366"/>
  <c r="K18" i="366"/>
  <c r="K8" i="367"/>
  <c r="K9" i="367"/>
  <c r="K10" i="367"/>
  <c r="K11" i="367"/>
  <c r="K12" i="367"/>
  <c r="K13" i="367"/>
  <c r="K14" i="367"/>
  <c r="K15" i="367"/>
  <c r="K16" i="367"/>
  <c r="K17" i="367"/>
  <c r="K18" i="367"/>
  <c r="K8" i="368"/>
  <c r="K9" i="368"/>
  <c r="K10" i="368"/>
  <c r="K11" i="368"/>
  <c r="K12" i="368"/>
  <c r="K13" i="368"/>
  <c r="K14" i="368"/>
  <c r="K15" i="368"/>
  <c r="K16" i="368"/>
  <c r="K17" i="368"/>
  <c r="K18" i="368"/>
  <c r="K8" i="369"/>
  <c r="K9" i="369"/>
  <c r="K10" i="369"/>
  <c r="K11" i="369"/>
  <c r="K12" i="369"/>
  <c r="K13" i="369"/>
  <c r="K14" i="369"/>
  <c r="K15" i="369"/>
  <c r="K16" i="369"/>
  <c r="K17" i="369"/>
  <c r="K18" i="369"/>
  <c r="K8" i="370"/>
  <c r="K9" i="370"/>
  <c r="K10" i="370"/>
  <c r="K11" i="370"/>
  <c r="K12" i="370"/>
  <c r="K13" i="370"/>
  <c r="K14" i="370"/>
  <c r="K15" i="370"/>
  <c r="K16" i="370"/>
  <c r="K17" i="370"/>
  <c r="K18" i="370"/>
  <c r="K8" i="371"/>
  <c r="K9" i="371"/>
  <c r="K10" i="371"/>
  <c r="K11" i="371"/>
  <c r="K12" i="371"/>
  <c r="K13" i="371"/>
  <c r="K14" i="371"/>
  <c r="K15" i="371"/>
  <c r="K16" i="371"/>
  <c r="K17" i="371"/>
  <c r="K18" i="371"/>
  <c r="K8" i="372"/>
  <c r="K9" i="372"/>
  <c r="K10" i="372"/>
  <c r="K11" i="372"/>
  <c r="K12" i="372"/>
  <c r="K13" i="372"/>
  <c r="K14" i="372"/>
  <c r="K15" i="372"/>
  <c r="K16" i="372"/>
  <c r="K17" i="372"/>
  <c r="K18" i="372"/>
  <c r="K8" i="373"/>
  <c r="K9" i="373"/>
  <c r="K10" i="373"/>
  <c r="K11" i="373"/>
  <c r="K12" i="373"/>
  <c r="K13" i="373"/>
  <c r="K14" i="373"/>
  <c r="K15" i="373"/>
  <c r="K16" i="373"/>
  <c r="K17" i="373"/>
  <c r="K18" i="373"/>
  <c r="K8" i="374"/>
  <c r="K9" i="374"/>
  <c r="K10" i="374"/>
  <c r="K11" i="374"/>
  <c r="K12" i="374"/>
  <c r="K13" i="374"/>
  <c r="K14" i="374"/>
  <c r="K15" i="374"/>
  <c r="K16" i="374"/>
  <c r="K17" i="374"/>
  <c r="K18" i="374"/>
  <c r="K8" i="375"/>
  <c r="K9" i="375"/>
  <c r="K10" i="375"/>
  <c r="K11" i="375"/>
  <c r="K12" i="375"/>
  <c r="K13" i="375"/>
  <c r="K14" i="375"/>
  <c r="K15" i="375"/>
  <c r="K16" i="375"/>
  <c r="K17" i="375"/>
  <c r="K18" i="375"/>
  <c r="K8" i="376"/>
  <c r="K9" i="376"/>
  <c r="K10" i="376"/>
  <c r="K11" i="376"/>
  <c r="K12" i="376"/>
  <c r="K13" i="376"/>
  <c r="K14" i="376"/>
  <c r="K15" i="376"/>
  <c r="K16" i="376"/>
  <c r="K17" i="376"/>
  <c r="K18" i="376"/>
  <c r="K8" i="377"/>
  <c r="K9" i="377"/>
  <c r="K10" i="377"/>
  <c r="K11" i="377"/>
  <c r="K12" i="377"/>
  <c r="K13" i="377"/>
  <c r="K14" i="377"/>
  <c r="K15" i="377"/>
  <c r="K16" i="377"/>
  <c r="K17" i="377"/>
  <c r="K18" i="377"/>
  <c r="I8" i="175"/>
  <c r="I9" i="175"/>
  <c r="I10" i="175"/>
  <c r="I11" i="175"/>
  <c r="I12" i="175"/>
  <c r="I13" i="175"/>
  <c r="I14" i="175"/>
  <c r="I15" i="175"/>
  <c r="I16" i="175"/>
  <c r="I17" i="175"/>
  <c r="I18" i="175"/>
  <c r="I8" i="179"/>
  <c r="I9" i="179"/>
  <c r="I10" i="179"/>
  <c r="I11" i="179"/>
  <c r="I12" i="179"/>
  <c r="I13" i="179"/>
  <c r="I14" i="179"/>
  <c r="I15" i="179"/>
  <c r="I16" i="179"/>
  <c r="I17" i="179"/>
  <c r="I18" i="179"/>
  <c r="I8" i="182"/>
  <c r="I9" i="182"/>
  <c r="I10" i="182"/>
  <c r="I11" i="182"/>
  <c r="I12" i="182"/>
  <c r="I13" i="182"/>
  <c r="I14" i="182"/>
  <c r="I15" i="182"/>
  <c r="I16" i="182"/>
  <c r="I17" i="182"/>
  <c r="I18" i="182"/>
  <c r="I8" i="180"/>
  <c r="I9" i="180"/>
  <c r="I10" i="180"/>
  <c r="I11" i="180"/>
  <c r="I12" i="180"/>
  <c r="I13" i="180"/>
  <c r="I14" i="180"/>
  <c r="I15" i="180"/>
  <c r="I16" i="180"/>
  <c r="I17" i="180"/>
  <c r="I18" i="180"/>
  <c r="I8" i="173"/>
  <c r="I9" i="173"/>
  <c r="I10" i="173"/>
  <c r="I11" i="173"/>
  <c r="I12" i="173"/>
  <c r="I13" i="173"/>
  <c r="I14" i="173"/>
  <c r="I15" i="173"/>
  <c r="I16" i="173"/>
  <c r="I17" i="173"/>
  <c r="I18" i="173"/>
  <c r="I8" i="177"/>
  <c r="I9" i="177"/>
  <c r="I10" i="177"/>
  <c r="I11" i="177"/>
  <c r="I12" i="177"/>
  <c r="I13" i="177"/>
  <c r="I14" i="177"/>
  <c r="I15" i="177"/>
  <c r="I16" i="177"/>
  <c r="I17" i="177"/>
  <c r="I18" i="177"/>
  <c r="I8" i="181"/>
  <c r="I9" i="181"/>
  <c r="I10" i="181"/>
  <c r="I11" i="181"/>
  <c r="I12" i="181"/>
  <c r="I13" i="181"/>
  <c r="I14" i="181"/>
  <c r="I15" i="181"/>
  <c r="I16" i="181"/>
  <c r="I17" i="181"/>
  <c r="I18" i="181"/>
  <c r="I8" i="174"/>
  <c r="I9" i="174"/>
  <c r="I10" i="174"/>
  <c r="I11" i="174"/>
  <c r="I12" i="174"/>
  <c r="I13" i="174"/>
  <c r="I14" i="174"/>
  <c r="I15" i="174"/>
  <c r="I16" i="174"/>
  <c r="I17" i="174"/>
  <c r="I18" i="174"/>
  <c r="I8" i="176"/>
  <c r="I9" i="176"/>
  <c r="I10" i="176"/>
  <c r="I11" i="176"/>
  <c r="I12" i="176"/>
  <c r="I13" i="176"/>
  <c r="I14" i="176"/>
  <c r="I15" i="176"/>
  <c r="I16" i="176"/>
  <c r="I17" i="176"/>
  <c r="I18" i="176"/>
  <c r="I8" i="178"/>
  <c r="I9" i="178"/>
  <c r="I10" i="178"/>
  <c r="I11" i="178"/>
  <c r="I12" i="178"/>
  <c r="I13" i="178"/>
  <c r="I14" i="178"/>
  <c r="I15" i="178"/>
  <c r="I16" i="178"/>
  <c r="I17" i="178"/>
  <c r="I18" i="178"/>
  <c r="I8" i="183"/>
  <c r="I9" i="183"/>
  <c r="I10" i="183"/>
  <c r="I11" i="183"/>
  <c r="I12" i="183"/>
  <c r="I13" i="183"/>
  <c r="I14" i="183"/>
  <c r="I15" i="183"/>
  <c r="I16" i="183"/>
  <c r="I17" i="183"/>
  <c r="I18" i="183"/>
  <c r="I8" i="172"/>
  <c r="I9" i="172"/>
  <c r="I10" i="172"/>
  <c r="I11" i="172"/>
  <c r="I12" i="172"/>
  <c r="I13" i="172"/>
  <c r="I14" i="172"/>
  <c r="I15" i="172"/>
  <c r="I16" i="172"/>
  <c r="I17" i="172"/>
  <c r="I18" i="172"/>
  <c r="I23" i="183" l="1"/>
  <c r="I24" i="183"/>
  <c r="I25" i="183"/>
  <c r="I26" i="183"/>
  <c r="I27" i="183"/>
  <c r="I22" i="183"/>
  <c r="I7" i="183"/>
  <c r="I23" i="178"/>
  <c r="I24" i="178"/>
  <c r="I25" i="178"/>
  <c r="I26" i="178"/>
  <c r="I27" i="178"/>
  <c r="I22" i="178"/>
  <c r="I7" i="178"/>
  <c r="I23" i="176"/>
  <c r="I24" i="176"/>
  <c r="I25" i="176"/>
  <c r="I26" i="176"/>
  <c r="I27" i="176"/>
  <c r="I22" i="176"/>
  <c r="I7" i="176"/>
  <c r="I23" i="174"/>
  <c r="I24" i="174"/>
  <c r="I25" i="174"/>
  <c r="I26" i="174"/>
  <c r="I27" i="174"/>
  <c r="I22" i="174"/>
  <c r="I7" i="174"/>
  <c r="I23" i="181"/>
  <c r="I24" i="181"/>
  <c r="I25" i="181"/>
  <c r="I26" i="181"/>
  <c r="I27" i="181"/>
  <c r="I22" i="181"/>
  <c r="I7" i="181"/>
  <c r="I23" i="177"/>
  <c r="I24" i="177"/>
  <c r="I25" i="177"/>
  <c r="I26" i="177"/>
  <c r="I27" i="177"/>
  <c r="I22" i="177"/>
  <c r="I7" i="177"/>
  <c r="I23" i="173"/>
  <c r="I24" i="173"/>
  <c r="I25" i="173"/>
  <c r="I26" i="173"/>
  <c r="I27" i="173"/>
  <c r="I22" i="173"/>
  <c r="I7" i="173"/>
  <c r="I23" i="180"/>
  <c r="I24" i="180"/>
  <c r="I25" i="180"/>
  <c r="I26" i="180"/>
  <c r="I27" i="180"/>
  <c r="I22" i="180"/>
  <c r="I7" i="180"/>
  <c r="I23" i="182"/>
  <c r="I24" i="182"/>
  <c r="I25" i="182"/>
  <c r="I26" i="182"/>
  <c r="I27" i="182"/>
  <c r="I22" i="182"/>
  <c r="I7" i="182"/>
  <c r="I23" i="179"/>
  <c r="I24" i="179"/>
  <c r="I25" i="179"/>
  <c r="I26" i="179"/>
  <c r="I27" i="179"/>
  <c r="I22" i="179"/>
  <c r="I7" i="179"/>
  <c r="I23" i="175"/>
  <c r="I24" i="175"/>
  <c r="I25" i="175"/>
  <c r="I26" i="175"/>
  <c r="I27" i="175"/>
  <c r="I22" i="175"/>
  <c r="I7" i="175"/>
  <c r="I23" i="172"/>
  <c r="I24" i="172"/>
  <c r="I25" i="172"/>
  <c r="I26" i="172"/>
  <c r="I27" i="172"/>
  <c r="I22" i="172"/>
  <c r="I7" i="172"/>
  <c r="I19" i="175" l="1"/>
  <c r="J7" i="175" l="1"/>
  <c r="J12" i="175"/>
  <c r="J18" i="175"/>
  <c r="J15" i="175"/>
  <c r="J17" i="175"/>
  <c r="J13" i="175"/>
  <c r="J8" i="175"/>
  <c r="J10" i="175"/>
  <c r="J11" i="175"/>
  <c r="J14" i="175"/>
  <c r="J9" i="175"/>
  <c r="J16" i="175"/>
  <c r="I28" i="183"/>
  <c r="F28" i="183"/>
  <c r="C28" i="183"/>
  <c r="I19" i="183"/>
  <c r="F19" i="183"/>
  <c r="C19" i="183"/>
  <c r="I28" i="178"/>
  <c r="F28" i="178"/>
  <c r="C28" i="178"/>
  <c r="I19" i="178"/>
  <c r="F19" i="178"/>
  <c r="C19" i="178"/>
  <c r="I28" i="176"/>
  <c r="F28" i="176"/>
  <c r="C28" i="176"/>
  <c r="I19" i="176"/>
  <c r="F19" i="176"/>
  <c r="C19" i="176"/>
  <c r="I28" i="174"/>
  <c r="F28" i="174"/>
  <c r="C28" i="174"/>
  <c r="I19" i="174"/>
  <c r="F19" i="174"/>
  <c r="C19" i="174"/>
  <c r="I28" i="181"/>
  <c r="F28" i="181"/>
  <c r="C28" i="181"/>
  <c r="I19" i="181"/>
  <c r="F19" i="181"/>
  <c r="C19" i="181"/>
  <c r="C19" i="180"/>
  <c r="F19" i="180"/>
  <c r="I19" i="180"/>
  <c r="C28" i="180"/>
  <c r="F28" i="180"/>
  <c r="I28" i="180"/>
  <c r="I28" i="177"/>
  <c r="F28" i="177"/>
  <c r="C28" i="177"/>
  <c r="I19" i="177"/>
  <c r="F19" i="177"/>
  <c r="C19" i="177"/>
  <c r="I28" i="173"/>
  <c r="F28" i="173"/>
  <c r="C28" i="173"/>
  <c r="I19" i="173"/>
  <c r="F19" i="173"/>
  <c r="C19" i="173"/>
  <c r="I28" i="182"/>
  <c r="F28" i="182"/>
  <c r="C28" i="182"/>
  <c r="I19" i="182"/>
  <c r="F19" i="182"/>
  <c r="C19" i="182"/>
  <c r="K27" i="365"/>
  <c r="D28" i="365"/>
  <c r="D30" i="365" s="1"/>
  <c r="E28" i="365"/>
  <c r="E30" i="365" s="1"/>
  <c r="F28" i="365"/>
  <c r="F30" i="365" s="1"/>
  <c r="G28" i="365"/>
  <c r="G30" i="365" s="1"/>
  <c r="H28" i="365"/>
  <c r="H30" i="365" s="1"/>
  <c r="I28" i="365"/>
  <c r="I30" i="365" s="1"/>
  <c r="J28" i="365"/>
  <c r="J30" i="365" s="1"/>
  <c r="C28" i="365"/>
  <c r="C30" i="365" s="1"/>
  <c r="D28" i="364"/>
  <c r="E28" i="364"/>
  <c r="F28" i="364"/>
  <c r="G28" i="364"/>
  <c r="H28" i="364"/>
  <c r="I28" i="364"/>
  <c r="J28" i="364"/>
  <c r="C28" i="364"/>
  <c r="D19" i="364"/>
  <c r="E19" i="364"/>
  <c r="F19" i="364"/>
  <c r="G19" i="364"/>
  <c r="H19" i="364"/>
  <c r="I19" i="364"/>
  <c r="J19" i="364"/>
  <c r="C19" i="364"/>
  <c r="D28" i="363"/>
  <c r="E28" i="363"/>
  <c r="F28" i="363"/>
  <c r="G28" i="363"/>
  <c r="H28" i="363"/>
  <c r="I28" i="363"/>
  <c r="J28" i="363"/>
  <c r="C28" i="363"/>
  <c r="D19" i="363"/>
  <c r="E19" i="363"/>
  <c r="F19" i="363"/>
  <c r="G19" i="363"/>
  <c r="H19" i="363"/>
  <c r="I19" i="363"/>
  <c r="J19" i="363"/>
  <c r="C19" i="363"/>
  <c r="G8" i="183" l="1"/>
  <c r="G12" i="183"/>
  <c r="G16" i="183"/>
  <c r="G9" i="183"/>
  <c r="G13" i="183"/>
  <c r="G10" i="183"/>
  <c r="G14" i="183"/>
  <c r="G17" i="183"/>
  <c r="G11" i="183"/>
  <c r="G15" i="183"/>
  <c r="G18" i="183"/>
  <c r="D8" i="183"/>
  <c r="D12" i="183"/>
  <c r="D16" i="183"/>
  <c r="D13" i="183"/>
  <c r="D9" i="183"/>
  <c r="D10" i="183"/>
  <c r="D14" i="183"/>
  <c r="D17" i="183"/>
  <c r="D11" i="183"/>
  <c r="D15" i="183"/>
  <c r="D18" i="183"/>
  <c r="J18" i="183"/>
  <c r="J14" i="183"/>
  <c r="J9" i="183"/>
  <c r="J15" i="183"/>
  <c r="J10" i="183"/>
  <c r="J16" i="183"/>
  <c r="J11" i="183"/>
  <c r="J12" i="183"/>
  <c r="J17" i="183"/>
  <c r="J13" i="183"/>
  <c r="J8" i="183"/>
  <c r="G8" i="178"/>
  <c r="G12" i="178"/>
  <c r="G16" i="178"/>
  <c r="G9" i="178"/>
  <c r="G13" i="178"/>
  <c r="G10" i="178"/>
  <c r="G14" i="178"/>
  <c r="G17" i="178"/>
  <c r="G11" i="178"/>
  <c r="G15" i="178"/>
  <c r="G18" i="178"/>
  <c r="D9" i="178"/>
  <c r="D13" i="178"/>
  <c r="D12" i="178"/>
  <c r="D10" i="178"/>
  <c r="D14" i="178"/>
  <c r="D17" i="178"/>
  <c r="D16" i="178"/>
  <c r="D11" i="178"/>
  <c r="D15" i="178"/>
  <c r="D18" i="178"/>
  <c r="D8" i="178"/>
  <c r="J18" i="178"/>
  <c r="J8" i="178"/>
  <c r="J15" i="178"/>
  <c r="J17" i="178"/>
  <c r="J13" i="178"/>
  <c r="J16" i="178"/>
  <c r="J11" i="178"/>
  <c r="J14" i="178"/>
  <c r="J9" i="178"/>
  <c r="J12" i="178"/>
  <c r="J10" i="178"/>
  <c r="G8" i="176"/>
  <c r="G12" i="176"/>
  <c r="G16" i="176"/>
  <c r="G9" i="176"/>
  <c r="G10" i="176"/>
  <c r="G17" i="176"/>
  <c r="G11" i="176"/>
  <c r="G18" i="176"/>
  <c r="G13" i="176"/>
  <c r="G14" i="176"/>
  <c r="G15" i="176"/>
  <c r="D8" i="176"/>
  <c r="D12" i="176"/>
  <c r="D16" i="176"/>
  <c r="D17" i="176"/>
  <c r="D15" i="176"/>
  <c r="D9" i="176"/>
  <c r="D13" i="176"/>
  <c r="D14" i="176"/>
  <c r="D11" i="176"/>
  <c r="D10" i="176"/>
  <c r="D18" i="176"/>
  <c r="J11" i="176"/>
  <c r="J15" i="176"/>
  <c r="J18" i="176"/>
  <c r="J9" i="176"/>
  <c r="J17" i="176"/>
  <c r="J16" i="176"/>
  <c r="J12" i="176"/>
  <c r="J10" i="176"/>
  <c r="J8" i="176"/>
  <c r="J14" i="176"/>
  <c r="J13" i="176"/>
  <c r="G8" i="174"/>
  <c r="G12" i="174"/>
  <c r="G16" i="174"/>
  <c r="G9" i="174"/>
  <c r="G13" i="174"/>
  <c r="G10" i="174"/>
  <c r="G14" i="174"/>
  <c r="G17" i="174"/>
  <c r="G11" i="174"/>
  <c r="G15" i="174"/>
  <c r="G18" i="174"/>
  <c r="D16" i="174"/>
  <c r="D9" i="174"/>
  <c r="D13" i="174"/>
  <c r="D10" i="174"/>
  <c r="D14" i="174"/>
  <c r="D17" i="174"/>
  <c r="D8" i="174"/>
  <c r="D11" i="174"/>
  <c r="D15" i="174"/>
  <c r="D18" i="174"/>
  <c r="D12" i="174"/>
  <c r="J18" i="174"/>
  <c r="J15" i="174"/>
  <c r="J17" i="174"/>
  <c r="J13" i="174"/>
  <c r="J16" i="174"/>
  <c r="J12" i="174"/>
  <c r="J11" i="174"/>
  <c r="J14" i="174"/>
  <c r="J9" i="174"/>
  <c r="J8" i="174"/>
  <c r="J10" i="174"/>
  <c r="G9" i="181"/>
  <c r="G13" i="181"/>
  <c r="G16" i="181"/>
  <c r="G10" i="181"/>
  <c r="G14" i="181"/>
  <c r="G17" i="181"/>
  <c r="G12" i="181"/>
  <c r="G11" i="181"/>
  <c r="G15" i="181"/>
  <c r="G18" i="181"/>
  <c r="G8" i="181"/>
  <c r="D8" i="181"/>
  <c r="D12" i="181"/>
  <c r="D16" i="181"/>
  <c r="D9" i="181"/>
  <c r="D13" i="181"/>
  <c r="D10" i="181"/>
  <c r="D14" i="181"/>
  <c r="D17" i="181"/>
  <c r="D11" i="181"/>
  <c r="D15" i="181"/>
  <c r="D18" i="181"/>
  <c r="J18" i="181"/>
  <c r="J14" i="181"/>
  <c r="J9" i="181"/>
  <c r="J15" i="181"/>
  <c r="J10" i="181"/>
  <c r="J11" i="181"/>
  <c r="J12" i="181"/>
  <c r="J16" i="181"/>
  <c r="J17" i="181"/>
  <c r="J13" i="181"/>
  <c r="J8" i="181"/>
  <c r="G8" i="177"/>
  <c r="G12" i="177"/>
  <c r="G16" i="177"/>
  <c r="G9" i="177"/>
  <c r="G13" i="177"/>
  <c r="G10" i="177"/>
  <c r="G14" i="177"/>
  <c r="G17" i="177"/>
  <c r="G11" i="177"/>
  <c r="G15" i="177"/>
  <c r="G18" i="177"/>
  <c r="D8" i="177"/>
  <c r="D12" i="177"/>
  <c r="D16" i="177"/>
  <c r="D9" i="177"/>
  <c r="D13" i="177"/>
  <c r="D10" i="177"/>
  <c r="D14" i="177"/>
  <c r="D17" i="177"/>
  <c r="D11" i="177"/>
  <c r="D15" i="177"/>
  <c r="D18" i="177"/>
  <c r="J18" i="177"/>
  <c r="J14" i="177"/>
  <c r="J9" i="177"/>
  <c r="J15" i="177"/>
  <c r="J10" i="177"/>
  <c r="J16" i="177"/>
  <c r="J11" i="177"/>
  <c r="J12" i="177"/>
  <c r="J17" i="177"/>
  <c r="J13" i="177"/>
  <c r="J8" i="177"/>
  <c r="G16" i="173"/>
  <c r="G9" i="173"/>
  <c r="G13" i="173"/>
  <c r="G10" i="173"/>
  <c r="G14" i="173"/>
  <c r="G17" i="173"/>
  <c r="G12" i="173"/>
  <c r="G11" i="173"/>
  <c r="G15" i="173"/>
  <c r="G18" i="173"/>
  <c r="G8" i="173"/>
  <c r="D9" i="173"/>
  <c r="D13" i="173"/>
  <c r="D15" i="173"/>
  <c r="D12" i="173"/>
  <c r="D10" i="173"/>
  <c r="D14" i="173"/>
  <c r="D17" i="173"/>
  <c r="D11" i="173"/>
  <c r="D18" i="173"/>
  <c r="D8" i="173"/>
  <c r="D16" i="173"/>
  <c r="J18" i="173"/>
  <c r="J16" i="173"/>
  <c r="J15" i="173"/>
  <c r="J12" i="173"/>
  <c r="J14" i="173"/>
  <c r="J10" i="173"/>
  <c r="J17" i="173"/>
  <c r="J13" i="173"/>
  <c r="J8" i="173"/>
  <c r="J11" i="173"/>
  <c r="J9" i="173"/>
  <c r="G8" i="180"/>
  <c r="G12" i="180"/>
  <c r="G16" i="180"/>
  <c r="G9" i="180"/>
  <c r="G13" i="180"/>
  <c r="G10" i="180"/>
  <c r="G14" i="180"/>
  <c r="G17" i="180"/>
  <c r="G11" i="180"/>
  <c r="G15" i="180"/>
  <c r="G18" i="180"/>
  <c r="D7" i="180"/>
  <c r="D8" i="180"/>
  <c r="D12" i="180"/>
  <c r="D16" i="180"/>
  <c r="D9" i="180"/>
  <c r="D13" i="180"/>
  <c r="D10" i="180"/>
  <c r="D14" i="180"/>
  <c r="D17" i="180"/>
  <c r="D11" i="180"/>
  <c r="D15" i="180"/>
  <c r="D18" i="180"/>
  <c r="J7" i="180"/>
  <c r="J18" i="180"/>
  <c r="J14" i="180"/>
  <c r="J9" i="180"/>
  <c r="J15" i="180"/>
  <c r="J10" i="180"/>
  <c r="J16" i="180"/>
  <c r="J11" i="180"/>
  <c r="J12" i="180"/>
  <c r="J17" i="180"/>
  <c r="J13" i="180"/>
  <c r="J8" i="180"/>
  <c r="G9" i="182"/>
  <c r="G13" i="182"/>
  <c r="G16" i="182"/>
  <c r="G10" i="182"/>
  <c r="G14" i="182"/>
  <c r="G17" i="182"/>
  <c r="G12" i="182"/>
  <c r="G11" i="182"/>
  <c r="G15" i="182"/>
  <c r="G18" i="182"/>
  <c r="G8" i="182"/>
  <c r="J16" i="182"/>
  <c r="J11" i="182"/>
  <c r="J12" i="182"/>
  <c r="J18" i="182"/>
  <c r="J15" i="182"/>
  <c r="J17" i="182"/>
  <c r="J13" i="182"/>
  <c r="J8" i="182"/>
  <c r="J14" i="182"/>
  <c r="J9" i="182"/>
  <c r="J10" i="182"/>
  <c r="D9" i="182"/>
  <c r="D13" i="182"/>
  <c r="D16" i="182"/>
  <c r="D10" i="182"/>
  <c r="D14" i="182"/>
  <c r="D17" i="182"/>
  <c r="D12" i="182"/>
  <c r="D11" i="182"/>
  <c r="D15" i="182"/>
  <c r="D18" i="182"/>
  <c r="D8" i="182"/>
  <c r="I30" i="183"/>
  <c r="K25" i="183" s="1"/>
  <c r="I30" i="176"/>
  <c r="J7" i="183"/>
  <c r="J7" i="178"/>
  <c r="I30" i="181"/>
  <c r="J7" i="181"/>
  <c r="I30" i="182"/>
  <c r="C30" i="180"/>
  <c r="F30" i="180"/>
  <c r="H22" i="180" s="1"/>
  <c r="I30" i="174"/>
  <c r="K24" i="174" s="1"/>
  <c r="I30" i="178"/>
  <c r="K22" i="178" s="1"/>
  <c r="J7" i="182"/>
  <c r="I30" i="173"/>
  <c r="G7" i="176"/>
  <c r="D7" i="182"/>
  <c r="F30" i="183"/>
  <c r="C30" i="183"/>
  <c r="G7" i="183"/>
  <c r="D7" i="183"/>
  <c r="F30" i="178"/>
  <c r="G7" i="178"/>
  <c r="C30" i="178"/>
  <c r="D7" i="178"/>
  <c r="J7" i="176"/>
  <c r="D7" i="176"/>
  <c r="C30" i="176"/>
  <c r="F30" i="176"/>
  <c r="G7" i="174"/>
  <c r="J7" i="174"/>
  <c r="D7" i="174"/>
  <c r="F30" i="174"/>
  <c r="C30" i="174"/>
  <c r="F30" i="181"/>
  <c r="G7" i="181"/>
  <c r="C30" i="181"/>
  <c r="D7" i="181"/>
  <c r="I30" i="177"/>
  <c r="G7" i="177"/>
  <c r="J7" i="177"/>
  <c r="D7" i="177"/>
  <c r="G7" i="173"/>
  <c r="J7" i="173"/>
  <c r="D7" i="173"/>
  <c r="G7" i="180"/>
  <c r="I30" i="180"/>
  <c r="C30" i="182"/>
  <c r="F30" i="177"/>
  <c r="C30" i="177"/>
  <c r="F30" i="173"/>
  <c r="C30" i="173"/>
  <c r="G7" i="182"/>
  <c r="F30" i="182"/>
  <c r="J28" i="377"/>
  <c r="I28" i="377"/>
  <c r="H28" i="377"/>
  <c r="G28" i="377"/>
  <c r="F28" i="377"/>
  <c r="E28" i="377"/>
  <c r="D28" i="377"/>
  <c r="C28" i="377"/>
  <c r="K27" i="377"/>
  <c r="K26" i="377"/>
  <c r="K25" i="377"/>
  <c r="K24" i="377"/>
  <c r="K23" i="377"/>
  <c r="K22" i="377"/>
  <c r="J19" i="377"/>
  <c r="I19" i="377"/>
  <c r="H19" i="377"/>
  <c r="G19" i="377"/>
  <c r="F19" i="377"/>
  <c r="E19" i="377"/>
  <c r="D19" i="377"/>
  <c r="C19" i="377"/>
  <c r="K7" i="377"/>
  <c r="J28" i="376"/>
  <c r="I28" i="376"/>
  <c r="H28" i="376"/>
  <c r="G28" i="376"/>
  <c r="F28" i="376"/>
  <c r="E28" i="376"/>
  <c r="D28" i="376"/>
  <c r="C28" i="376"/>
  <c r="K27" i="376"/>
  <c r="K26" i="376"/>
  <c r="K25" i="376"/>
  <c r="K24" i="376"/>
  <c r="K23" i="376"/>
  <c r="K22" i="376"/>
  <c r="J19" i="376"/>
  <c r="I19" i="376"/>
  <c r="H19" i="376"/>
  <c r="G19" i="376"/>
  <c r="F19" i="376"/>
  <c r="E19" i="376"/>
  <c r="D19" i="376"/>
  <c r="C19" i="376"/>
  <c r="K7" i="376"/>
  <c r="J28" i="375"/>
  <c r="I28" i="375"/>
  <c r="H28" i="375"/>
  <c r="G28" i="375"/>
  <c r="F28" i="375"/>
  <c r="E28" i="375"/>
  <c r="D28" i="375"/>
  <c r="C28" i="375"/>
  <c r="K27" i="375"/>
  <c r="K26" i="375"/>
  <c r="K25" i="375"/>
  <c r="K24" i="375"/>
  <c r="K23" i="375"/>
  <c r="K22" i="375"/>
  <c r="J19" i="375"/>
  <c r="I19" i="375"/>
  <c r="H19" i="375"/>
  <c r="G19" i="375"/>
  <c r="F19" i="375"/>
  <c r="E19" i="375"/>
  <c r="D19" i="375"/>
  <c r="C19" i="375"/>
  <c r="K7" i="375"/>
  <c r="J28" i="374"/>
  <c r="I28" i="374"/>
  <c r="H28" i="374"/>
  <c r="G28" i="374"/>
  <c r="F28" i="374"/>
  <c r="E28" i="374"/>
  <c r="D28" i="374"/>
  <c r="C28" i="374"/>
  <c r="K27" i="374"/>
  <c r="K26" i="374"/>
  <c r="K25" i="374"/>
  <c r="K24" i="374"/>
  <c r="K23" i="374"/>
  <c r="K22" i="374"/>
  <c r="J19" i="374"/>
  <c r="I19" i="374"/>
  <c r="H19" i="374"/>
  <c r="G19" i="374"/>
  <c r="F19" i="374"/>
  <c r="E19" i="374"/>
  <c r="D19" i="374"/>
  <c r="C19" i="374"/>
  <c r="K7" i="374"/>
  <c r="J28" i="373"/>
  <c r="I28" i="373"/>
  <c r="H28" i="373"/>
  <c r="G28" i="373"/>
  <c r="F28" i="373"/>
  <c r="E28" i="373"/>
  <c r="D28" i="373"/>
  <c r="C28" i="373"/>
  <c r="K27" i="373"/>
  <c r="K26" i="373"/>
  <c r="K25" i="373"/>
  <c r="K24" i="373"/>
  <c r="K23" i="373"/>
  <c r="K22" i="373"/>
  <c r="J19" i="373"/>
  <c r="I19" i="373"/>
  <c r="H19" i="373"/>
  <c r="G19" i="373"/>
  <c r="F19" i="373"/>
  <c r="E19" i="373"/>
  <c r="D19" i="373"/>
  <c r="C19" i="373"/>
  <c r="K7" i="373"/>
  <c r="J28" i="372"/>
  <c r="I28" i="372"/>
  <c r="H28" i="372"/>
  <c r="G28" i="372"/>
  <c r="F28" i="372"/>
  <c r="E28" i="372"/>
  <c r="D28" i="372"/>
  <c r="C28" i="372"/>
  <c r="K27" i="372"/>
  <c r="K26" i="372"/>
  <c r="K25" i="372"/>
  <c r="K24" i="372"/>
  <c r="K23" i="372"/>
  <c r="K22" i="372"/>
  <c r="J19" i="372"/>
  <c r="I19" i="372"/>
  <c r="H19" i="372"/>
  <c r="G19" i="372"/>
  <c r="F19" i="372"/>
  <c r="E19" i="372"/>
  <c r="D19" i="372"/>
  <c r="C19" i="372"/>
  <c r="K7" i="372"/>
  <c r="J28" i="371"/>
  <c r="I28" i="371"/>
  <c r="H28" i="371"/>
  <c r="G28" i="371"/>
  <c r="F28" i="371"/>
  <c r="E28" i="371"/>
  <c r="D28" i="371"/>
  <c r="C28" i="371"/>
  <c r="K27" i="371"/>
  <c r="K26" i="371"/>
  <c r="K25" i="371"/>
  <c r="K24" i="371"/>
  <c r="K23" i="371"/>
  <c r="K22" i="371"/>
  <c r="J19" i="371"/>
  <c r="I19" i="371"/>
  <c r="H19" i="371"/>
  <c r="G19" i="371"/>
  <c r="F19" i="371"/>
  <c r="E19" i="371"/>
  <c r="D19" i="371"/>
  <c r="C19" i="371"/>
  <c r="K7" i="371"/>
  <c r="J28" i="370"/>
  <c r="I28" i="370"/>
  <c r="H28" i="370"/>
  <c r="G28" i="370"/>
  <c r="F28" i="370"/>
  <c r="E28" i="370"/>
  <c r="D28" i="370"/>
  <c r="C28" i="370"/>
  <c r="K27" i="370"/>
  <c r="K26" i="370"/>
  <c r="K25" i="370"/>
  <c r="K24" i="370"/>
  <c r="K23" i="370"/>
  <c r="K22" i="370"/>
  <c r="J19" i="370"/>
  <c r="I19" i="370"/>
  <c r="H19" i="370"/>
  <c r="G19" i="370"/>
  <c r="F19" i="370"/>
  <c r="E19" i="370"/>
  <c r="D19" i="370"/>
  <c r="C19" i="370"/>
  <c r="K7" i="370"/>
  <c r="J28" i="369"/>
  <c r="I28" i="369"/>
  <c r="H28" i="369"/>
  <c r="G28" i="369"/>
  <c r="F28" i="369"/>
  <c r="E28" i="369"/>
  <c r="D28" i="369"/>
  <c r="C28" i="369"/>
  <c r="K27" i="369"/>
  <c r="K26" i="369"/>
  <c r="K25" i="369"/>
  <c r="K24" i="369"/>
  <c r="K23" i="369"/>
  <c r="K22" i="369"/>
  <c r="J19" i="369"/>
  <c r="I19" i="369"/>
  <c r="H19" i="369"/>
  <c r="G19" i="369"/>
  <c r="F19" i="369"/>
  <c r="E19" i="369"/>
  <c r="D19" i="369"/>
  <c r="C19" i="369"/>
  <c r="K7" i="369"/>
  <c r="J28" i="368"/>
  <c r="I28" i="368"/>
  <c r="H28" i="368"/>
  <c r="G28" i="368"/>
  <c r="F28" i="368"/>
  <c r="E28" i="368"/>
  <c r="D28" i="368"/>
  <c r="C28" i="368"/>
  <c r="K27" i="368"/>
  <c r="K26" i="368"/>
  <c r="K25" i="368"/>
  <c r="K24" i="368"/>
  <c r="K23" i="368"/>
  <c r="K22" i="368"/>
  <c r="J19" i="368"/>
  <c r="I19" i="368"/>
  <c r="H19" i="368"/>
  <c r="G19" i="368"/>
  <c r="F19" i="368"/>
  <c r="E19" i="368"/>
  <c r="D19" i="368"/>
  <c r="C19" i="368"/>
  <c r="K7" i="368"/>
  <c r="J28" i="367"/>
  <c r="I28" i="367"/>
  <c r="H28" i="367"/>
  <c r="G28" i="367"/>
  <c r="F28" i="367"/>
  <c r="E28" i="367"/>
  <c r="D28" i="367"/>
  <c r="C28" i="367"/>
  <c r="K27" i="367"/>
  <c r="K26" i="367"/>
  <c r="K25" i="367"/>
  <c r="K24" i="367"/>
  <c r="K23" i="367"/>
  <c r="K22" i="367"/>
  <c r="J19" i="367"/>
  <c r="I19" i="367"/>
  <c r="H19" i="367"/>
  <c r="G19" i="367"/>
  <c r="F19" i="367"/>
  <c r="E19" i="367"/>
  <c r="D19" i="367"/>
  <c r="C19" i="367"/>
  <c r="K7" i="367"/>
  <c r="J28" i="366"/>
  <c r="I28" i="366"/>
  <c r="H28" i="366"/>
  <c r="G28" i="366"/>
  <c r="F28" i="366"/>
  <c r="E28" i="366"/>
  <c r="D28" i="366"/>
  <c r="C28" i="366"/>
  <c r="K27" i="366"/>
  <c r="K26" i="366"/>
  <c r="K25" i="366"/>
  <c r="K24" i="366"/>
  <c r="K23" i="366"/>
  <c r="K22" i="366"/>
  <c r="J19" i="366"/>
  <c r="I19" i="366"/>
  <c r="H19" i="366"/>
  <c r="G19" i="366"/>
  <c r="F19" i="366"/>
  <c r="E19" i="366"/>
  <c r="D19" i="366"/>
  <c r="C19" i="366"/>
  <c r="K7" i="366"/>
  <c r="K26" i="365"/>
  <c r="K25" i="365"/>
  <c r="K24" i="365"/>
  <c r="K23" i="365"/>
  <c r="K22" i="365"/>
  <c r="K7" i="365"/>
  <c r="H30" i="364"/>
  <c r="C30" i="364"/>
  <c r="K27" i="364"/>
  <c r="K26" i="364"/>
  <c r="K25" i="364"/>
  <c r="K24" i="364"/>
  <c r="K23" i="364"/>
  <c r="K22" i="364"/>
  <c r="J30" i="364"/>
  <c r="G30" i="364"/>
  <c r="F30" i="364"/>
  <c r="K7" i="364"/>
  <c r="J30" i="363"/>
  <c r="K7" i="363"/>
  <c r="F30" i="363"/>
  <c r="K27" i="363"/>
  <c r="K26" i="363"/>
  <c r="K25" i="363"/>
  <c r="K24" i="363"/>
  <c r="K23" i="363"/>
  <c r="K22" i="363"/>
  <c r="I28" i="179"/>
  <c r="F28" i="179"/>
  <c r="C28" i="179"/>
  <c r="I19" i="179"/>
  <c r="F19" i="179"/>
  <c r="C19" i="179"/>
  <c r="C28" i="175"/>
  <c r="C19" i="175"/>
  <c r="F28" i="175"/>
  <c r="F19" i="175"/>
  <c r="F19" i="172"/>
  <c r="I28" i="172"/>
  <c r="F28" i="172"/>
  <c r="C28" i="172"/>
  <c r="I19" i="172"/>
  <c r="C19" i="172"/>
  <c r="I28" i="362"/>
  <c r="F28" i="362"/>
  <c r="C28" i="362"/>
  <c r="L27" i="362"/>
  <c r="L26" i="362"/>
  <c r="L25" i="362"/>
  <c r="L24" i="362"/>
  <c r="L23" i="362"/>
  <c r="L22" i="362"/>
  <c r="I19" i="362"/>
  <c r="F19" i="362"/>
  <c r="C19" i="362"/>
  <c r="L18" i="362"/>
  <c r="L16" i="362"/>
  <c r="L12" i="362"/>
  <c r="L11" i="362"/>
  <c r="L10" i="362"/>
  <c r="L9" i="362"/>
  <c r="L8" i="362"/>
  <c r="L7" i="362"/>
  <c r="I28" i="260"/>
  <c r="F28" i="260"/>
  <c r="C28" i="260"/>
  <c r="I19" i="260"/>
  <c r="F19" i="260"/>
  <c r="C19" i="260"/>
  <c r="I28" i="259"/>
  <c r="F28" i="259"/>
  <c r="C28" i="259"/>
  <c r="I19" i="259"/>
  <c r="F19" i="259"/>
  <c r="C19" i="259"/>
  <c r="I28" i="257"/>
  <c r="F28" i="257"/>
  <c r="C28" i="257"/>
  <c r="I19" i="257"/>
  <c r="F19" i="257"/>
  <c r="C19" i="257"/>
  <c r="I28" i="256"/>
  <c r="F28" i="256"/>
  <c r="C28" i="256"/>
  <c r="I19" i="256"/>
  <c r="F19" i="256"/>
  <c r="C19" i="256"/>
  <c r="I28" i="255"/>
  <c r="F28" i="255"/>
  <c r="C28" i="255"/>
  <c r="I19" i="255"/>
  <c r="F19" i="255"/>
  <c r="C19" i="255"/>
  <c r="I28" i="254"/>
  <c r="F28" i="254"/>
  <c r="C28" i="254"/>
  <c r="L27" i="254"/>
  <c r="L26" i="254"/>
  <c r="L25" i="254"/>
  <c r="L24" i="254"/>
  <c r="L23" i="254"/>
  <c r="L22" i="254"/>
  <c r="I19" i="254"/>
  <c r="F19" i="254"/>
  <c r="C19" i="254"/>
  <c r="D7" i="254" s="1"/>
  <c r="L18" i="254"/>
  <c r="L16" i="254"/>
  <c r="L15" i="254"/>
  <c r="L12" i="254"/>
  <c r="L11" i="254"/>
  <c r="L10" i="254"/>
  <c r="L9" i="254"/>
  <c r="L8" i="254"/>
  <c r="L7" i="254"/>
  <c r="I28" i="253"/>
  <c r="F28" i="253"/>
  <c r="C28" i="253"/>
  <c r="L27" i="253"/>
  <c r="L26" i="253"/>
  <c r="L25" i="253"/>
  <c r="L24" i="253"/>
  <c r="L23" i="253"/>
  <c r="L22" i="253"/>
  <c r="I19" i="253"/>
  <c r="F19" i="253"/>
  <c r="C19" i="253"/>
  <c r="L18" i="253"/>
  <c r="L16" i="253"/>
  <c r="L15" i="253"/>
  <c r="L12" i="253"/>
  <c r="L11" i="253"/>
  <c r="L10" i="253"/>
  <c r="L9" i="253"/>
  <c r="L8" i="253"/>
  <c r="L7" i="253"/>
  <c r="I28" i="252"/>
  <c r="F28" i="252"/>
  <c r="C28" i="252"/>
  <c r="L27" i="252"/>
  <c r="L26" i="252"/>
  <c r="L25" i="252"/>
  <c r="L24" i="252"/>
  <c r="L23" i="252"/>
  <c r="L22" i="252"/>
  <c r="I19" i="252"/>
  <c r="F19" i="252"/>
  <c r="C19" i="252"/>
  <c r="L18" i="252"/>
  <c r="L16" i="252"/>
  <c r="L15" i="252"/>
  <c r="L12" i="252"/>
  <c r="L11" i="252"/>
  <c r="L10" i="252"/>
  <c r="L9" i="252"/>
  <c r="L8" i="252"/>
  <c r="L7" i="252"/>
  <c r="I28" i="251"/>
  <c r="F28" i="251"/>
  <c r="C28" i="251"/>
  <c r="I19" i="251"/>
  <c r="F19" i="251"/>
  <c r="C19" i="251"/>
  <c r="I28" i="246"/>
  <c r="F28" i="246"/>
  <c r="C28" i="246"/>
  <c r="I19" i="246"/>
  <c r="F19" i="246"/>
  <c r="C19" i="246"/>
  <c r="I28" i="244"/>
  <c r="F28" i="244"/>
  <c r="C28" i="244"/>
  <c r="I19" i="244"/>
  <c r="F19" i="244"/>
  <c r="C19" i="244"/>
  <c r="I28" i="242"/>
  <c r="F28" i="242"/>
  <c r="C28" i="242"/>
  <c r="I19" i="242"/>
  <c r="F19" i="242"/>
  <c r="C19" i="242"/>
  <c r="I28" i="249"/>
  <c r="F28" i="249"/>
  <c r="C28" i="249"/>
  <c r="I19" i="249"/>
  <c r="F19" i="249"/>
  <c r="C19" i="249"/>
  <c r="I28" i="245"/>
  <c r="F28" i="245"/>
  <c r="C28" i="245"/>
  <c r="I19" i="245"/>
  <c r="F19" i="245"/>
  <c r="C19" i="245"/>
  <c r="I28" i="241"/>
  <c r="F28" i="241"/>
  <c r="C28" i="241"/>
  <c r="I19" i="241"/>
  <c r="F19" i="241"/>
  <c r="C19" i="241"/>
  <c r="I28" i="248"/>
  <c r="F28" i="248"/>
  <c r="C28" i="248"/>
  <c r="I19" i="248"/>
  <c r="F19" i="248"/>
  <c r="C19" i="248"/>
  <c r="I28" i="250"/>
  <c r="F28" i="250"/>
  <c r="C28" i="250"/>
  <c r="I19" i="250"/>
  <c r="F19" i="250"/>
  <c r="C19" i="250"/>
  <c r="I28" i="247"/>
  <c r="F28" i="247"/>
  <c r="C28" i="247"/>
  <c r="I19" i="247"/>
  <c r="F19" i="247"/>
  <c r="C19" i="247"/>
  <c r="I28" i="243"/>
  <c r="F28" i="243"/>
  <c r="C28" i="243"/>
  <c r="I19" i="243"/>
  <c r="F19" i="243"/>
  <c r="C19" i="243"/>
  <c r="I28" i="239"/>
  <c r="F28" i="239"/>
  <c r="C28" i="239"/>
  <c r="I19" i="239"/>
  <c r="F19" i="239"/>
  <c r="C19" i="239"/>
  <c r="L7" i="239"/>
  <c r="I28" i="238"/>
  <c r="F28" i="238"/>
  <c r="C28" i="238"/>
  <c r="L22" i="238"/>
  <c r="L28" i="238" s="1"/>
  <c r="I19" i="238"/>
  <c r="F19" i="238"/>
  <c r="C19" i="238"/>
  <c r="L7" i="238"/>
  <c r="H7" i="180" l="1"/>
  <c r="K22" i="183"/>
  <c r="H23" i="180"/>
  <c r="H27" i="180"/>
  <c r="H26" i="180"/>
  <c r="K23" i="183"/>
  <c r="K26" i="183"/>
  <c r="H8" i="183"/>
  <c r="H12" i="183"/>
  <c r="H16" i="183"/>
  <c r="H9" i="183"/>
  <c r="H13" i="183"/>
  <c r="H10" i="183"/>
  <c r="H14" i="183"/>
  <c r="H17" i="183"/>
  <c r="H11" i="183"/>
  <c r="H15" i="183"/>
  <c r="H18" i="183"/>
  <c r="K15" i="183"/>
  <c r="K11" i="183"/>
  <c r="K13" i="183"/>
  <c r="K17" i="183"/>
  <c r="K16" i="183"/>
  <c r="K14" i="183"/>
  <c r="K9" i="183"/>
  <c r="K12" i="183"/>
  <c r="K10" i="183"/>
  <c r="K18" i="183"/>
  <c r="K8" i="183"/>
  <c r="E8" i="183"/>
  <c r="E12" i="183"/>
  <c r="E16" i="183"/>
  <c r="E9" i="183"/>
  <c r="E13" i="183"/>
  <c r="E10" i="183"/>
  <c r="E14" i="183"/>
  <c r="E17" i="183"/>
  <c r="E11" i="183"/>
  <c r="E15" i="183"/>
  <c r="E18" i="183"/>
  <c r="K24" i="183"/>
  <c r="K27" i="183"/>
  <c r="K7" i="183"/>
  <c r="H8" i="178"/>
  <c r="H12" i="178"/>
  <c r="H16" i="178"/>
  <c r="H9" i="178"/>
  <c r="H13" i="178"/>
  <c r="H10" i="178"/>
  <c r="H14" i="178"/>
  <c r="H17" i="178"/>
  <c r="H11" i="178"/>
  <c r="H15" i="178"/>
  <c r="H18" i="178"/>
  <c r="E9" i="178"/>
  <c r="E13" i="178"/>
  <c r="E12" i="178"/>
  <c r="E10" i="178"/>
  <c r="E14" i="178"/>
  <c r="E17" i="178"/>
  <c r="E8" i="178"/>
  <c r="E11" i="178"/>
  <c r="E15" i="178"/>
  <c r="E18" i="178"/>
  <c r="E16" i="178"/>
  <c r="K26" i="178"/>
  <c r="K18" i="178"/>
  <c r="K17" i="178"/>
  <c r="K15" i="178"/>
  <c r="K14" i="178"/>
  <c r="K13" i="178"/>
  <c r="K12" i="178"/>
  <c r="K16" i="178"/>
  <c r="K11" i="178"/>
  <c r="K10" i="178"/>
  <c r="K9" i="178"/>
  <c r="K8" i="178"/>
  <c r="H8" i="176"/>
  <c r="H12" i="176"/>
  <c r="H16" i="176"/>
  <c r="H13" i="176"/>
  <c r="H14" i="176"/>
  <c r="H15" i="176"/>
  <c r="H9" i="176"/>
  <c r="H10" i="176"/>
  <c r="H17" i="176"/>
  <c r="H11" i="176"/>
  <c r="H18" i="176"/>
  <c r="K7" i="176"/>
  <c r="K15" i="176"/>
  <c r="K18" i="176"/>
  <c r="K8" i="176"/>
  <c r="K17" i="176"/>
  <c r="K16" i="176"/>
  <c r="K11" i="176"/>
  <c r="K12" i="176"/>
  <c r="K10" i="176"/>
  <c r="K14" i="176"/>
  <c r="K13" i="176"/>
  <c r="K9" i="176"/>
  <c r="E8" i="176"/>
  <c r="E12" i="176"/>
  <c r="E16" i="176"/>
  <c r="E17" i="176"/>
  <c r="E15" i="176"/>
  <c r="E9" i="176"/>
  <c r="E13" i="176"/>
  <c r="E11" i="176"/>
  <c r="E10" i="176"/>
  <c r="E14" i="176"/>
  <c r="E18" i="176"/>
  <c r="H8" i="174"/>
  <c r="H12" i="174"/>
  <c r="H16" i="174"/>
  <c r="H9" i="174"/>
  <c r="H13" i="174"/>
  <c r="H10" i="174"/>
  <c r="H14" i="174"/>
  <c r="H17" i="174"/>
  <c r="H11" i="174"/>
  <c r="H15" i="174"/>
  <c r="H18" i="174"/>
  <c r="K15" i="174"/>
  <c r="K10" i="174"/>
  <c r="K16" i="174"/>
  <c r="K11" i="174"/>
  <c r="K12" i="174"/>
  <c r="K18" i="174"/>
  <c r="K9" i="174"/>
  <c r="K17" i="174"/>
  <c r="K13" i="174"/>
  <c r="K8" i="174"/>
  <c r="K14" i="174"/>
  <c r="E8" i="174"/>
  <c r="E9" i="174"/>
  <c r="E13" i="174"/>
  <c r="E12" i="174"/>
  <c r="E10" i="174"/>
  <c r="E14" i="174"/>
  <c r="E17" i="174"/>
  <c r="E11" i="174"/>
  <c r="E15" i="174"/>
  <c r="E18" i="174"/>
  <c r="E16" i="174"/>
  <c r="H9" i="181"/>
  <c r="H13" i="181"/>
  <c r="H8" i="181"/>
  <c r="H10" i="181"/>
  <c r="H14" i="181"/>
  <c r="H17" i="181"/>
  <c r="H16" i="181"/>
  <c r="H11" i="181"/>
  <c r="H15" i="181"/>
  <c r="H18" i="181"/>
  <c r="H12" i="181"/>
  <c r="K27" i="181"/>
  <c r="K18" i="181"/>
  <c r="K14" i="181"/>
  <c r="K9" i="181"/>
  <c r="K10" i="181"/>
  <c r="K15" i="181"/>
  <c r="K16" i="181"/>
  <c r="K11" i="181"/>
  <c r="K12" i="181"/>
  <c r="K17" i="181"/>
  <c r="K13" i="181"/>
  <c r="K8" i="181"/>
  <c r="E8" i="181"/>
  <c r="E12" i="181"/>
  <c r="E16" i="181"/>
  <c r="E9" i="181"/>
  <c r="E13" i="181"/>
  <c r="E10" i="181"/>
  <c r="E14" i="181"/>
  <c r="E17" i="181"/>
  <c r="E11" i="181"/>
  <c r="E15" i="181"/>
  <c r="E18" i="181"/>
  <c r="H8" i="177"/>
  <c r="H12" i="177"/>
  <c r="H16" i="177"/>
  <c r="H9" i="177"/>
  <c r="H13" i="177"/>
  <c r="H10" i="177"/>
  <c r="H14" i="177"/>
  <c r="H17" i="177"/>
  <c r="H11" i="177"/>
  <c r="H15" i="177"/>
  <c r="H18" i="177"/>
  <c r="K25" i="177"/>
  <c r="K18" i="177"/>
  <c r="K14" i="177"/>
  <c r="K9" i="177"/>
  <c r="K15" i="177"/>
  <c r="K10" i="177"/>
  <c r="K16" i="177"/>
  <c r="K11" i="177"/>
  <c r="K12" i="177"/>
  <c r="K17" i="177"/>
  <c r="K13" i="177"/>
  <c r="K8" i="177"/>
  <c r="E8" i="177"/>
  <c r="E12" i="177"/>
  <c r="E16" i="177"/>
  <c r="E9" i="177"/>
  <c r="E13" i="177"/>
  <c r="E10" i="177"/>
  <c r="E14" i="177"/>
  <c r="E17" i="177"/>
  <c r="E11" i="177"/>
  <c r="E15" i="177"/>
  <c r="E18" i="177"/>
  <c r="H9" i="173"/>
  <c r="H13" i="173"/>
  <c r="H10" i="173"/>
  <c r="H14" i="173"/>
  <c r="H17" i="173"/>
  <c r="H12" i="173"/>
  <c r="H11" i="173"/>
  <c r="H15" i="173"/>
  <c r="H18" i="173"/>
  <c r="H8" i="173"/>
  <c r="H16" i="173"/>
  <c r="E9" i="173"/>
  <c r="E13" i="173"/>
  <c r="E15" i="173"/>
  <c r="E18" i="173"/>
  <c r="E12" i="173"/>
  <c r="E16" i="173"/>
  <c r="E10" i="173"/>
  <c r="E14" i="173"/>
  <c r="E17" i="173"/>
  <c r="E11" i="173"/>
  <c r="E8" i="173"/>
  <c r="K23" i="173"/>
  <c r="K8" i="173"/>
  <c r="K18" i="173"/>
  <c r="K17" i="173"/>
  <c r="K13" i="173"/>
  <c r="K15" i="173"/>
  <c r="K16" i="173"/>
  <c r="K10" i="173"/>
  <c r="K11" i="173"/>
  <c r="K14" i="173"/>
  <c r="K9" i="173"/>
  <c r="K12" i="173"/>
  <c r="H24" i="180"/>
  <c r="H8" i="180"/>
  <c r="H12" i="180"/>
  <c r="H16" i="180"/>
  <c r="H9" i="180"/>
  <c r="H13" i="180"/>
  <c r="H10" i="180"/>
  <c r="H14" i="180"/>
  <c r="H17" i="180"/>
  <c r="H11" i="180"/>
  <c r="H15" i="180"/>
  <c r="H18" i="180"/>
  <c r="E27" i="180"/>
  <c r="E8" i="180"/>
  <c r="E12" i="180"/>
  <c r="E16" i="180"/>
  <c r="E9" i="180"/>
  <c r="E13" i="180"/>
  <c r="E10" i="180"/>
  <c r="E14" i="180"/>
  <c r="E17" i="180"/>
  <c r="E11" i="180"/>
  <c r="E15" i="180"/>
  <c r="E18" i="180"/>
  <c r="K18" i="180"/>
  <c r="K14" i="180"/>
  <c r="K9" i="180"/>
  <c r="K15" i="180"/>
  <c r="K10" i="180"/>
  <c r="K16" i="180"/>
  <c r="K11" i="180"/>
  <c r="K12" i="180"/>
  <c r="K17" i="180"/>
  <c r="K13" i="180"/>
  <c r="K8" i="180"/>
  <c r="H8" i="182"/>
  <c r="H12" i="182"/>
  <c r="H16" i="182"/>
  <c r="H9" i="182"/>
  <c r="H13" i="182"/>
  <c r="H10" i="182"/>
  <c r="H14" i="182"/>
  <c r="H17" i="182"/>
  <c r="H11" i="182"/>
  <c r="H15" i="182"/>
  <c r="H18" i="182"/>
  <c r="E9" i="182"/>
  <c r="E13" i="182"/>
  <c r="E8" i="182"/>
  <c r="E10" i="182"/>
  <c r="E14" i="182"/>
  <c r="E17" i="182"/>
  <c r="E16" i="182"/>
  <c r="E11" i="182"/>
  <c r="E15" i="182"/>
  <c r="E18" i="182"/>
  <c r="E12" i="182"/>
  <c r="K23" i="182"/>
  <c r="K18" i="182"/>
  <c r="K8" i="182"/>
  <c r="K15" i="182"/>
  <c r="K17" i="182"/>
  <c r="K13" i="182"/>
  <c r="K11" i="182"/>
  <c r="K14" i="182"/>
  <c r="K9" i="182"/>
  <c r="K12" i="182"/>
  <c r="K16" i="182"/>
  <c r="K10" i="182"/>
  <c r="G8" i="179"/>
  <c r="G12" i="179"/>
  <c r="G16" i="179"/>
  <c r="G9" i="179"/>
  <c r="G13" i="179"/>
  <c r="G10" i="179"/>
  <c r="G14" i="179"/>
  <c r="G17" i="179"/>
  <c r="G11" i="179"/>
  <c r="G15" i="179"/>
  <c r="G18" i="179"/>
  <c r="D8" i="179"/>
  <c r="D12" i="179"/>
  <c r="D16" i="179"/>
  <c r="D9" i="179"/>
  <c r="D13" i="179"/>
  <c r="D10" i="179"/>
  <c r="D14" i="179"/>
  <c r="D17" i="179"/>
  <c r="D11" i="179"/>
  <c r="D15" i="179"/>
  <c r="D18" i="179"/>
  <c r="J18" i="179"/>
  <c r="J14" i="179"/>
  <c r="J9" i="179"/>
  <c r="J10" i="179"/>
  <c r="J12" i="179"/>
  <c r="J15" i="179"/>
  <c r="J16" i="179"/>
  <c r="J11" i="179"/>
  <c r="J17" i="179"/>
  <c r="J13" i="179"/>
  <c r="J8" i="179"/>
  <c r="G8" i="175"/>
  <c r="G12" i="175"/>
  <c r="G16" i="175"/>
  <c r="G9" i="175"/>
  <c r="G13" i="175"/>
  <c r="G10" i="175"/>
  <c r="G14" i="175"/>
  <c r="G17" i="175"/>
  <c r="G11" i="175"/>
  <c r="G15" i="175"/>
  <c r="G18" i="175"/>
  <c r="D9" i="175"/>
  <c r="D13" i="175"/>
  <c r="D16" i="175"/>
  <c r="D10" i="175"/>
  <c r="D14" i="175"/>
  <c r="D17" i="175"/>
  <c r="D12" i="175"/>
  <c r="D11" i="175"/>
  <c r="D15" i="175"/>
  <c r="D18" i="175"/>
  <c r="D8" i="175"/>
  <c r="G8" i="172"/>
  <c r="G12" i="172"/>
  <c r="G16" i="172"/>
  <c r="G18" i="172"/>
  <c r="G9" i="172"/>
  <c r="G13" i="172"/>
  <c r="G11" i="172"/>
  <c r="G10" i="172"/>
  <c r="G14" i="172"/>
  <c r="G17" i="172"/>
  <c r="G15" i="172"/>
  <c r="J18" i="172"/>
  <c r="J14" i="172"/>
  <c r="J9" i="172"/>
  <c r="J15" i="172"/>
  <c r="J10" i="172"/>
  <c r="J16" i="172"/>
  <c r="J11" i="172"/>
  <c r="J12" i="172"/>
  <c r="J13" i="172"/>
  <c r="J17" i="172"/>
  <c r="J8" i="172"/>
  <c r="D8" i="172"/>
  <c r="D12" i="172"/>
  <c r="D16" i="172"/>
  <c r="D9" i="172"/>
  <c r="D13" i="172"/>
  <c r="D10" i="172"/>
  <c r="D14" i="172"/>
  <c r="D17" i="172"/>
  <c r="D11" i="172"/>
  <c r="D15" i="172"/>
  <c r="D18" i="172"/>
  <c r="J8" i="362"/>
  <c r="J12" i="362"/>
  <c r="J16" i="362"/>
  <c r="J9" i="362"/>
  <c r="J13" i="362"/>
  <c r="J10" i="362"/>
  <c r="J14" i="362"/>
  <c r="J17" i="362"/>
  <c r="J11" i="362"/>
  <c r="J15" i="362"/>
  <c r="J18" i="362"/>
  <c r="G9" i="362"/>
  <c r="G13" i="362"/>
  <c r="G8" i="362"/>
  <c r="G16" i="362"/>
  <c r="G10" i="362"/>
  <c r="G14" i="362"/>
  <c r="G17" i="362"/>
  <c r="G11" i="362"/>
  <c r="G15" i="362"/>
  <c r="G18" i="362"/>
  <c r="G12" i="362"/>
  <c r="D8" i="362"/>
  <c r="D12" i="362"/>
  <c r="D16" i="362"/>
  <c r="D17" i="362"/>
  <c r="D18" i="362"/>
  <c r="D9" i="362"/>
  <c r="D13" i="362"/>
  <c r="D14" i="362"/>
  <c r="D15" i="362"/>
  <c r="D10" i="362"/>
  <c r="D11" i="362"/>
  <c r="J8" i="260"/>
  <c r="J12" i="260"/>
  <c r="J16" i="260"/>
  <c r="J9" i="260"/>
  <c r="J13" i="260"/>
  <c r="J15" i="260"/>
  <c r="J10" i="260"/>
  <c r="J14" i="260"/>
  <c r="J17" i="260"/>
  <c r="J11" i="260"/>
  <c r="J18" i="260"/>
  <c r="D8" i="260"/>
  <c r="D12" i="260"/>
  <c r="D16" i="260"/>
  <c r="D9" i="260"/>
  <c r="D13" i="260"/>
  <c r="D10" i="260"/>
  <c r="D14" i="260"/>
  <c r="D17" i="260"/>
  <c r="D11" i="260"/>
  <c r="D15" i="260"/>
  <c r="D18" i="260"/>
  <c r="G8" i="260"/>
  <c r="G12" i="260"/>
  <c r="G16" i="260"/>
  <c r="G9" i="260"/>
  <c r="G13" i="260"/>
  <c r="G10" i="260"/>
  <c r="G14" i="260"/>
  <c r="G17" i="260"/>
  <c r="G11" i="260"/>
  <c r="G15" i="260"/>
  <c r="G18" i="260"/>
  <c r="J8" i="259"/>
  <c r="J12" i="259"/>
  <c r="J16" i="259"/>
  <c r="J9" i="259"/>
  <c r="J13" i="259"/>
  <c r="J10" i="259"/>
  <c r="J14" i="259"/>
  <c r="J17" i="259"/>
  <c r="J11" i="259"/>
  <c r="J15" i="259"/>
  <c r="J18" i="259"/>
  <c r="D8" i="259"/>
  <c r="D12" i="259"/>
  <c r="D16" i="259"/>
  <c r="D10" i="259"/>
  <c r="D15" i="259"/>
  <c r="D9" i="259"/>
  <c r="D13" i="259"/>
  <c r="D14" i="259"/>
  <c r="D18" i="259"/>
  <c r="D17" i="259"/>
  <c r="D11" i="259"/>
  <c r="G9" i="259"/>
  <c r="G13" i="259"/>
  <c r="G16" i="259"/>
  <c r="G10" i="259"/>
  <c r="G14" i="259"/>
  <c r="G17" i="259"/>
  <c r="G12" i="259"/>
  <c r="G11" i="259"/>
  <c r="G15" i="259"/>
  <c r="G18" i="259"/>
  <c r="G8" i="259"/>
  <c r="J8" i="257"/>
  <c r="J12" i="257"/>
  <c r="J16" i="257"/>
  <c r="J9" i="257"/>
  <c r="J13" i="257"/>
  <c r="J10" i="257"/>
  <c r="J14" i="257"/>
  <c r="J17" i="257"/>
  <c r="J11" i="257"/>
  <c r="J15" i="257"/>
  <c r="J18" i="257"/>
  <c r="D8" i="257"/>
  <c r="D12" i="257"/>
  <c r="D16" i="257"/>
  <c r="D9" i="257"/>
  <c r="D13" i="257"/>
  <c r="D10" i="257"/>
  <c r="D14" i="257"/>
  <c r="D17" i="257"/>
  <c r="D11" i="257"/>
  <c r="D15" i="257"/>
  <c r="D18" i="257"/>
  <c r="G8" i="257"/>
  <c r="G12" i="257"/>
  <c r="G16" i="257"/>
  <c r="G11" i="257"/>
  <c r="G9" i="257"/>
  <c r="G13" i="257"/>
  <c r="G18" i="257"/>
  <c r="G10" i="257"/>
  <c r="G14" i="257"/>
  <c r="G17" i="257"/>
  <c r="G15" i="257"/>
  <c r="J8" i="256"/>
  <c r="J12" i="256"/>
  <c r="J16" i="256"/>
  <c r="J15" i="256"/>
  <c r="J9" i="256"/>
  <c r="J13" i="256"/>
  <c r="J11" i="256"/>
  <c r="J10" i="256"/>
  <c r="J14" i="256"/>
  <c r="J17" i="256"/>
  <c r="J18" i="256"/>
  <c r="D8" i="256"/>
  <c r="D12" i="256"/>
  <c r="D16" i="256"/>
  <c r="D9" i="256"/>
  <c r="D13" i="256"/>
  <c r="D10" i="256"/>
  <c r="D14" i="256"/>
  <c r="D17" i="256"/>
  <c r="D11" i="256"/>
  <c r="D15" i="256"/>
  <c r="D18" i="256"/>
  <c r="G8" i="256"/>
  <c r="G12" i="256"/>
  <c r="G16" i="256"/>
  <c r="G9" i="256"/>
  <c r="G13" i="256"/>
  <c r="G10" i="256"/>
  <c r="G14" i="256"/>
  <c r="G17" i="256"/>
  <c r="G11" i="256"/>
  <c r="G15" i="256"/>
  <c r="G18" i="256"/>
  <c r="J8" i="255"/>
  <c r="J12" i="255"/>
  <c r="J16" i="255"/>
  <c r="J9" i="255"/>
  <c r="J13" i="255"/>
  <c r="J10" i="255"/>
  <c r="J14" i="255"/>
  <c r="J17" i="255"/>
  <c r="J11" i="255"/>
  <c r="J15" i="255"/>
  <c r="J18" i="255"/>
  <c r="D8" i="255"/>
  <c r="D12" i="255"/>
  <c r="D16" i="255"/>
  <c r="D18" i="255"/>
  <c r="D9" i="255"/>
  <c r="D13" i="255"/>
  <c r="D15" i="255"/>
  <c r="D10" i="255"/>
  <c r="D14" i="255"/>
  <c r="D17" i="255"/>
  <c r="D11" i="255"/>
  <c r="G8" i="255"/>
  <c r="G12" i="255"/>
  <c r="G16" i="255"/>
  <c r="G9" i="255"/>
  <c r="G13" i="255"/>
  <c r="G10" i="255"/>
  <c r="G14" i="255"/>
  <c r="G17" i="255"/>
  <c r="G11" i="255"/>
  <c r="G15" i="255"/>
  <c r="G18" i="255"/>
  <c r="J8" i="254"/>
  <c r="J12" i="254"/>
  <c r="J16" i="254"/>
  <c r="J9" i="254"/>
  <c r="J13" i="254"/>
  <c r="J10" i="254"/>
  <c r="J14" i="254"/>
  <c r="J17" i="254"/>
  <c r="J11" i="254"/>
  <c r="J15" i="254"/>
  <c r="J18" i="254"/>
  <c r="G8" i="254"/>
  <c r="G12" i="254"/>
  <c r="G16" i="254"/>
  <c r="G9" i="254"/>
  <c r="G13" i="254"/>
  <c r="G10" i="254"/>
  <c r="G14" i="254"/>
  <c r="G17" i="254"/>
  <c r="G11" i="254"/>
  <c r="G15" i="254"/>
  <c r="G18" i="254"/>
  <c r="D8" i="254"/>
  <c r="D12" i="254"/>
  <c r="D16" i="254"/>
  <c r="D18" i="254"/>
  <c r="D9" i="254"/>
  <c r="D13" i="254"/>
  <c r="D15" i="254"/>
  <c r="D10" i="254"/>
  <c r="D14" i="254"/>
  <c r="D17" i="254"/>
  <c r="D11" i="254"/>
  <c r="J8" i="253"/>
  <c r="J12" i="253"/>
  <c r="J16" i="253"/>
  <c r="J9" i="253"/>
  <c r="J13" i="253"/>
  <c r="J10" i="253"/>
  <c r="J14" i="253"/>
  <c r="J17" i="253"/>
  <c r="J11" i="253"/>
  <c r="J15" i="253"/>
  <c r="J18" i="253"/>
  <c r="G8" i="253"/>
  <c r="G12" i="253"/>
  <c r="G16" i="253"/>
  <c r="G9" i="253"/>
  <c r="G13" i="253"/>
  <c r="G10" i="253"/>
  <c r="G14" i="253"/>
  <c r="G17" i="253"/>
  <c r="G11" i="253"/>
  <c r="G15" i="253"/>
  <c r="G18" i="253"/>
  <c r="D8" i="253"/>
  <c r="D12" i="253"/>
  <c r="D16" i="253"/>
  <c r="D9" i="253"/>
  <c r="D13" i="253"/>
  <c r="D10" i="253"/>
  <c r="D14" i="253"/>
  <c r="D17" i="253"/>
  <c r="D11" i="253"/>
  <c r="D15" i="253"/>
  <c r="D18" i="253"/>
  <c r="J8" i="252"/>
  <c r="J12" i="252"/>
  <c r="J16" i="252"/>
  <c r="J9" i="252"/>
  <c r="J13" i="252"/>
  <c r="J10" i="252"/>
  <c r="J14" i="252"/>
  <c r="J17" i="252"/>
  <c r="J11" i="252"/>
  <c r="J15" i="252"/>
  <c r="J18" i="252"/>
  <c r="G8" i="252"/>
  <c r="G12" i="252"/>
  <c r="G16" i="252"/>
  <c r="G9" i="252"/>
  <c r="G13" i="252"/>
  <c r="G15" i="252"/>
  <c r="G10" i="252"/>
  <c r="G14" i="252"/>
  <c r="G17" i="252"/>
  <c r="G11" i="252"/>
  <c r="G18" i="252"/>
  <c r="D8" i="252"/>
  <c r="D12" i="252"/>
  <c r="D16" i="252"/>
  <c r="D9" i="252"/>
  <c r="D13" i="252"/>
  <c r="D10" i="252"/>
  <c r="D14" i="252"/>
  <c r="D17" i="252"/>
  <c r="D11" i="252"/>
  <c r="D15" i="252"/>
  <c r="D18" i="252"/>
  <c r="J7" i="251"/>
  <c r="J8" i="251"/>
  <c r="J12" i="251"/>
  <c r="J16" i="251"/>
  <c r="J9" i="251"/>
  <c r="J13" i="251"/>
  <c r="J10" i="251"/>
  <c r="J14" i="251"/>
  <c r="J17" i="251"/>
  <c r="J11" i="251"/>
  <c r="J15" i="251"/>
  <c r="J18" i="251"/>
  <c r="G8" i="251"/>
  <c r="G12" i="251"/>
  <c r="G16" i="251"/>
  <c r="G9" i="251"/>
  <c r="G13" i="251"/>
  <c r="G15" i="251"/>
  <c r="G18" i="251"/>
  <c r="G10" i="251"/>
  <c r="G14" i="251"/>
  <c r="G17" i="251"/>
  <c r="G11" i="251"/>
  <c r="D9" i="251"/>
  <c r="D13" i="251"/>
  <c r="D12" i="251"/>
  <c r="D10" i="251"/>
  <c r="D14" i="251"/>
  <c r="D17" i="251"/>
  <c r="D16" i="251"/>
  <c r="D11" i="251"/>
  <c r="D15" i="251"/>
  <c r="D18" i="251"/>
  <c r="D8" i="251"/>
  <c r="J8" i="246"/>
  <c r="J12" i="246"/>
  <c r="J16" i="246"/>
  <c r="J9" i="246"/>
  <c r="J13" i="246"/>
  <c r="J10" i="246"/>
  <c r="J14" i="246"/>
  <c r="J17" i="246"/>
  <c r="J11" i="246"/>
  <c r="J15" i="246"/>
  <c r="J18" i="246"/>
  <c r="G8" i="246"/>
  <c r="G12" i="246"/>
  <c r="G16" i="246"/>
  <c r="G9" i="246"/>
  <c r="G13" i="246"/>
  <c r="G10" i="246"/>
  <c r="G14" i="246"/>
  <c r="G17" i="246"/>
  <c r="G11" i="246"/>
  <c r="G15" i="246"/>
  <c r="G18" i="246"/>
  <c r="D9" i="246"/>
  <c r="D13" i="246"/>
  <c r="D12" i="246"/>
  <c r="D10" i="246"/>
  <c r="D14" i="246"/>
  <c r="D17" i="246"/>
  <c r="D8" i="246"/>
  <c r="D11" i="246"/>
  <c r="D15" i="246"/>
  <c r="D18" i="246"/>
  <c r="D16" i="246"/>
  <c r="J8" i="244"/>
  <c r="J12" i="244"/>
  <c r="J16" i="244"/>
  <c r="J9" i="244"/>
  <c r="J13" i="244"/>
  <c r="J10" i="244"/>
  <c r="J14" i="244"/>
  <c r="J17" i="244"/>
  <c r="J11" i="244"/>
  <c r="J15" i="244"/>
  <c r="J18" i="244"/>
  <c r="G8" i="244"/>
  <c r="G12" i="244"/>
  <c r="G16" i="244"/>
  <c r="G9" i="244"/>
  <c r="G13" i="244"/>
  <c r="G10" i="244"/>
  <c r="G14" i="244"/>
  <c r="G17" i="244"/>
  <c r="G11" i="244"/>
  <c r="G15" i="244"/>
  <c r="G18" i="244"/>
  <c r="D8" i="244"/>
  <c r="D12" i="244"/>
  <c r="D16" i="244"/>
  <c r="D9" i="244"/>
  <c r="D13" i="244"/>
  <c r="D10" i="244"/>
  <c r="D14" i="244"/>
  <c r="D17" i="244"/>
  <c r="D11" i="244"/>
  <c r="D15" i="244"/>
  <c r="D18" i="244"/>
  <c r="J8" i="242"/>
  <c r="J12" i="242"/>
  <c r="J16" i="242"/>
  <c r="J9" i="242"/>
  <c r="J13" i="242"/>
  <c r="J10" i="242"/>
  <c r="J14" i="242"/>
  <c r="J17" i="242"/>
  <c r="J11" i="242"/>
  <c r="J15" i="242"/>
  <c r="J18" i="242"/>
  <c r="G8" i="242"/>
  <c r="G12" i="242"/>
  <c r="G16" i="242"/>
  <c r="G9" i="242"/>
  <c r="G13" i="242"/>
  <c r="G10" i="242"/>
  <c r="G14" i="242"/>
  <c r="G17" i="242"/>
  <c r="G11" i="242"/>
  <c r="G15" i="242"/>
  <c r="G18" i="242"/>
  <c r="D8" i="242"/>
  <c r="D12" i="242"/>
  <c r="D16" i="242"/>
  <c r="D9" i="242"/>
  <c r="D13" i="242"/>
  <c r="D10" i="242"/>
  <c r="D14" i="242"/>
  <c r="D17" i="242"/>
  <c r="D11" i="242"/>
  <c r="D15" i="242"/>
  <c r="D18" i="242"/>
  <c r="J8" i="249"/>
  <c r="J12" i="249"/>
  <c r="J16" i="249"/>
  <c r="J9" i="249"/>
  <c r="J13" i="249"/>
  <c r="J10" i="249"/>
  <c r="J14" i="249"/>
  <c r="J17" i="249"/>
  <c r="J11" i="249"/>
  <c r="J15" i="249"/>
  <c r="J18" i="249"/>
  <c r="G8" i="249"/>
  <c r="G12" i="249"/>
  <c r="G16" i="249"/>
  <c r="G9" i="249"/>
  <c r="G13" i="249"/>
  <c r="G10" i="249"/>
  <c r="G14" i="249"/>
  <c r="G17" i="249"/>
  <c r="G11" i="249"/>
  <c r="G15" i="249"/>
  <c r="G18" i="249"/>
  <c r="D9" i="249"/>
  <c r="D13" i="249"/>
  <c r="D10" i="249"/>
  <c r="D14" i="249"/>
  <c r="D17" i="249"/>
  <c r="D8" i="249"/>
  <c r="D11" i="249"/>
  <c r="D15" i="249"/>
  <c r="D18" i="249"/>
  <c r="D12" i="249"/>
  <c r="D16" i="249"/>
  <c r="J8" i="245"/>
  <c r="J9" i="245"/>
  <c r="J13" i="245"/>
  <c r="J10" i="245"/>
  <c r="J14" i="245"/>
  <c r="J17" i="245"/>
  <c r="J16" i="245"/>
  <c r="J11" i="245"/>
  <c r="J15" i="245"/>
  <c r="J18" i="245"/>
  <c r="J12" i="245"/>
  <c r="G8" i="245"/>
  <c r="G12" i="245"/>
  <c r="G16" i="245"/>
  <c r="G9" i="245"/>
  <c r="G13" i="245"/>
  <c r="G10" i="245"/>
  <c r="G14" i="245"/>
  <c r="G17" i="245"/>
  <c r="G11" i="245"/>
  <c r="G15" i="245"/>
  <c r="G18" i="245"/>
  <c r="D8" i="245"/>
  <c r="D12" i="245"/>
  <c r="D16" i="245"/>
  <c r="D9" i="245"/>
  <c r="D13" i="245"/>
  <c r="D10" i="245"/>
  <c r="D14" i="245"/>
  <c r="D17" i="245"/>
  <c r="D11" i="245"/>
  <c r="D15" i="245"/>
  <c r="D18" i="245"/>
  <c r="J8" i="241"/>
  <c r="J12" i="241"/>
  <c r="J16" i="241"/>
  <c r="J9" i="241"/>
  <c r="J13" i="241"/>
  <c r="J10" i="241"/>
  <c r="J14" i="241"/>
  <c r="J17" i="241"/>
  <c r="J11" i="241"/>
  <c r="J15" i="241"/>
  <c r="J18" i="241"/>
  <c r="G8" i="241"/>
  <c r="G9" i="241"/>
  <c r="G13" i="241"/>
  <c r="G10" i="241"/>
  <c r="G14" i="241"/>
  <c r="G17" i="241"/>
  <c r="G16" i="241"/>
  <c r="G11" i="241"/>
  <c r="G15" i="241"/>
  <c r="G18" i="241"/>
  <c r="G12" i="241"/>
  <c r="D8" i="241"/>
  <c r="D12" i="241"/>
  <c r="D16" i="241"/>
  <c r="D9" i="241"/>
  <c r="D13" i="241"/>
  <c r="D15" i="241"/>
  <c r="D10" i="241"/>
  <c r="D14" i="241"/>
  <c r="D17" i="241"/>
  <c r="D11" i="241"/>
  <c r="D18" i="241"/>
  <c r="J8" i="248"/>
  <c r="J12" i="248"/>
  <c r="J16" i="248"/>
  <c r="J9" i="248"/>
  <c r="J13" i="248"/>
  <c r="J10" i="248"/>
  <c r="J14" i="248"/>
  <c r="J17" i="248"/>
  <c r="J11" i="248"/>
  <c r="J15" i="248"/>
  <c r="J18" i="248"/>
  <c r="G8" i="248"/>
  <c r="G12" i="248"/>
  <c r="G16" i="248"/>
  <c r="G9" i="248"/>
  <c r="G13" i="248"/>
  <c r="G10" i="248"/>
  <c r="G14" i="248"/>
  <c r="G17" i="248"/>
  <c r="G11" i="248"/>
  <c r="G15" i="248"/>
  <c r="G18" i="248"/>
  <c r="D8" i="248"/>
  <c r="D12" i="248"/>
  <c r="D16" i="248"/>
  <c r="D18" i="248"/>
  <c r="D9" i="248"/>
  <c r="D13" i="248"/>
  <c r="D15" i="248"/>
  <c r="D10" i="248"/>
  <c r="D14" i="248"/>
  <c r="D17" i="248"/>
  <c r="D11" i="248"/>
  <c r="J8" i="250"/>
  <c r="J12" i="250"/>
  <c r="J16" i="250"/>
  <c r="J9" i="250"/>
  <c r="J13" i="250"/>
  <c r="J10" i="250"/>
  <c r="J14" i="250"/>
  <c r="J17" i="250"/>
  <c r="J11" i="250"/>
  <c r="J15" i="250"/>
  <c r="J18" i="250"/>
  <c r="G8" i="250"/>
  <c r="G12" i="250"/>
  <c r="G16" i="250"/>
  <c r="G9" i="250"/>
  <c r="G13" i="250"/>
  <c r="G10" i="250"/>
  <c r="G14" i="250"/>
  <c r="G17" i="250"/>
  <c r="G11" i="250"/>
  <c r="G15" i="250"/>
  <c r="G18" i="250"/>
  <c r="D8" i="250"/>
  <c r="D12" i="250"/>
  <c r="D16" i="250"/>
  <c r="D9" i="250"/>
  <c r="D13" i="250"/>
  <c r="D10" i="250"/>
  <c r="D14" i="250"/>
  <c r="D17" i="250"/>
  <c r="D11" i="250"/>
  <c r="D15" i="250"/>
  <c r="D18" i="250"/>
  <c r="J8" i="247"/>
  <c r="J12" i="247"/>
  <c r="J16" i="247"/>
  <c r="J9" i="247"/>
  <c r="J13" i="247"/>
  <c r="J10" i="247"/>
  <c r="J14" i="247"/>
  <c r="J17" i="247"/>
  <c r="J11" i="247"/>
  <c r="J15" i="247"/>
  <c r="J18" i="247"/>
  <c r="G9" i="247"/>
  <c r="G13" i="247"/>
  <c r="G12" i="247"/>
  <c r="G10" i="247"/>
  <c r="G14" i="247"/>
  <c r="G17" i="247"/>
  <c r="G8" i="247"/>
  <c r="G16" i="247"/>
  <c r="G11" i="247"/>
  <c r="G15" i="247"/>
  <c r="G18" i="247"/>
  <c r="D9" i="247"/>
  <c r="D13" i="247"/>
  <c r="D8" i="247"/>
  <c r="D10" i="247"/>
  <c r="D14" i="247"/>
  <c r="D17" i="247"/>
  <c r="D12" i="247"/>
  <c r="D11" i="247"/>
  <c r="D15" i="247"/>
  <c r="D18" i="247"/>
  <c r="D16" i="247"/>
  <c r="J8" i="243"/>
  <c r="J12" i="243"/>
  <c r="J16" i="243"/>
  <c r="J9" i="243"/>
  <c r="J13" i="243"/>
  <c r="J10" i="243"/>
  <c r="J14" i="243"/>
  <c r="J17" i="243"/>
  <c r="J11" i="243"/>
  <c r="J15" i="243"/>
  <c r="J18" i="243"/>
  <c r="G8" i="243"/>
  <c r="G12" i="243"/>
  <c r="G16" i="243"/>
  <c r="G11" i="243"/>
  <c r="G18" i="243"/>
  <c r="G9" i="243"/>
  <c r="G13" i="243"/>
  <c r="G10" i="243"/>
  <c r="G14" i="243"/>
  <c r="G17" i="243"/>
  <c r="G15" i="243"/>
  <c r="D8" i="243"/>
  <c r="D12" i="243"/>
  <c r="D16" i="243"/>
  <c r="D18" i="243"/>
  <c r="D9" i="243"/>
  <c r="D13" i="243"/>
  <c r="D11" i="243"/>
  <c r="D10" i="243"/>
  <c r="D14" i="243"/>
  <c r="D17" i="243"/>
  <c r="D15" i="243"/>
  <c r="J7" i="239"/>
  <c r="J8" i="239"/>
  <c r="J12" i="239"/>
  <c r="J16" i="239"/>
  <c r="J13" i="239"/>
  <c r="J10" i="239"/>
  <c r="J14" i="239"/>
  <c r="J17" i="239"/>
  <c r="J9" i="239"/>
  <c r="J11" i="239"/>
  <c r="J15" i="239"/>
  <c r="J18" i="239"/>
  <c r="G8" i="239"/>
  <c r="G12" i="239"/>
  <c r="G16" i="239"/>
  <c r="G9" i="239"/>
  <c r="G13" i="239"/>
  <c r="G10" i="239"/>
  <c r="G14" i="239"/>
  <c r="G17" i="239"/>
  <c r="G11" i="239"/>
  <c r="G15" i="239"/>
  <c r="G18" i="239"/>
  <c r="D8" i="239"/>
  <c r="D12" i="239"/>
  <c r="D16" i="239"/>
  <c r="D9" i="239"/>
  <c r="D13" i="239"/>
  <c r="D10" i="239"/>
  <c r="D14" i="239"/>
  <c r="D17" i="239"/>
  <c r="D11" i="239"/>
  <c r="D15" i="239"/>
  <c r="D18" i="239"/>
  <c r="J8" i="238"/>
  <c r="J12" i="238"/>
  <c r="J16" i="238"/>
  <c r="J9" i="238"/>
  <c r="J13" i="238"/>
  <c r="J10" i="238"/>
  <c r="J14" i="238"/>
  <c r="J17" i="238"/>
  <c r="J11" i="238"/>
  <c r="J15" i="238"/>
  <c r="J18" i="238"/>
  <c r="G9" i="238"/>
  <c r="G13" i="238"/>
  <c r="G12" i="238"/>
  <c r="G16" i="238"/>
  <c r="G10" i="238"/>
  <c r="G14" i="238"/>
  <c r="G17" i="238"/>
  <c r="G8" i="238"/>
  <c r="G11" i="238"/>
  <c r="G15" i="238"/>
  <c r="G18" i="238"/>
  <c r="D8" i="238"/>
  <c r="D12" i="238"/>
  <c r="D16" i="238"/>
  <c r="D9" i="238"/>
  <c r="D13" i="238"/>
  <c r="D10" i="238"/>
  <c r="D14" i="238"/>
  <c r="D17" i="238"/>
  <c r="D11" i="238"/>
  <c r="D15" i="238"/>
  <c r="D18" i="238"/>
  <c r="D7" i="238"/>
  <c r="K23" i="174"/>
  <c r="K22" i="174"/>
  <c r="K25" i="174"/>
  <c r="K27" i="176"/>
  <c r="C30" i="250"/>
  <c r="E22" i="250" s="1"/>
  <c r="K22" i="176"/>
  <c r="E22" i="180"/>
  <c r="K26" i="176"/>
  <c r="K24" i="181"/>
  <c r="K24" i="176"/>
  <c r="K25" i="176"/>
  <c r="K26" i="181"/>
  <c r="K23" i="176"/>
  <c r="K25" i="181"/>
  <c r="K23" i="181"/>
  <c r="K7" i="181"/>
  <c r="K22" i="181"/>
  <c r="K27" i="177"/>
  <c r="H25" i="180"/>
  <c r="K27" i="182"/>
  <c r="K25" i="182"/>
  <c r="K7" i="182"/>
  <c r="K26" i="182"/>
  <c r="D7" i="362"/>
  <c r="G7" i="239"/>
  <c r="G7" i="238"/>
  <c r="J19" i="182"/>
  <c r="K24" i="182"/>
  <c r="K22" i="182"/>
  <c r="J19" i="183"/>
  <c r="K25" i="178"/>
  <c r="K24" i="178"/>
  <c r="K23" i="178"/>
  <c r="K7" i="178"/>
  <c r="K27" i="178"/>
  <c r="J19" i="178"/>
  <c r="K26" i="174"/>
  <c r="K27" i="174"/>
  <c r="J19" i="181"/>
  <c r="K23" i="177"/>
  <c r="K24" i="177"/>
  <c r="K26" i="177"/>
  <c r="K22" i="177"/>
  <c r="J7" i="172"/>
  <c r="I30" i="249"/>
  <c r="E25" i="180"/>
  <c r="E24" i="180"/>
  <c r="E7" i="180"/>
  <c r="E23" i="180"/>
  <c r="E26" i="180"/>
  <c r="C30" i="251"/>
  <c r="C30" i="242"/>
  <c r="E22" i="242" s="1"/>
  <c r="J7" i="250"/>
  <c r="J7" i="247"/>
  <c r="D7" i="243"/>
  <c r="G7" i="175"/>
  <c r="J7" i="260"/>
  <c r="J7" i="244"/>
  <c r="J7" i="243"/>
  <c r="K7" i="173"/>
  <c r="D7" i="239"/>
  <c r="D7" i="250"/>
  <c r="I30" i="242"/>
  <c r="K7" i="242" s="1"/>
  <c r="I30" i="255"/>
  <c r="K27" i="255" s="1"/>
  <c r="K24" i="173"/>
  <c r="K27" i="173"/>
  <c r="J19" i="173"/>
  <c r="I30" i="179"/>
  <c r="J7" i="179"/>
  <c r="C30" i="243"/>
  <c r="J7" i="245"/>
  <c r="K22" i="173"/>
  <c r="J19" i="177"/>
  <c r="K7" i="174"/>
  <c r="D7" i="246"/>
  <c r="C30" i="254"/>
  <c r="E22" i="254" s="1"/>
  <c r="K26" i="173"/>
  <c r="K25" i="173"/>
  <c r="J19" i="180"/>
  <c r="I30" i="260"/>
  <c r="J7" i="257"/>
  <c r="I30" i="256"/>
  <c r="K26" i="256" s="1"/>
  <c r="J7" i="256"/>
  <c r="G7" i="253"/>
  <c r="D7" i="253"/>
  <c r="E30" i="377"/>
  <c r="I30" i="377"/>
  <c r="F30" i="376"/>
  <c r="J30" i="376"/>
  <c r="F30" i="373"/>
  <c r="J30" i="373"/>
  <c r="E30" i="373"/>
  <c r="I30" i="373"/>
  <c r="F30" i="372"/>
  <c r="J30" i="372"/>
  <c r="E30" i="369"/>
  <c r="I30" i="369"/>
  <c r="F30" i="368"/>
  <c r="J30" i="368"/>
  <c r="C30" i="367"/>
  <c r="G30" i="367"/>
  <c r="D19" i="180"/>
  <c r="E23" i="182"/>
  <c r="E22" i="182"/>
  <c r="D19" i="182"/>
  <c r="E26" i="182"/>
  <c r="G7" i="179"/>
  <c r="D7" i="179"/>
  <c r="G7" i="172"/>
  <c r="C30" i="257"/>
  <c r="E26" i="257" s="1"/>
  <c r="I30" i="246"/>
  <c r="K23" i="246" s="1"/>
  <c r="J7" i="242"/>
  <c r="J7" i="248"/>
  <c r="F30" i="238"/>
  <c r="H27" i="238" s="1"/>
  <c r="C30" i="238"/>
  <c r="D19" i="183"/>
  <c r="H26" i="183"/>
  <c r="H22" i="183"/>
  <c r="H27" i="183"/>
  <c r="H23" i="183"/>
  <c r="H7" i="183"/>
  <c r="H24" i="183"/>
  <c r="H25" i="183"/>
  <c r="E25" i="183"/>
  <c r="E23" i="183"/>
  <c r="E24" i="183"/>
  <c r="E26" i="183"/>
  <c r="E22" i="183"/>
  <c r="E27" i="183"/>
  <c r="E7" i="183"/>
  <c r="G19" i="183"/>
  <c r="G19" i="178"/>
  <c r="E25" i="178"/>
  <c r="E26" i="178"/>
  <c r="E22" i="178"/>
  <c r="E24" i="178"/>
  <c r="E7" i="178"/>
  <c r="E27" i="178"/>
  <c r="E23" i="178"/>
  <c r="D19" i="178"/>
  <c r="H26" i="178"/>
  <c r="H22" i="178"/>
  <c r="H25" i="178"/>
  <c r="H27" i="178"/>
  <c r="H23" i="178"/>
  <c r="H7" i="178"/>
  <c r="H24" i="178"/>
  <c r="H7" i="176"/>
  <c r="J19" i="176"/>
  <c r="E7" i="176"/>
  <c r="H26" i="176"/>
  <c r="H22" i="176"/>
  <c r="H24" i="176"/>
  <c r="H25" i="176"/>
  <c r="H27" i="176"/>
  <c r="H23" i="176"/>
  <c r="G19" i="176"/>
  <c r="D19" i="176"/>
  <c r="E25" i="176"/>
  <c r="E23" i="176"/>
  <c r="E26" i="176"/>
  <c r="E22" i="176"/>
  <c r="E27" i="176"/>
  <c r="E24" i="176"/>
  <c r="E7" i="174"/>
  <c r="J19" i="174"/>
  <c r="H7" i="174"/>
  <c r="G19" i="174"/>
  <c r="D19" i="174"/>
  <c r="E25" i="174"/>
  <c r="E27" i="174"/>
  <c r="E24" i="174"/>
  <c r="E26" i="174"/>
  <c r="E22" i="174"/>
  <c r="E23" i="174"/>
  <c r="H26" i="174"/>
  <c r="H22" i="174"/>
  <c r="H24" i="174"/>
  <c r="H27" i="174"/>
  <c r="H23" i="174"/>
  <c r="H25" i="174"/>
  <c r="G19" i="181"/>
  <c r="D19" i="181"/>
  <c r="H26" i="181"/>
  <c r="H22" i="181"/>
  <c r="H27" i="181"/>
  <c r="H23" i="181"/>
  <c r="H7" i="181"/>
  <c r="H24" i="181"/>
  <c r="H25" i="181"/>
  <c r="E25" i="181"/>
  <c r="E23" i="181"/>
  <c r="E24" i="181"/>
  <c r="E7" i="181"/>
  <c r="E26" i="181"/>
  <c r="E22" i="181"/>
  <c r="E27" i="181"/>
  <c r="H7" i="177"/>
  <c r="E7" i="177"/>
  <c r="K7" i="177"/>
  <c r="E7" i="173"/>
  <c r="H7" i="173"/>
  <c r="K25" i="180"/>
  <c r="K22" i="180"/>
  <c r="K26" i="180"/>
  <c r="K7" i="180"/>
  <c r="K24" i="180"/>
  <c r="K23" i="180"/>
  <c r="K27" i="180"/>
  <c r="G19" i="180"/>
  <c r="E7" i="182"/>
  <c r="E27" i="182"/>
  <c r="E24" i="182"/>
  <c r="E25" i="182"/>
  <c r="D19" i="177"/>
  <c r="H26" i="177"/>
  <c r="H22" i="177"/>
  <c r="H25" i="177"/>
  <c r="H27" i="177"/>
  <c r="H23" i="177"/>
  <c r="H24" i="177"/>
  <c r="G19" i="177"/>
  <c r="E25" i="177"/>
  <c r="E23" i="177"/>
  <c r="E26" i="177"/>
  <c r="E22" i="177"/>
  <c r="E27" i="177"/>
  <c r="E24" i="177"/>
  <c r="D19" i="173"/>
  <c r="H26" i="173"/>
  <c r="H22" i="173"/>
  <c r="H25" i="173"/>
  <c r="H27" i="173"/>
  <c r="H23" i="173"/>
  <c r="H24" i="173"/>
  <c r="G19" i="173"/>
  <c r="E25" i="173"/>
  <c r="E23" i="173"/>
  <c r="E26" i="173"/>
  <c r="E22" i="173"/>
  <c r="E27" i="173"/>
  <c r="E24" i="173"/>
  <c r="G19" i="182"/>
  <c r="H26" i="182"/>
  <c r="H22" i="182"/>
  <c r="H27" i="182"/>
  <c r="H23" i="182"/>
  <c r="H7" i="182"/>
  <c r="H24" i="182"/>
  <c r="H25" i="182"/>
  <c r="E30" i="374"/>
  <c r="I30" i="374"/>
  <c r="C30" i="376"/>
  <c r="G30" i="376"/>
  <c r="F30" i="377"/>
  <c r="J30" i="377"/>
  <c r="E30" i="366"/>
  <c r="I30" i="366"/>
  <c r="D30" i="367"/>
  <c r="F30" i="369"/>
  <c r="J30" i="369"/>
  <c r="E30" i="370"/>
  <c r="I30" i="370"/>
  <c r="K28" i="364"/>
  <c r="K28" i="363"/>
  <c r="K28" i="365"/>
  <c r="F30" i="366"/>
  <c r="J30" i="366"/>
  <c r="D30" i="368"/>
  <c r="H30" i="368"/>
  <c r="F30" i="370"/>
  <c r="J30" i="370"/>
  <c r="E30" i="371"/>
  <c r="I30" i="371"/>
  <c r="F30" i="374"/>
  <c r="J30" i="374"/>
  <c r="E30" i="375"/>
  <c r="I30" i="375"/>
  <c r="H30" i="376"/>
  <c r="F30" i="367"/>
  <c r="J30" i="367"/>
  <c r="E30" i="368"/>
  <c r="I30" i="368"/>
  <c r="F30" i="371"/>
  <c r="J30" i="371"/>
  <c r="I30" i="372"/>
  <c r="F30" i="375"/>
  <c r="J30" i="375"/>
  <c r="K19" i="363"/>
  <c r="K19" i="364"/>
  <c r="F30" i="179"/>
  <c r="F30" i="362"/>
  <c r="H25" i="362" s="1"/>
  <c r="I30" i="257"/>
  <c r="J7" i="255"/>
  <c r="I30" i="248"/>
  <c r="K27" i="248" s="1"/>
  <c r="I30" i="250"/>
  <c r="D7" i="247"/>
  <c r="C30" i="239"/>
  <c r="C30" i="179"/>
  <c r="C30" i="175"/>
  <c r="E23" i="175" s="1"/>
  <c r="G7" i="362"/>
  <c r="L19" i="254"/>
  <c r="G7" i="254"/>
  <c r="F30" i="253"/>
  <c r="L19" i="252"/>
  <c r="I30" i="251"/>
  <c r="K26" i="251" s="1"/>
  <c r="J7" i="246"/>
  <c r="I30" i="244"/>
  <c r="J7" i="249"/>
  <c r="I30" i="241"/>
  <c r="D7" i="241"/>
  <c r="C30" i="241"/>
  <c r="E26" i="241" s="1"/>
  <c r="I30" i="247"/>
  <c r="I30" i="243"/>
  <c r="L28" i="239"/>
  <c r="F30" i="239"/>
  <c r="L19" i="238"/>
  <c r="C30" i="377"/>
  <c r="G30" i="377"/>
  <c r="K28" i="377"/>
  <c r="K19" i="377"/>
  <c r="D30" i="377"/>
  <c r="H30" i="377"/>
  <c r="K19" i="376"/>
  <c r="D30" i="376"/>
  <c r="K28" i="376"/>
  <c r="E30" i="376"/>
  <c r="I30" i="376"/>
  <c r="C30" i="375"/>
  <c r="G30" i="375"/>
  <c r="K28" i="375"/>
  <c r="K19" i="375"/>
  <c r="D30" i="375"/>
  <c r="H30" i="375"/>
  <c r="C30" i="374"/>
  <c r="G30" i="374"/>
  <c r="K28" i="374"/>
  <c r="K19" i="374"/>
  <c r="D30" i="374"/>
  <c r="H30" i="374"/>
  <c r="C30" i="373"/>
  <c r="G30" i="373"/>
  <c r="K28" i="373"/>
  <c r="K19" i="373"/>
  <c r="D30" i="373"/>
  <c r="H30" i="373"/>
  <c r="C30" i="372"/>
  <c r="G30" i="372"/>
  <c r="K28" i="372"/>
  <c r="E30" i="372"/>
  <c r="K19" i="372"/>
  <c r="D30" i="372"/>
  <c r="H30" i="372"/>
  <c r="C30" i="371"/>
  <c r="G30" i="371"/>
  <c r="K28" i="371"/>
  <c r="K19" i="371"/>
  <c r="D30" i="371"/>
  <c r="H30" i="371"/>
  <c r="C30" i="370"/>
  <c r="G30" i="370"/>
  <c r="K28" i="370"/>
  <c r="K19" i="370"/>
  <c r="D30" i="370"/>
  <c r="H30" i="370"/>
  <c r="C30" i="369"/>
  <c r="G30" i="369"/>
  <c r="K28" i="369"/>
  <c r="K19" i="369"/>
  <c r="D30" i="369"/>
  <c r="H30" i="369"/>
  <c r="C30" i="368"/>
  <c r="G30" i="368"/>
  <c r="K28" i="368"/>
  <c r="K19" i="368"/>
  <c r="K28" i="367"/>
  <c r="K19" i="367"/>
  <c r="H30" i="367"/>
  <c r="E30" i="367"/>
  <c r="I30" i="367"/>
  <c r="C30" i="366"/>
  <c r="G30" i="366"/>
  <c r="K28" i="366"/>
  <c r="K19" i="366"/>
  <c r="D30" i="366"/>
  <c r="H30" i="366"/>
  <c r="K19" i="365"/>
  <c r="D30" i="364"/>
  <c r="E30" i="364"/>
  <c r="I30" i="364"/>
  <c r="E30" i="363"/>
  <c r="I30" i="363"/>
  <c r="C30" i="363"/>
  <c r="G30" i="363"/>
  <c r="D30" i="363"/>
  <c r="H30" i="363"/>
  <c r="D7" i="175"/>
  <c r="F30" i="175"/>
  <c r="I28" i="175"/>
  <c r="I30" i="175" s="1"/>
  <c r="I30" i="172"/>
  <c r="C30" i="172"/>
  <c r="F30" i="172"/>
  <c r="D7" i="172"/>
  <c r="C30" i="362"/>
  <c r="L19" i="362"/>
  <c r="L28" i="362"/>
  <c r="I30" i="362"/>
  <c r="J7" i="362"/>
  <c r="C30" i="260"/>
  <c r="D7" i="260"/>
  <c r="K27" i="260"/>
  <c r="K22" i="260"/>
  <c r="F30" i="260"/>
  <c r="G7" i="260"/>
  <c r="J7" i="259"/>
  <c r="I30" i="259"/>
  <c r="F30" i="259"/>
  <c r="G7" i="259"/>
  <c r="C30" i="259"/>
  <c r="D7" i="259"/>
  <c r="D7" i="257"/>
  <c r="F30" i="257"/>
  <c r="G7" i="257"/>
  <c r="C30" i="256"/>
  <c r="F30" i="256"/>
  <c r="G7" i="256"/>
  <c r="D7" i="256"/>
  <c r="F30" i="255"/>
  <c r="G7" i="255"/>
  <c r="C30" i="255"/>
  <c r="D7" i="255"/>
  <c r="L28" i="254"/>
  <c r="F30" i="254"/>
  <c r="I30" i="254"/>
  <c r="J7" i="254"/>
  <c r="C30" i="253"/>
  <c r="L19" i="253"/>
  <c r="L28" i="253"/>
  <c r="I30" i="253"/>
  <c r="J7" i="253"/>
  <c r="F30" i="252"/>
  <c r="G7" i="252"/>
  <c r="C30" i="252"/>
  <c r="I30" i="252"/>
  <c r="L28" i="252"/>
  <c r="D7" i="252"/>
  <c r="J7" i="252"/>
  <c r="D7" i="251"/>
  <c r="G7" i="251"/>
  <c r="F30" i="251"/>
  <c r="C30" i="246"/>
  <c r="F30" i="246"/>
  <c r="K27" i="246"/>
  <c r="K22" i="246"/>
  <c r="K24" i="246"/>
  <c r="K26" i="246"/>
  <c r="K7" i="246"/>
  <c r="K25" i="246"/>
  <c r="G7" i="246"/>
  <c r="C30" i="244"/>
  <c r="F30" i="244"/>
  <c r="G7" i="244"/>
  <c r="D7" i="244"/>
  <c r="D7" i="242"/>
  <c r="F30" i="242"/>
  <c r="G7" i="242"/>
  <c r="F30" i="249"/>
  <c r="G7" i="249"/>
  <c r="C30" i="249"/>
  <c r="D7" i="249"/>
  <c r="I30" i="245"/>
  <c r="C30" i="245"/>
  <c r="F30" i="245"/>
  <c r="G7" i="245"/>
  <c r="D7" i="245"/>
  <c r="J7" i="241"/>
  <c r="F30" i="241"/>
  <c r="G7" i="241"/>
  <c r="K23" i="248"/>
  <c r="K25" i="248"/>
  <c r="K26" i="248"/>
  <c r="K22" i="248"/>
  <c r="K7" i="248"/>
  <c r="K24" i="248"/>
  <c r="F30" i="248"/>
  <c r="C30" i="248"/>
  <c r="G7" i="248"/>
  <c r="D7" i="248"/>
  <c r="E25" i="250"/>
  <c r="E27" i="250"/>
  <c r="F30" i="250"/>
  <c r="G7" i="250"/>
  <c r="G7" i="247"/>
  <c r="F30" i="247"/>
  <c r="C30" i="247"/>
  <c r="F30" i="243"/>
  <c r="G7" i="243"/>
  <c r="L19" i="239"/>
  <c r="I30" i="239"/>
  <c r="I30" i="238"/>
  <c r="J7" i="238"/>
  <c r="C19" i="171"/>
  <c r="L8" i="171"/>
  <c r="L9" i="171"/>
  <c r="L10" i="171"/>
  <c r="L11" i="171"/>
  <c r="L12" i="171"/>
  <c r="L15" i="171"/>
  <c r="L16" i="171"/>
  <c r="L18" i="171"/>
  <c r="E25" i="254" l="1"/>
  <c r="E7" i="254"/>
  <c r="E27" i="254"/>
  <c r="E24" i="254"/>
  <c r="E23" i="254"/>
  <c r="E26" i="254"/>
  <c r="E24" i="242"/>
  <c r="E23" i="250"/>
  <c r="E26" i="250"/>
  <c r="E7" i="250"/>
  <c r="E24" i="250"/>
  <c r="H28" i="180"/>
  <c r="K24" i="251"/>
  <c r="K27" i="251"/>
  <c r="K28" i="174"/>
  <c r="M12" i="254"/>
  <c r="M13" i="254"/>
  <c r="M14" i="254"/>
  <c r="M7" i="253"/>
  <c r="M14" i="253"/>
  <c r="M13" i="253"/>
  <c r="M16" i="252"/>
  <c r="M13" i="252"/>
  <c r="M18" i="362"/>
  <c r="M13" i="362"/>
  <c r="M15" i="362"/>
  <c r="M14" i="362"/>
  <c r="K28" i="183"/>
  <c r="D19" i="254"/>
  <c r="M17" i="239"/>
  <c r="M10" i="239"/>
  <c r="M16" i="239"/>
  <c r="M14" i="239"/>
  <c r="M8" i="239"/>
  <c r="M12" i="239"/>
  <c r="M15" i="239"/>
  <c r="M13" i="239"/>
  <c r="M11" i="239"/>
  <c r="M9" i="239"/>
  <c r="M18" i="239"/>
  <c r="M10" i="238"/>
  <c r="M9" i="238"/>
  <c r="M12" i="238"/>
  <c r="M17" i="238"/>
  <c r="M15" i="238"/>
  <c r="M18" i="238"/>
  <c r="M14" i="238"/>
  <c r="M13" i="238"/>
  <c r="M16" i="238"/>
  <c r="M8" i="238"/>
  <c r="M11" i="238"/>
  <c r="H19" i="180"/>
  <c r="D19" i="238"/>
  <c r="L30" i="238"/>
  <c r="N24" i="238" s="1"/>
  <c r="K19" i="183"/>
  <c r="K25" i="255"/>
  <c r="K24" i="255"/>
  <c r="E26" i="242"/>
  <c r="E23" i="242"/>
  <c r="E27" i="242"/>
  <c r="E25" i="242"/>
  <c r="E7" i="242"/>
  <c r="H23" i="238"/>
  <c r="H22" i="238"/>
  <c r="H8" i="179"/>
  <c r="H12" i="179"/>
  <c r="H16" i="179"/>
  <c r="H9" i="179"/>
  <c r="H13" i="179"/>
  <c r="H10" i="179"/>
  <c r="H14" i="179"/>
  <c r="H17" i="179"/>
  <c r="H11" i="179"/>
  <c r="H15" i="179"/>
  <c r="H18" i="179"/>
  <c r="K18" i="179"/>
  <c r="K14" i="179"/>
  <c r="K9" i="179"/>
  <c r="K16" i="179"/>
  <c r="K15" i="179"/>
  <c r="K10" i="179"/>
  <c r="K11" i="179"/>
  <c r="K12" i="179"/>
  <c r="K17" i="179"/>
  <c r="K13" i="179"/>
  <c r="K8" i="179"/>
  <c r="E8" i="179"/>
  <c r="E12" i="179"/>
  <c r="E16" i="179"/>
  <c r="E9" i="179"/>
  <c r="E13" i="179"/>
  <c r="E10" i="179"/>
  <c r="E14" i="179"/>
  <c r="E17" i="179"/>
  <c r="E11" i="179"/>
  <c r="E15" i="179"/>
  <c r="E18" i="179"/>
  <c r="H23" i="175"/>
  <c r="H8" i="175"/>
  <c r="H12" i="175"/>
  <c r="H16" i="175"/>
  <c r="H9" i="175"/>
  <c r="H13" i="175"/>
  <c r="H10" i="175"/>
  <c r="H14" i="175"/>
  <c r="H17" i="175"/>
  <c r="H11" i="175"/>
  <c r="H15" i="175"/>
  <c r="H18" i="175"/>
  <c r="K18" i="175"/>
  <c r="K15" i="175"/>
  <c r="K17" i="175"/>
  <c r="K13" i="175"/>
  <c r="K16" i="175"/>
  <c r="K11" i="175"/>
  <c r="K14" i="175"/>
  <c r="K9" i="175"/>
  <c r="K8" i="175"/>
  <c r="K10" i="175"/>
  <c r="K12" i="175"/>
  <c r="E25" i="175"/>
  <c r="E9" i="175"/>
  <c r="E13" i="175"/>
  <c r="E8" i="175"/>
  <c r="E10" i="175"/>
  <c r="E14" i="175"/>
  <c r="E17" i="175"/>
  <c r="E12" i="175"/>
  <c r="E11" i="175"/>
  <c r="E15" i="175"/>
  <c r="E18" i="175"/>
  <c r="E16" i="175"/>
  <c r="H8" i="172"/>
  <c r="H12" i="172"/>
  <c r="H16" i="172"/>
  <c r="H18" i="172"/>
  <c r="H9" i="172"/>
  <c r="H13" i="172"/>
  <c r="H11" i="172"/>
  <c r="H10" i="172"/>
  <c r="H14" i="172"/>
  <c r="H17" i="172"/>
  <c r="H15" i="172"/>
  <c r="E8" i="172"/>
  <c r="E12" i="172"/>
  <c r="E16" i="172"/>
  <c r="E9" i="172"/>
  <c r="E13" i="172"/>
  <c r="E10" i="172"/>
  <c r="E14" i="172"/>
  <c r="E17" i="172"/>
  <c r="E11" i="172"/>
  <c r="E15" i="172"/>
  <c r="E18" i="172"/>
  <c r="K23" i="172"/>
  <c r="K18" i="172"/>
  <c r="K14" i="172"/>
  <c r="K9" i="172"/>
  <c r="K15" i="172"/>
  <c r="K10" i="172"/>
  <c r="K16" i="172"/>
  <c r="K11" i="172"/>
  <c r="K12" i="172"/>
  <c r="K17" i="172"/>
  <c r="K13" i="172"/>
  <c r="K8" i="172"/>
  <c r="K8" i="362"/>
  <c r="K12" i="362"/>
  <c r="K16" i="362"/>
  <c r="K9" i="362"/>
  <c r="K13" i="362"/>
  <c r="K10" i="362"/>
  <c r="K14" i="362"/>
  <c r="K17" i="362"/>
  <c r="K11" i="362"/>
  <c r="K15" i="362"/>
  <c r="K18" i="362"/>
  <c r="H7" i="362"/>
  <c r="H24" i="362"/>
  <c r="H8" i="362"/>
  <c r="H9" i="362"/>
  <c r="H13" i="362"/>
  <c r="H12" i="362"/>
  <c r="H10" i="362"/>
  <c r="H14" i="362"/>
  <c r="H17" i="362"/>
  <c r="H11" i="362"/>
  <c r="H15" i="362"/>
  <c r="H18" i="362"/>
  <c r="H16" i="362"/>
  <c r="H23" i="362"/>
  <c r="H22" i="362"/>
  <c r="H27" i="362"/>
  <c r="H26" i="362"/>
  <c r="E23" i="362"/>
  <c r="E8" i="362"/>
  <c r="E12" i="362"/>
  <c r="E16" i="362"/>
  <c r="E17" i="362"/>
  <c r="E15" i="362"/>
  <c r="E9" i="362"/>
  <c r="E13" i="362"/>
  <c r="E14" i="362"/>
  <c r="E18" i="362"/>
  <c r="E10" i="362"/>
  <c r="E11" i="362"/>
  <c r="D8" i="171"/>
  <c r="D12" i="171"/>
  <c r="D16" i="171"/>
  <c r="D10" i="171"/>
  <c r="D14" i="171"/>
  <c r="D17" i="171"/>
  <c r="D13" i="171"/>
  <c r="D11" i="171"/>
  <c r="D15" i="171"/>
  <c r="D18" i="171"/>
  <c r="D9" i="171"/>
  <c r="K23" i="260"/>
  <c r="K8" i="260"/>
  <c r="K12" i="260"/>
  <c r="K16" i="260"/>
  <c r="K18" i="260"/>
  <c r="K9" i="260"/>
  <c r="K13" i="260"/>
  <c r="K15" i="260"/>
  <c r="K10" i="260"/>
  <c r="K14" i="260"/>
  <c r="K17" i="260"/>
  <c r="K11" i="260"/>
  <c r="E26" i="260"/>
  <c r="E8" i="260"/>
  <c r="E12" i="260"/>
  <c r="E16" i="260"/>
  <c r="E9" i="260"/>
  <c r="E13" i="260"/>
  <c r="E10" i="260"/>
  <c r="E14" i="260"/>
  <c r="E17" i="260"/>
  <c r="E11" i="260"/>
  <c r="E15" i="260"/>
  <c r="E18" i="260"/>
  <c r="H8" i="260"/>
  <c r="H12" i="260"/>
  <c r="H16" i="260"/>
  <c r="H9" i="260"/>
  <c r="H13" i="260"/>
  <c r="H10" i="260"/>
  <c r="H14" i="260"/>
  <c r="H17" i="260"/>
  <c r="H11" i="260"/>
  <c r="H15" i="260"/>
  <c r="H18" i="260"/>
  <c r="K8" i="259"/>
  <c r="K12" i="259"/>
  <c r="K16" i="259"/>
  <c r="K9" i="259"/>
  <c r="K13" i="259"/>
  <c r="K10" i="259"/>
  <c r="K14" i="259"/>
  <c r="K17" i="259"/>
  <c r="K11" i="259"/>
  <c r="K15" i="259"/>
  <c r="K18" i="259"/>
  <c r="E8" i="259"/>
  <c r="E12" i="259"/>
  <c r="E16" i="259"/>
  <c r="E15" i="259"/>
  <c r="E9" i="259"/>
  <c r="E13" i="259"/>
  <c r="E18" i="259"/>
  <c r="E10" i="259"/>
  <c r="E14" i="259"/>
  <c r="E17" i="259"/>
  <c r="E11" i="259"/>
  <c r="H9" i="259"/>
  <c r="H13" i="259"/>
  <c r="H12" i="259"/>
  <c r="H10" i="259"/>
  <c r="H14" i="259"/>
  <c r="H17" i="259"/>
  <c r="H16" i="259"/>
  <c r="H11" i="259"/>
  <c r="H15" i="259"/>
  <c r="H18" i="259"/>
  <c r="H8" i="259"/>
  <c r="K8" i="257"/>
  <c r="K12" i="257"/>
  <c r="K16" i="257"/>
  <c r="K9" i="257"/>
  <c r="K13" i="257"/>
  <c r="K10" i="257"/>
  <c r="K14" i="257"/>
  <c r="K17" i="257"/>
  <c r="K11" i="257"/>
  <c r="K15" i="257"/>
  <c r="K18" i="257"/>
  <c r="E22" i="257"/>
  <c r="E8" i="257"/>
  <c r="E12" i="257"/>
  <c r="E16" i="257"/>
  <c r="E9" i="257"/>
  <c r="E13" i="257"/>
  <c r="E10" i="257"/>
  <c r="E14" i="257"/>
  <c r="E17" i="257"/>
  <c r="E11" i="257"/>
  <c r="E15" i="257"/>
  <c r="E18" i="257"/>
  <c r="H8" i="257"/>
  <c r="H12" i="257"/>
  <c r="H16" i="257"/>
  <c r="H15" i="257"/>
  <c r="H9" i="257"/>
  <c r="H13" i="257"/>
  <c r="H18" i="257"/>
  <c r="H10" i="257"/>
  <c r="H14" i="257"/>
  <c r="H17" i="257"/>
  <c r="H11" i="257"/>
  <c r="K7" i="256"/>
  <c r="K23" i="256"/>
  <c r="K8" i="256"/>
  <c r="K12" i="256"/>
  <c r="K16" i="256"/>
  <c r="K9" i="256"/>
  <c r="K13" i="256"/>
  <c r="K10" i="256"/>
  <c r="K14" i="256"/>
  <c r="K17" i="256"/>
  <c r="K11" i="256"/>
  <c r="K15" i="256"/>
  <c r="K18" i="256"/>
  <c r="E8" i="256"/>
  <c r="E12" i="256"/>
  <c r="E16" i="256"/>
  <c r="E9" i="256"/>
  <c r="E13" i="256"/>
  <c r="E10" i="256"/>
  <c r="E14" i="256"/>
  <c r="E17" i="256"/>
  <c r="E11" i="256"/>
  <c r="E15" i="256"/>
  <c r="E18" i="256"/>
  <c r="H8" i="256"/>
  <c r="H12" i="256"/>
  <c r="H16" i="256"/>
  <c r="H9" i="256"/>
  <c r="H13" i="256"/>
  <c r="H10" i="256"/>
  <c r="H14" i="256"/>
  <c r="H17" i="256"/>
  <c r="H11" i="256"/>
  <c r="H15" i="256"/>
  <c r="H18" i="256"/>
  <c r="K23" i="255"/>
  <c r="K8" i="255"/>
  <c r="K12" i="255"/>
  <c r="K16" i="255"/>
  <c r="K9" i="255"/>
  <c r="K13" i="255"/>
  <c r="K10" i="255"/>
  <c r="K14" i="255"/>
  <c r="K17" i="255"/>
  <c r="K11" i="255"/>
  <c r="K15" i="255"/>
  <c r="K18" i="255"/>
  <c r="E8" i="255"/>
  <c r="E12" i="255"/>
  <c r="E16" i="255"/>
  <c r="E18" i="255"/>
  <c r="E9" i="255"/>
  <c r="E13" i="255"/>
  <c r="E15" i="255"/>
  <c r="E10" i="255"/>
  <c r="E14" i="255"/>
  <c r="E17" i="255"/>
  <c r="E11" i="255"/>
  <c r="H8" i="255"/>
  <c r="H12" i="255"/>
  <c r="H16" i="255"/>
  <c r="H9" i="255"/>
  <c r="H13" i="255"/>
  <c r="H10" i="255"/>
  <c r="H14" i="255"/>
  <c r="H17" i="255"/>
  <c r="H11" i="255"/>
  <c r="H15" i="255"/>
  <c r="H18" i="255"/>
  <c r="K8" i="254"/>
  <c r="K12" i="254"/>
  <c r="K16" i="254"/>
  <c r="K9" i="254"/>
  <c r="K13" i="254"/>
  <c r="K10" i="254"/>
  <c r="K14" i="254"/>
  <c r="K17" i="254"/>
  <c r="K11" i="254"/>
  <c r="K15" i="254"/>
  <c r="K18" i="254"/>
  <c r="H8" i="254"/>
  <c r="H12" i="254"/>
  <c r="H16" i="254"/>
  <c r="H9" i="254"/>
  <c r="H13" i="254"/>
  <c r="H10" i="254"/>
  <c r="H14" i="254"/>
  <c r="H17" i="254"/>
  <c r="H11" i="254"/>
  <c r="H15" i="254"/>
  <c r="H18" i="254"/>
  <c r="E8" i="254"/>
  <c r="E12" i="254"/>
  <c r="E16" i="254"/>
  <c r="E11" i="254"/>
  <c r="E9" i="254"/>
  <c r="E13" i="254"/>
  <c r="E15" i="254"/>
  <c r="E10" i="254"/>
  <c r="E14" i="254"/>
  <c r="E17" i="254"/>
  <c r="E18" i="254"/>
  <c r="K8" i="253"/>
  <c r="K12" i="253"/>
  <c r="K16" i="253"/>
  <c r="K9" i="253"/>
  <c r="K13" i="253"/>
  <c r="K10" i="253"/>
  <c r="K14" i="253"/>
  <c r="K17" i="253"/>
  <c r="K11" i="253"/>
  <c r="K15" i="253"/>
  <c r="K18" i="253"/>
  <c r="H22" i="253"/>
  <c r="H8" i="253"/>
  <c r="H12" i="253"/>
  <c r="H16" i="253"/>
  <c r="H9" i="253"/>
  <c r="H13" i="253"/>
  <c r="H10" i="253"/>
  <c r="H14" i="253"/>
  <c r="H17" i="253"/>
  <c r="H11" i="253"/>
  <c r="H15" i="253"/>
  <c r="H18" i="253"/>
  <c r="E8" i="253"/>
  <c r="E12" i="253"/>
  <c r="E16" i="253"/>
  <c r="E9" i="253"/>
  <c r="E13" i="253"/>
  <c r="E10" i="253"/>
  <c r="E14" i="253"/>
  <c r="E17" i="253"/>
  <c r="E11" i="253"/>
  <c r="E15" i="253"/>
  <c r="E18" i="253"/>
  <c r="K8" i="252"/>
  <c r="K12" i="252"/>
  <c r="K16" i="252"/>
  <c r="K9" i="252"/>
  <c r="K13" i="252"/>
  <c r="K10" i="252"/>
  <c r="K14" i="252"/>
  <c r="K17" i="252"/>
  <c r="K11" i="252"/>
  <c r="K15" i="252"/>
  <c r="K18" i="252"/>
  <c r="H22" i="252"/>
  <c r="H8" i="252"/>
  <c r="H12" i="252"/>
  <c r="H16" i="252"/>
  <c r="H9" i="252"/>
  <c r="H13" i="252"/>
  <c r="H11" i="252"/>
  <c r="H10" i="252"/>
  <c r="H14" i="252"/>
  <c r="H17" i="252"/>
  <c r="H15" i="252"/>
  <c r="H18" i="252"/>
  <c r="E8" i="252"/>
  <c r="E12" i="252"/>
  <c r="E16" i="252"/>
  <c r="E9" i="252"/>
  <c r="E13" i="252"/>
  <c r="E10" i="252"/>
  <c r="E14" i="252"/>
  <c r="E17" i="252"/>
  <c r="E11" i="252"/>
  <c r="E15" i="252"/>
  <c r="E18" i="252"/>
  <c r="K25" i="251"/>
  <c r="K8" i="251"/>
  <c r="K12" i="251"/>
  <c r="K16" i="251"/>
  <c r="K9" i="251"/>
  <c r="K13" i="251"/>
  <c r="K10" i="251"/>
  <c r="K14" i="251"/>
  <c r="K17" i="251"/>
  <c r="K11" i="251"/>
  <c r="K15" i="251"/>
  <c r="K18" i="251"/>
  <c r="K22" i="251"/>
  <c r="K7" i="251"/>
  <c r="K23" i="251"/>
  <c r="H8" i="251"/>
  <c r="H12" i="251"/>
  <c r="H16" i="251"/>
  <c r="H9" i="251"/>
  <c r="H13" i="251"/>
  <c r="H10" i="251"/>
  <c r="H14" i="251"/>
  <c r="H17" i="251"/>
  <c r="H11" i="251"/>
  <c r="H15" i="251"/>
  <c r="H18" i="251"/>
  <c r="E9" i="251"/>
  <c r="E13" i="251"/>
  <c r="E16" i="251"/>
  <c r="E10" i="251"/>
  <c r="E14" i="251"/>
  <c r="E17" i="251"/>
  <c r="E12" i="251"/>
  <c r="E11" i="251"/>
  <c r="E15" i="251"/>
  <c r="E18" i="251"/>
  <c r="E8" i="251"/>
  <c r="E22" i="251"/>
  <c r="E25" i="251"/>
  <c r="K8" i="246"/>
  <c r="K12" i="246"/>
  <c r="K16" i="246"/>
  <c r="K9" i="246"/>
  <c r="K13" i="246"/>
  <c r="K10" i="246"/>
  <c r="K14" i="246"/>
  <c r="K17" i="246"/>
  <c r="K11" i="246"/>
  <c r="K15" i="246"/>
  <c r="K18" i="246"/>
  <c r="H7" i="246"/>
  <c r="H8" i="246"/>
  <c r="H12" i="246"/>
  <c r="H16" i="246"/>
  <c r="H9" i="246"/>
  <c r="H13" i="246"/>
  <c r="H10" i="246"/>
  <c r="H14" i="246"/>
  <c r="H17" i="246"/>
  <c r="H11" i="246"/>
  <c r="H15" i="246"/>
  <c r="H18" i="246"/>
  <c r="E25" i="246"/>
  <c r="E8" i="246"/>
  <c r="E9" i="246"/>
  <c r="E13" i="246"/>
  <c r="E16" i="246"/>
  <c r="E10" i="246"/>
  <c r="E14" i="246"/>
  <c r="E17" i="246"/>
  <c r="E11" i="246"/>
  <c r="E15" i="246"/>
  <c r="E18" i="246"/>
  <c r="E12" i="246"/>
  <c r="K26" i="244"/>
  <c r="K8" i="244"/>
  <c r="K12" i="244"/>
  <c r="K16" i="244"/>
  <c r="K9" i="244"/>
  <c r="K13" i="244"/>
  <c r="K10" i="244"/>
  <c r="K14" i="244"/>
  <c r="K17" i="244"/>
  <c r="K11" i="244"/>
  <c r="K15" i="244"/>
  <c r="K18" i="244"/>
  <c r="H8" i="244"/>
  <c r="H12" i="244"/>
  <c r="H16" i="244"/>
  <c r="H9" i="244"/>
  <c r="H13" i="244"/>
  <c r="H10" i="244"/>
  <c r="H14" i="244"/>
  <c r="H17" i="244"/>
  <c r="H11" i="244"/>
  <c r="H15" i="244"/>
  <c r="H18" i="244"/>
  <c r="E8" i="244"/>
  <c r="E12" i="244"/>
  <c r="E16" i="244"/>
  <c r="E9" i="244"/>
  <c r="E13" i="244"/>
  <c r="E10" i="244"/>
  <c r="E14" i="244"/>
  <c r="E17" i="244"/>
  <c r="E11" i="244"/>
  <c r="E15" i="244"/>
  <c r="E18" i="244"/>
  <c r="K22" i="242"/>
  <c r="K8" i="242"/>
  <c r="K12" i="242"/>
  <c r="K16" i="242"/>
  <c r="K9" i="242"/>
  <c r="K13" i="242"/>
  <c r="K10" i="242"/>
  <c r="K14" i="242"/>
  <c r="K17" i="242"/>
  <c r="K11" i="242"/>
  <c r="K15" i="242"/>
  <c r="K18" i="242"/>
  <c r="H8" i="242"/>
  <c r="H12" i="242"/>
  <c r="H16" i="242"/>
  <c r="H9" i="242"/>
  <c r="H13" i="242"/>
  <c r="H10" i="242"/>
  <c r="H14" i="242"/>
  <c r="H17" i="242"/>
  <c r="H11" i="242"/>
  <c r="H15" i="242"/>
  <c r="H18" i="242"/>
  <c r="E8" i="242"/>
  <c r="E12" i="242"/>
  <c r="E16" i="242"/>
  <c r="E9" i="242"/>
  <c r="E13" i="242"/>
  <c r="E10" i="242"/>
  <c r="E14" i="242"/>
  <c r="E17" i="242"/>
  <c r="E11" i="242"/>
  <c r="E15" i="242"/>
  <c r="E18" i="242"/>
  <c r="K8" i="249"/>
  <c r="K12" i="249"/>
  <c r="K16" i="249"/>
  <c r="K9" i="249"/>
  <c r="K13" i="249"/>
  <c r="K10" i="249"/>
  <c r="K14" i="249"/>
  <c r="K17" i="249"/>
  <c r="K11" i="249"/>
  <c r="K15" i="249"/>
  <c r="K18" i="249"/>
  <c r="H8" i="249"/>
  <c r="H12" i="249"/>
  <c r="H16" i="249"/>
  <c r="H9" i="249"/>
  <c r="H13" i="249"/>
  <c r="H10" i="249"/>
  <c r="H14" i="249"/>
  <c r="H17" i="249"/>
  <c r="H11" i="249"/>
  <c r="H15" i="249"/>
  <c r="H18" i="249"/>
  <c r="E9" i="249"/>
  <c r="E13" i="249"/>
  <c r="E10" i="249"/>
  <c r="E14" i="249"/>
  <c r="E17" i="249"/>
  <c r="E12" i="249"/>
  <c r="E16" i="249"/>
  <c r="E11" i="249"/>
  <c r="E15" i="249"/>
  <c r="E18" i="249"/>
  <c r="E8" i="249"/>
  <c r="K27" i="245"/>
  <c r="K8" i="245"/>
  <c r="K12" i="245"/>
  <c r="K16" i="245"/>
  <c r="K9" i="245"/>
  <c r="K13" i="245"/>
  <c r="K10" i="245"/>
  <c r="K14" i="245"/>
  <c r="K17" i="245"/>
  <c r="K11" i="245"/>
  <c r="K15" i="245"/>
  <c r="K18" i="245"/>
  <c r="H8" i="245"/>
  <c r="H12" i="245"/>
  <c r="H16" i="245"/>
  <c r="H9" i="245"/>
  <c r="H13" i="245"/>
  <c r="H10" i="245"/>
  <c r="H14" i="245"/>
  <c r="H17" i="245"/>
  <c r="H11" i="245"/>
  <c r="H15" i="245"/>
  <c r="H18" i="245"/>
  <c r="E8" i="245"/>
  <c r="E12" i="245"/>
  <c r="E16" i="245"/>
  <c r="E9" i="245"/>
  <c r="E13" i="245"/>
  <c r="E10" i="245"/>
  <c r="E14" i="245"/>
  <c r="E17" i="245"/>
  <c r="E11" i="245"/>
  <c r="E15" i="245"/>
  <c r="E18" i="245"/>
  <c r="K23" i="241"/>
  <c r="K8" i="241"/>
  <c r="K12" i="241"/>
  <c r="K16" i="241"/>
  <c r="K9" i="241"/>
  <c r="K13" i="241"/>
  <c r="K10" i="241"/>
  <c r="K14" i="241"/>
  <c r="K17" i="241"/>
  <c r="K11" i="241"/>
  <c r="K15" i="241"/>
  <c r="K18" i="241"/>
  <c r="H8" i="241"/>
  <c r="H12" i="241"/>
  <c r="H16" i="241"/>
  <c r="H9" i="241"/>
  <c r="H13" i="241"/>
  <c r="H10" i="241"/>
  <c r="H14" i="241"/>
  <c r="H17" i="241"/>
  <c r="H11" i="241"/>
  <c r="H15" i="241"/>
  <c r="H18" i="241"/>
  <c r="E25" i="241"/>
  <c r="E24" i="241"/>
  <c r="E7" i="241"/>
  <c r="E22" i="241"/>
  <c r="E27" i="241"/>
  <c r="E23" i="241"/>
  <c r="E8" i="241"/>
  <c r="E12" i="241"/>
  <c r="E16" i="241"/>
  <c r="E18" i="241"/>
  <c r="E9" i="241"/>
  <c r="E13" i="241"/>
  <c r="E11" i="241"/>
  <c r="E10" i="241"/>
  <c r="E14" i="241"/>
  <c r="E17" i="241"/>
  <c r="E15" i="241"/>
  <c r="K8" i="248"/>
  <c r="K12" i="248"/>
  <c r="K16" i="248"/>
  <c r="K9" i="248"/>
  <c r="K13" i="248"/>
  <c r="K10" i="248"/>
  <c r="K14" i="248"/>
  <c r="K17" i="248"/>
  <c r="K11" i="248"/>
  <c r="K15" i="248"/>
  <c r="K18" i="248"/>
  <c r="H8" i="248"/>
  <c r="H12" i="248"/>
  <c r="H16" i="248"/>
  <c r="H9" i="248"/>
  <c r="H13" i="248"/>
  <c r="H10" i="248"/>
  <c r="H14" i="248"/>
  <c r="H17" i="248"/>
  <c r="H11" i="248"/>
  <c r="H15" i="248"/>
  <c r="H18" i="248"/>
  <c r="E8" i="248"/>
  <c r="E12" i="248"/>
  <c r="E16" i="248"/>
  <c r="E9" i="248"/>
  <c r="E13" i="248"/>
  <c r="E15" i="248"/>
  <c r="E10" i="248"/>
  <c r="E14" i="248"/>
  <c r="E17" i="248"/>
  <c r="E11" i="248"/>
  <c r="E18" i="248"/>
  <c r="K8" i="250"/>
  <c r="K12" i="250"/>
  <c r="K16" i="250"/>
  <c r="K9" i="250"/>
  <c r="K13" i="250"/>
  <c r="K10" i="250"/>
  <c r="K14" i="250"/>
  <c r="K17" i="250"/>
  <c r="K11" i="250"/>
  <c r="K15" i="250"/>
  <c r="K18" i="250"/>
  <c r="H8" i="250"/>
  <c r="H12" i="250"/>
  <c r="H16" i="250"/>
  <c r="H9" i="250"/>
  <c r="H13" i="250"/>
  <c r="H10" i="250"/>
  <c r="H14" i="250"/>
  <c r="H17" i="250"/>
  <c r="H11" i="250"/>
  <c r="H15" i="250"/>
  <c r="H18" i="250"/>
  <c r="E8" i="250"/>
  <c r="E12" i="250"/>
  <c r="E16" i="250"/>
  <c r="E9" i="250"/>
  <c r="E13" i="250"/>
  <c r="E10" i="250"/>
  <c r="E14" i="250"/>
  <c r="E17" i="250"/>
  <c r="E11" i="250"/>
  <c r="E15" i="250"/>
  <c r="E18" i="250"/>
  <c r="K8" i="247"/>
  <c r="K12" i="247"/>
  <c r="K16" i="247"/>
  <c r="K9" i="247"/>
  <c r="K13" i="247"/>
  <c r="K10" i="247"/>
  <c r="K14" i="247"/>
  <c r="K17" i="247"/>
  <c r="K11" i="247"/>
  <c r="K15" i="247"/>
  <c r="K18" i="247"/>
  <c r="H8" i="247"/>
  <c r="H9" i="247"/>
  <c r="H13" i="247"/>
  <c r="H10" i="247"/>
  <c r="H14" i="247"/>
  <c r="H17" i="247"/>
  <c r="H16" i="247"/>
  <c r="H11" i="247"/>
  <c r="H15" i="247"/>
  <c r="H18" i="247"/>
  <c r="H12" i="247"/>
  <c r="E8" i="247"/>
  <c r="E9" i="247"/>
  <c r="E13" i="247"/>
  <c r="E10" i="247"/>
  <c r="E14" i="247"/>
  <c r="E17" i="247"/>
  <c r="E12" i="247"/>
  <c r="E11" i="247"/>
  <c r="E15" i="247"/>
  <c r="E18" i="247"/>
  <c r="E16" i="247"/>
  <c r="K23" i="243"/>
  <c r="K8" i="243"/>
  <c r="K12" i="243"/>
  <c r="K16" i="243"/>
  <c r="K9" i="243"/>
  <c r="K13" i="243"/>
  <c r="K10" i="243"/>
  <c r="K14" i="243"/>
  <c r="K17" i="243"/>
  <c r="K11" i="243"/>
  <c r="K15" i="243"/>
  <c r="K18" i="243"/>
  <c r="H8" i="243"/>
  <c r="H12" i="243"/>
  <c r="H16" i="243"/>
  <c r="H15" i="243"/>
  <c r="H9" i="243"/>
  <c r="H13" i="243"/>
  <c r="H10" i="243"/>
  <c r="H14" i="243"/>
  <c r="H17" i="243"/>
  <c r="H11" i="243"/>
  <c r="H18" i="243"/>
  <c r="E8" i="243"/>
  <c r="E12" i="243"/>
  <c r="E16" i="243"/>
  <c r="E9" i="243"/>
  <c r="E13" i="243"/>
  <c r="E10" i="243"/>
  <c r="E14" i="243"/>
  <c r="E17" i="243"/>
  <c r="E11" i="243"/>
  <c r="E15" i="243"/>
  <c r="E18" i="243"/>
  <c r="K8" i="239"/>
  <c r="K12" i="239"/>
  <c r="K16" i="239"/>
  <c r="K9" i="239"/>
  <c r="K10" i="239"/>
  <c r="K14" i="239"/>
  <c r="K17" i="239"/>
  <c r="K13" i="239"/>
  <c r="K11" i="239"/>
  <c r="K15" i="239"/>
  <c r="K18" i="239"/>
  <c r="H8" i="239"/>
  <c r="H12" i="239"/>
  <c r="H16" i="239"/>
  <c r="H9" i="239"/>
  <c r="H13" i="239"/>
  <c r="H10" i="239"/>
  <c r="H14" i="239"/>
  <c r="H17" i="239"/>
  <c r="H11" i="239"/>
  <c r="H15" i="239"/>
  <c r="H18" i="239"/>
  <c r="E26" i="239"/>
  <c r="E8" i="239"/>
  <c r="E12" i="239"/>
  <c r="E16" i="239"/>
  <c r="E9" i="239"/>
  <c r="E13" i="239"/>
  <c r="E10" i="239"/>
  <c r="E14" i="239"/>
  <c r="E17" i="239"/>
  <c r="E11" i="239"/>
  <c r="E15" i="239"/>
  <c r="E18" i="239"/>
  <c r="K8" i="238"/>
  <c r="K12" i="238"/>
  <c r="K16" i="238"/>
  <c r="K9" i="238"/>
  <c r="K13" i="238"/>
  <c r="K10" i="238"/>
  <c r="K14" i="238"/>
  <c r="K17" i="238"/>
  <c r="K11" i="238"/>
  <c r="K15" i="238"/>
  <c r="K18" i="238"/>
  <c r="H7" i="238"/>
  <c r="H25" i="238"/>
  <c r="H26" i="238"/>
  <c r="H24" i="238"/>
  <c r="H8" i="238"/>
  <c r="H12" i="238"/>
  <c r="H16" i="238"/>
  <c r="H9" i="238"/>
  <c r="H13" i="238"/>
  <c r="H10" i="238"/>
  <c r="H14" i="238"/>
  <c r="H17" i="238"/>
  <c r="H11" i="238"/>
  <c r="H15" i="238"/>
  <c r="H18" i="238"/>
  <c r="E8" i="238"/>
  <c r="E12" i="238"/>
  <c r="E16" i="238"/>
  <c r="E9" i="238"/>
  <c r="E13" i="238"/>
  <c r="E10" i="238"/>
  <c r="E14" i="238"/>
  <c r="E17" i="238"/>
  <c r="E11" i="238"/>
  <c r="E15" i="238"/>
  <c r="E18" i="238"/>
  <c r="K26" i="242"/>
  <c r="K23" i="242"/>
  <c r="K23" i="257"/>
  <c r="E23" i="239"/>
  <c r="K7" i="243"/>
  <c r="K27" i="242"/>
  <c r="H26" i="253"/>
  <c r="K28" i="176"/>
  <c r="E23" i="251"/>
  <c r="E23" i="257"/>
  <c r="E28" i="257" s="1"/>
  <c r="K27" i="243"/>
  <c r="K25" i="250"/>
  <c r="K25" i="242"/>
  <c r="E27" i="251"/>
  <c r="E7" i="251"/>
  <c r="K27" i="257"/>
  <c r="E27" i="257"/>
  <c r="E25" i="257"/>
  <c r="K26" i="260"/>
  <c r="K24" i="260"/>
  <c r="E26" i="251"/>
  <c r="E24" i="257"/>
  <c r="K27" i="241"/>
  <c r="K24" i="242"/>
  <c r="E24" i="251"/>
  <c r="E7" i="257"/>
  <c r="K7" i="260"/>
  <c r="M7" i="362"/>
  <c r="H30" i="180"/>
  <c r="K19" i="176"/>
  <c r="K28" i="181"/>
  <c r="K19" i="181"/>
  <c r="D19" i="243"/>
  <c r="G19" i="238"/>
  <c r="K28" i="178"/>
  <c r="K28" i="177"/>
  <c r="K19" i="182"/>
  <c r="K28" i="182"/>
  <c r="J19" i="179"/>
  <c r="G19" i="179"/>
  <c r="J19" i="172"/>
  <c r="K26" i="257"/>
  <c r="H23" i="253"/>
  <c r="H27" i="253"/>
  <c r="H25" i="253"/>
  <c r="H24" i="253"/>
  <c r="H7" i="253"/>
  <c r="M10" i="252"/>
  <c r="L30" i="252"/>
  <c r="M11" i="252"/>
  <c r="M15" i="252"/>
  <c r="M9" i="252"/>
  <c r="M18" i="252"/>
  <c r="M12" i="252"/>
  <c r="M7" i="252"/>
  <c r="K24" i="244"/>
  <c r="K25" i="244"/>
  <c r="K7" i="244"/>
  <c r="K22" i="244"/>
  <c r="K27" i="244"/>
  <c r="K23" i="244"/>
  <c r="K23" i="249"/>
  <c r="K26" i="249"/>
  <c r="K7" i="249"/>
  <c r="K27" i="249"/>
  <c r="K22" i="249"/>
  <c r="K24" i="249"/>
  <c r="K25" i="249"/>
  <c r="K24" i="241"/>
  <c r="K24" i="250"/>
  <c r="K22" i="247"/>
  <c r="K26" i="247"/>
  <c r="K23" i="247"/>
  <c r="K24" i="247"/>
  <c r="K27" i="247"/>
  <c r="K25" i="247"/>
  <c r="K7" i="247"/>
  <c r="K25" i="243"/>
  <c r="K22" i="243"/>
  <c r="K24" i="243"/>
  <c r="K26" i="243"/>
  <c r="E24" i="243"/>
  <c r="E22" i="243"/>
  <c r="E23" i="243"/>
  <c r="E26" i="243"/>
  <c r="E7" i="243"/>
  <c r="E27" i="243"/>
  <c r="E25" i="243"/>
  <c r="H23" i="239"/>
  <c r="H25" i="239"/>
  <c r="H24" i="239"/>
  <c r="E25" i="239"/>
  <c r="E24" i="239"/>
  <c r="E7" i="239"/>
  <c r="E27" i="239"/>
  <c r="E22" i="239"/>
  <c r="K19" i="178"/>
  <c r="K19" i="174"/>
  <c r="K19" i="173"/>
  <c r="K28" i="173"/>
  <c r="K7" i="172"/>
  <c r="K25" i="172"/>
  <c r="K24" i="172"/>
  <c r="K26" i="172"/>
  <c r="K27" i="172"/>
  <c r="E28" i="180"/>
  <c r="E19" i="180"/>
  <c r="J19" i="245"/>
  <c r="D19" i="179"/>
  <c r="H26" i="252"/>
  <c r="G19" i="239"/>
  <c r="E25" i="238"/>
  <c r="M7" i="238"/>
  <c r="K22" i="250"/>
  <c r="K23" i="250"/>
  <c r="K22" i="255"/>
  <c r="K7" i="255"/>
  <c r="K25" i="256"/>
  <c r="E26" i="362"/>
  <c r="E22" i="175"/>
  <c r="E27" i="175"/>
  <c r="J19" i="244"/>
  <c r="J19" i="251"/>
  <c r="G19" i="175"/>
  <c r="J19" i="256"/>
  <c r="K19" i="177"/>
  <c r="J19" i="175"/>
  <c r="E22" i="238"/>
  <c r="E23" i="238"/>
  <c r="H26" i="239"/>
  <c r="H7" i="239"/>
  <c r="E26" i="238"/>
  <c r="E24" i="238"/>
  <c r="E27" i="238"/>
  <c r="J19" i="250"/>
  <c r="K7" i="250"/>
  <c r="K26" i="250"/>
  <c r="K27" i="250"/>
  <c r="J19" i="246"/>
  <c r="K26" i="255"/>
  <c r="K27" i="256"/>
  <c r="D19" i="362"/>
  <c r="E26" i="175"/>
  <c r="E24" i="175"/>
  <c r="D19" i="250"/>
  <c r="E28" i="178"/>
  <c r="K26" i="179"/>
  <c r="K25" i="179"/>
  <c r="K23" i="179"/>
  <c r="K27" i="179"/>
  <c r="K7" i="179"/>
  <c r="K24" i="179"/>
  <c r="K22" i="179"/>
  <c r="H27" i="239"/>
  <c r="E7" i="238"/>
  <c r="D19" i="239"/>
  <c r="H22" i="239"/>
  <c r="D19" i="247"/>
  <c r="E23" i="252"/>
  <c r="K22" i="256"/>
  <c r="K22" i="172"/>
  <c r="E7" i="175"/>
  <c r="J19" i="248"/>
  <c r="K25" i="260"/>
  <c r="E27" i="260"/>
  <c r="K24" i="257"/>
  <c r="K22" i="257"/>
  <c r="K7" i="257"/>
  <c r="K25" i="257"/>
  <c r="K24" i="256"/>
  <c r="J19" i="255"/>
  <c r="M15" i="254"/>
  <c r="M18" i="254"/>
  <c r="M16" i="254"/>
  <c r="M11" i="254"/>
  <c r="M7" i="254"/>
  <c r="M8" i="254"/>
  <c r="M10" i="254"/>
  <c r="M9" i="254"/>
  <c r="L30" i="254"/>
  <c r="M8" i="252"/>
  <c r="K30" i="365"/>
  <c r="E28" i="183"/>
  <c r="E19" i="182"/>
  <c r="E28" i="182"/>
  <c r="H25" i="179"/>
  <c r="H7" i="179"/>
  <c r="H26" i="179"/>
  <c r="H27" i="179"/>
  <c r="H23" i="179"/>
  <c r="H24" i="179"/>
  <c r="H22" i="179"/>
  <c r="E25" i="179"/>
  <c r="E26" i="179"/>
  <c r="E27" i="179"/>
  <c r="E7" i="179"/>
  <c r="E23" i="179"/>
  <c r="E24" i="179"/>
  <c r="E22" i="179"/>
  <c r="G19" i="362"/>
  <c r="J19" i="260"/>
  <c r="E25" i="253"/>
  <c r="E26" i="252"/>
  <c r="J19" i="242"/>
  <c r="K25" i="241"/>
  <c r="K7" i="241"/>
  <c r="K26" i="241"/>
  <c r="K22" i="241"/>
  <c r="H28" i="183"/>
  <c r="E19" i="183"/>
  <c r="H19" i="183"/>
  <c r="E19" i="178"/>
  <c r="H19" i="178"/>
  <c r="H28" i="178"/>
  <c r="H19" i="176"/>
  <c r="E28" i="176"/>
  <c r="H28" i="176"/>
  <c r="E19" i="176"/>
  <c r="E19" i="174"/>
  <c r="E28" i="174"/>
  <c r="H19" i="174"/>
  <c r="H28" i="174"/>
  <c r="E19" i="181"/>
  <c r="H28" i="181"/>
  <c r="H19" i="181"/>
  <c r="E28" i="181"/>
  <c r="E28" i="177"/>
  <c r="E28" i="173"/>
  <c r="K19" i="180"/>
  <c r="K28" i="180"/>
  <c r="H28" i="177"/>
  <c r="H19" i="177"/>
  <c r="E19" i="177"/>
  <c r="H28" i="173"/>
  <c r="E19" i="173"/>
  <c r="H19" i="173"/>
  <c r="H19" i="182"/>
  <c r="H28" i="182"/>
  <c r="K30" i="367"/>
  <c r="K30" i="371"/>
  <c r="K30" i="368"/>
  <c r="K30" i="370"/>
  <c r="K30" i="372"/>
  <c r="K30" i="374"/>
  <c r="K30" i="369"/>
  <c r="K30" i="377"/>
  <c r="K30" i="366"/>
  <c r="K30" i="373"/>
  <c r="K30" i="375"/>
  <c r="K30" i="376"/>
  <c r="H24" i="175"/>
  <c r="H7" i="175"/>
  <c r="M11" i="362"/>
  <c r="E24" i="362"/>
  <c r="K22" i="259"/>
  <c r="K7" i="259"/>
  <c r="K27" i="259"/>
  <c r="K26" i="259"/>
  <c r="J19" i="257"/>
  <c r="E7" i="253"/>
  <c r="E22" i="253"/>
  <c r="D19" i="253"/>
  <c r="H25" i="252"/>
  <c r="E22" i="252"/>
  <c r="E25" i="252"/>
  <c r="E24" i="252"/>
  <c r="K28" i="246"/>
  <c r="J19" i="247"/>
  <c r="K30" i="363"/>
  <c r="H26" i="175"/>
  <c r="H27" i="175"/>
  <c r="H22" i="175"/>
  <c r="H25" i="175"/>
  <c r="M12" i="362"/>
  <c r="M10" i="362"/>
  <c r="M8" i="362"/>
  <c r="E7" i="362"/>
  <c r="E25" i="362"/>
  <c r="E27" i="362"/>
  <c r="E23" i="260"/>
  <c r="E25" i="260"/>
  <c r="E7" i="260"/>
  <c r="E22" i="260"/>
  <c r="E24" i="260"/>
  <c r="K25" i="259"/>
  <c r="K24" i="259"/>
  <c r="K23" i="259"/>
  <c r="M8" i="253"/>
  <c r="L30" i="253"/>
  <c r="M9" i="253"/>
  <c r="M16" i="253"/>
  <c r="M15" i="253"/>
  <c r="G19" i="253"/>
  <c r="E23" i="253"/>
  <c r="E27" i="253"/>
  <c r="E24" i="253"/>
  <c r="E26" i="253"/>
  <c r="H24" i="252"/>
  <c r="H7" i="252"/>
  <c r="D19" i="246"/>
  <c r="E26" i="246"/>
  <c r="J19" i="249"/>
  <c r="K24" i="245"/>
  <c r="K26" i="245"/>
  <c r="D19" i="241"/>
  <c r="E28" i="250"/>
  <c r="J19" i="243"/>
  <c r="J19" i="239"/>
  <c r="K30" i="364"/>
  <c r="D19" i="175"/>
  <c r="K23" i="175"/>
  <c r="K7" i="175"/>
  <c r="K22" i="175"/>
  <c r="K26" i="175"/>
  <c r="K25" i="175"/>
  <c r="K27" i="175"/>
  <c r="K24" i="175"/>
  <c r="H26" i="172"/>
  <c r="H22" i="172"/>
  <c r="H7" i="172"/>
  <c r="H24" i="172"/>
  <c r="H25" i="172"/>
  <c r="H27" i="172"/>
  <c r="H23" i="172"/>
  <c r="D19" i="172"/>
  <c r="E25" i="172"/>
  <c r="E27" i="172"/>
  <c r="E23" i="172"/>
  <c r="E24" i="172"/>
  <c r="E7" i="172"/>
  <c r="E26" i="172"/>
  <c r="E22" i="172"/>
  <c r="G19" i="172"/>
  <c r="M16" i="362"/>
  <c r="L30" i="362"/>
  <c r="E22" i="362"/>
  <c r="M9" i="362"/>
  <c r="K25" i="362"/>
  <c r="K22" i="362"/>
  <c r="K24" i="362"/>
  <c r="K26" i="362"/>
  <c r="K27" i="362"/>
  <c r="K23" i="362"/>
  <c r="K7" i="362"/>
  <c r="J19" i="362"/>
  <c r="D19" i="260"/>
  <c r="H26" i="260"/>
  <c r="H22" i="260"/>
  <c r="H27" i="260"/>
  <c r="H23" i="260"/>
  <c r="H7" i="260"/>
  <c r="H25" i="260"/>
  <c r="H24" i="260"/>
  <c r="G19" i="260"/>
  <c r="G19" i="259"/>
  <c r="J19" i="259"/>
  <c r="H26" i="259"/>
  <c r="H22" i="259"/>
  <c r="H24" i="259"/>
  <c r="H25" i="259"/>
  <c r="H27" i="259"/>
  <c r="H23" i="259"/>
  <c r="H7" i="259"/>
  <c r="D19" i="259"/>
  <c r="E25" i="259"/>
  <c r="E27" i="259"/>
  <c r="E23" i="259"/>
  <c r="E24" i="259"/>
  <c r="E26" i="259"/>
  <c r="E22" i="259"/>
  <c r="E7" i="259"/>
  <c r="D19" i="257"/>
  <c r="H26" i="257"/>
  <c r="H22" i="257"/>
  <c r="H27" i="257"/>
  <c r="H23" i="257"/>
  <c r="H7" i="257"/>
  <c r="H25" i="257"/>
  <c r="H24" i="257"/>
  <c r="G19" i="257"/>
  <c r="E25" i="256"/>
  <c r="E23" i="256"/>
  <c r="E26" i="256"/>
  <c r="E22" i="256"/>
  <c r="E27" i="256"/>
  <c r="E24" i="256"/>
  <c r="E7" i="256"/>
  <c r="D19" i="256"/>
  <c r="G19" i="256"/>
  <c r="H26" i="256"/>
  <c r="H22" i="256"/>
  <c r="H25" i="256"/>
  <c r="H27" i="256"/>
  <c r="H23" i="256"/>
  <c r="H7" i="256"/>
  <c r="H24" i="256"/>
  <c r="E25" i="255"/>
  <c r="E23" i="255"/>
  <c r="E24" i="255"/>
  <c r="E26" i="255"/>
  <c r="E22" i="255"/>
  <c r="E7" i="255"/>
  <c r="E27" i="255"/>
  <c r="G19" i="255"/>
  <c r="D19" i="255"/>
  <c r="H26" i="255"/>
  <c r="H22" i="255"/>
  <c r="H27" i="255"/>
  <c r="H23" i="255"/>
  <c r="H7" i="255"/>
  <c r="H24" i="255"/>
  <c r="H25" i="255"/>
  <c r="G19" i="254"/>
  <c r="J19" i="254"/>
  <c r="K25" i="254"/>
  <c r="K26" i="254"/>
  <c r="K22" i="254"/>
  <c r="K7" i="254"/>
  <c r="K24" i="254"/>
  <c r="K27" i="254"/>
  <c r="K23" i="254"/>
  <c r="E28" i="254"/>
  <c r="H26" i="254"/>
  <c r="H22" i="254"/>
  <c r="H27" i="254"/>
  <c r="H23" i="254"/>
  <c r="H25" i="254"/>
  <c r="H7" i="254"/>
  <c r="H24" i="254"/>
  <c r="M11" i="253"/>
  <c r="M18" i="253"/>
  <c r="M10" i="253"/>
  <c r="M12" i="253"/>
  <c r="J19" i="253"/>
  <c r="K25" i="253"/>
  <c r="K7" i="253"/>
  <c r="K24" i="253"/>
  <c r="K27" i="253"/>
  <c r="K23" i="253"/>
  <c r="K26" i="253"/>
  <c r="K22" i="253"/>
  <c r="G19" i="252"/>
  <c r="H23" i="252"/>
  <c r="H27" i="252"/>
  <c r="E27" i="252"/>
  <c r="E7" i="252"/>
  <c r="K25" i="252"/>
  <c r="K24" i="252"/>
  <c r="K7" i="252"/>
  <c r="K27" i="252"/>
  <c r="K23" i="252"/>
  <c r="K26" i="252"/>
  <c r="K22" i="252"/>
  <c r="J19" i="252"/>
  <c r="D19" i="252"/>
  <c r="D19" i="251"/>
  <c r="G19" i="251"/>
  <c r="H26" i="251"/>
  <c r="H22" i="251"/>
  <c r="H25" i="251"/>
  <c r="H27" i="251"/>
  <c r="H23" i="251"/>
  <c r="H7" i="251"/>
  <c r="H24" i="251"/>
  <c r="H26" i="246"/>
  <c r="H27" i="246"/>
  <c r="E23" i="246"/>
  <c r="E24" i="246"/>
  <c r="H22" i="246"/>
  <c r="H23" i="246"/>
  <c r="H24" i="246"/>
  <c r="E27" i="246"/>
  <c r="H25" i="246"/>
  <c r="E7" i="246"/>
  <c r="E22" i="246"/>
  <c r="G19" i="246"/>
  <c r="E25" i="244"/>
  <c r="E23" i="244"/>
  <c r="E24" i="244"/>
  <c r="E7" i="244"/>
  <c r="E26" i="244"/>
  <c r="E22" i="244"/>
  <c r="E27" i="244"/>
  <c r="D19" i="244"/>
  <c r="G19" i="244"/>
  <c r="H26" i="244"/>
  <c r="H22" i="244"/>
  <c r="H27" i="244"/>
  <c r="H23" i="244"/>
  <c r="H7" i="244"/>
  <c r="H24" i="244"/>
  <c r="H25" i="244"/>
  <c r="D19" i="242"/>
  <c r="G19" i="242"/>
  <c r="H26" i="242"/>
  <c r="H22" i="242"/>
  <c r="H27" i="242"/>
  <c r="H23" i="242"/>
  <c r="H7" i="242"/>
  <c r="H24" i="242"/>
  <c r="H25" i="242"/>
  <c r="D19" i="249"/>
  <c r="H26" i="249"/>
  <c r="H22" i="249"/>
  <c r="H24" i="249"/>
  <c r="H27" i="249"/>
  <c r="H23" i="249"/>
  <c r="H7" i="249"/>
  <c r="H25" i="249"/>
  <c r="G19" i="249"/>
  <c r="E25" i="249"/>
  <c r="E27" i="249"/>
  <c r="E24" i="249"/>
  <c r="E26" i="249"/>
  <c r="E22" i="249"/>
  <c r="E23" i="249"/>
  <c r="E7" i="249"/>
  <c r="K25" i="245"/>
  <c r="K22" i="245"/>
  <c r="K23" i="245"/>
  <c r="K7" i="245"/>
  <c r="E25" i="245"/>
  <c r="E23" i="245"/>
  <c r="E24" i="245"/>
  <c r="E7" i="245"/>
  <c r="E26" i="245"/>
  <c r="E22" i="245"/>
  <c r="E27" i="245"/>
  <c r="D19" i="245"/>
  <c r="G19" i="245"/>
  <c r="H26" i="245"/>
  <c r="H22" i="245"/>
  <c r="H27" i="245"/>
  <c r="H23" i="245"/>
  <c r="H7" i="245"/>
  <c r="H24" i="245"/>
  <c r="H25" i="245"/>
  <c r="G19" i="241"/>
  <c r="H26" i="241"/>
  <c r="H22" i="241"/>
  <c r="H25" i="241"/>
  <c r="H27" i="241"/>
  <c r="H23" i="241"/>
  <c r="H7" i="241"/>
  <c r="H24" i="241"/>
  <c r="J19" i="241"/>
  <c r="G19" i="248"/>
  <c r="E25" i="248"/>
  <c r="E27" i="248"/>
  <c r="E23" i="248"/>
  <c r="E7" i="248"/>
  <c r="E26" i="248"/>
  <c r="E22" i="248"/>
  <c r="E24" i="248"/>
  <c r="D19" i="248"/>
  <c r="H26" i="248"/>
  <c r="H22" i="248"/>
  <c r="H24" i="248"/>
  <c r="H25" i="248"/>
  <c r="H27" i="248"/>
  <c r="H23" i="248"/>
  <c r="H7" i="248"/>
  <c r="K28" i="248"/>
  <c r="G19" i="250"/>
  <c r="H26" i="250"/>
  <c r="H22" i="250"/>
  <c r="H27" i="250"/>
  <c r="H23" i="250"/>
  <c r="H7" i="250"/>
  <c r="H25" i="250"/>
  <c r="H24" i="250"/>
  <c r="E25" i="247"/>
  <c r="E26" i="247"/>
  <c r="E22" i="247"/>
  <c r="E24" i="247"/>
  <c r="E27" i="247"/>
  <c r="E23" i="247"/>
  <c r="E7" i="247"/>
  <c r="G19" i="247"/>
  <c r="H26" i="247"/>
  <c r="H22" i="247"/>
  <c r="H25" i="247"/>
  <c r="H27" i="247"/>
  <c r="H23" i="247"/>
  <c r="H7" i="247"/>
  <c r="H24" i="247"/>
  <c r="H26" i="243"/>
  <c r="H22" i="243"/>
  <c r="H27" i="243"/>
  <c r="H23" i="243"/>
  <c r="H7" i="243"/>
  <c r="H24" i="243"/>
  <c r="H25" i="243"/>
  <c r="G19" i="243"/>
  <c r="K24" i="239"/>
  <c r="K7" i="239"/>
  <c r="K25" i="239"/>
  <c r="K27" i="239"/>
  <c r="K23" i="239"/>
  <c r="K26" i="239"/>
  <c r="K22" i="239"/>
  <c r="L30" i="239"/>
  <c r="M7" i="239"/>
  <c r="K25" i="238"/>
  <c r="K26" i="238"/>
  <c r="K24" i="238"/>
  <c r="K27" i="238"/>
  <c r="K23" i="238"/>
  <c r="K22" i="238"/>
  <c r="K7" i="238"/>
  <c r="J19" i="238"/>
  <c r="K30" i="174" l="1"/>
  <c r="E19" i="254"/>
  <c r="K28" i="251"/>
  <c r="K30" i="183"/>
  <c r="K19" i="251"/>
  <c r="K19" i="248"/>
  <c r="K30" i="248" s="1"/>
  <c r="E19" i="250"/>
  <c r="E30" i="250" s="1"/>
  <c r="N11" i="254"/>
  <c r="N14" i="254"/>
  <c r="N13" i="254"/>
  <c r="N11" i="253"/>
  <c r="N14" i="253"/>
  <c r="N13" i="253"/>
  <c r="N9" i="252"/>
  <c r="N13" i="252"/>
  <c r="N8" i="362"/>
  <c r="N13" i="362"/>
  <c r="N15" i="362"/>
  <c r="N14" i="362"/>
  <c r="H28" i="362"/>
  <c r="N16" i="239"/>
  <c r="N14" i="239"/>
  <c r="N8" i="239"/>
  <c r="N17" i="239"/>
  <c r="N10" i="239"/>
  <c r="N12" i="239"/>
  <c r="N15" i="239"/>
  <c r="N13" i="239"/>
  <c r="N11" i="239"/>
  <c r="N9" i="239"/>
  <c r="N18" i="239"/>
  <c r="N10" i="238"/>
  <c r="N9" i="238"/>
  <c r="N12" i="238"/>
  <c r="N17" i="238"/>
  <c r="N15" i="238"/>
  <c r="N14" i="238"/>
  <c r="N13" i="238"/>
  <c r="N16" i="238"/>
  <c r="N8" i="238"/>
  <c r="N11" i="238"/>
  <c r="N18" i="238"/>
  <c r="N26" i="254"/>
  <c r="K19" i="246"/>
  <c r="K30" i="246" s="1"/>
  <c r="E28" i="242"/>
  <c r="E28" i="241"/>
  <c r="H28" i="238"/>
  <c r="E30" i="178"/>
  <c r="H19" i="362"/>
  <c r="K28" i="242"/>
  <c r="H19" i="238"/>
  <c r="K30" i="177"/>
  <c r="N10" i="252"/>
  <c r="N18" i="252"/>
  <c r="E28" i="251"/>
  <c r="E19" i="242"/>
  <c r="E19" i="241"/>
  <c r="K30" i="176"/>
  <c r="K28" i="260"/>
  <c r="E28" i="175"/>
  <c r="K28" i="250"/>
  <c r="E28" i="239"/>
  <c r="K30" i="181"/>
  <c r="E19" i="257"/>
  <c r="E30" i="257" s="1"/>
  <c r="K19" i="242"/>
  <c r="E19" i="251"/>
  <c r="N23" i="252"/>
  <c r="M19" i="252"/>
  <c r="K30" i="182"/>
  <c r="K19" i="255"/>
  <c r="N12" i="252"/>
  <c r="N15" i="252"/>
  <c r="N24" i="252"/>
  <c r="N10" i="253"/>
  <c r="N26" i="253"/>
  <c r="E30" i="180"/>
  <c r="K19" i="250"/>
  <c r="N7" i="252"/>
  <c r="N22" i="252"/>
  <c r="N16" i="252"/>
  <c r="N11" i="252"/>
  <c r="N25" i="252"/>
  <c r="H28" i="253"/>
  <c r="N8" i="252"/>
  <c r="N26" i="252"/>
  <c r="N27" i="252"/>
  <c r="K30" i="178"/>
  <c r="K28" i="243"/>
  <c r="K28" i="244"/>
  <c r="K30" i="173"/>
  <c r="K19" i="256"/>
  <c r="K28" i="255"/>
  <c r="N15" i="253"/>
  <c r="N8" i="253"/>
  <c r="N9" i="253"/>
  <c r="H19" i="253"/>
  <c r="N12" i="253"/>
  <c r="N22" i="253"/>
  <c r="E28" i="252"/>
  <c r="K19" i="244"/>
  <c r="K19" i="249"/>
  <c r="K28" i="249"/>
  <c r="K19" i="247"/>
  <c r="K28" i="247"/>
  <c r="K19" i="243"/>
  <c r="E19" i="243"/>
  <c r="E28" i="243"/>
  <c r="H19" i="239"/>
  <c r="E19" i="239"/>
  <c r="N22" i="238"/>
  <c r="E19" i="175"/>
  <c r="K19" i="172"/>
  <c r="K28" i="172"/>
  <c r="K19" i="241"/>
  <c r="H28" i="239"/>
  <c r="N18" i="253"/>
  <c r="N7" i="253"/>
  <c r="M19" i="238"/>
  <c r="E28" i="238"/>
  <c r="E19" i="238"/>
  <c r="K28" i="259"/>
  <c r="K28" i="245"/>
  <c r="K28" i="241"/>
  <c r="N26" i="238"/>
  <c r="N7" i="238"/>
  <c r="N23" i="238"/>
  <c r="N25" i="238"/>
  <c r="N27" i="238"/>
  <c r="E28" i="253"/>
  <c r="K19" i="260"/>
  <c r="K30" i="260" s="1"/>
  <c r="E28" i="362"/>
  <c r="E30" i="177"/>
  <c r="K30" i="180"/>
  <c r="H30" i="183"/>
  <c r="K28" i="256"/>
  <c r="H30" i="177"/>
  <c r="H30" i="181"/>
  <c r="E30" i="183"/>
  <c r="H28" i="179"/>
  <c r="E30" i="182"/>
  <c r="K28" i="179"/>
  <c r="K19" i="179"/>
  <c r="E19" i="260"/>
  <c r="E28" i="260"/>
  <c r="K19" i="257"/>
  <c r="K28" i="257"/>
  <c r="N18" i="254"/>
  <c r="M19" i="254"/>
  <c r="N8" i="254"/>
  <c r="N24" i="254"/>
  <c r="N25" i="254"/>
  <c r="N7" i="254"/>
  <c r="N12" i="254"/>
  <c r="N9" i="254"/>
  <c r="N16" i="254"/>
  <c r="N27" i="254"/>
  <c r="N22" i="254"/>
  <c r="N10" i="254"/>
  <c r="N15" i="254"/>
  <c r="N23" i="254"/>
  <c r="N24" i="253"/>
  <c r="N25" i="253"/>
  <c r="N23" i="253"/>
  <c r="N27" i="253"/>
  <c r="E30" i="173"/>
  <c r="E28" i="179"/>
  <c r="E19" i="179"/>
  <c r="H19" i="175"/>
  <c r="H30" i="178"/>
  <c r="H30" i="176"/>
  <c r="E30" i="176"/>
  <c r="H30" i="174"/>
  <c r="E30" i="174"/>
  <c r="E30" i="181"/>
  <c r="H30" i="173"/>
  <c r="H30" i="182"/>
  <c r="N23" i="362"/>
  <c r="E30" i="254"/>
  <c r="N16" i="253"/>
  <c r="E28" i="246"/>
  <c r="E28" i="245"/>
  <c r="H28" i="175"/>
  <c r="N27" i="362"/>
  <c r="N10" i="362"/>
  <c r="N16" i="362"/>
  <c r="N18" i="362"/>
  <c r="M19" i="362"/>
  <c r="N7" i="362"/>
  <c r="N11" i="362"/>
  <c r="N26" i="362"/>
  <c r="N9" i="362"/>
  <c r="E19" i="362"/>
  <c r="K19" i="259"/>
  <c r="E28" i="255"/>
  <c r="M19" i="253"/>
  <c r="E19" i="253"/>
  <c r="H19" i="252"/>
  <c r="H28" i="252"/>
  <c r="E19" i="252"/>
  <c r="K30" i="251"/>
  <c r="H19" i="246"/>
  <c r="H28" i="246"/>
  <c r="E19" i="246"/>
  <c r="E28" i="249"/>
  <c r="K19" i="245"/>
  <c r="K30" i="245" s="1"/>
  <c r="H19" i="241"/>
  <c r="H28" i="241"/>
  <c r="H30" i="238"/>
  <c r="K19" i="175"/>
  <c r="K28" i="175"/>
  <c r="E19" i="172"/>
  <c r="H19" i="172"/>
  <c r="E28" i="172"/>
  <c r="H28" i="172"/>
  <c r="N25" i="362"/>
  <c r="N22" i="362"/>
  <c r="N12" i="362"/>
  <c r="N24" i="362"/>
  <c r="K28" i="362"/>
  <c r="K19" i="362"/>
  <c r="H19" i="260"/>
  <c r="H28" i="260"/>
  <c r="H28" i="259"/>
  <c r="E19" i="259"/>
  <c r="E28" i="259"/>
  <c r="H19" i="259"/>
  <c r="H28" i="257"/>
  <c r="H19" i="257"/>
  <c r="E28" i="256"/>
  <c r="H19" i="256"/>
  <c r="H28" i="256"/>
  <c r="E19" i="256"/>
  <c r="H19" i="255"/>
  <c r="E19" i="255"/>
  <c r="H28" i="255"/>
  <c r="K28" i="254"/>
  <c r="H28" i="254"/>
  <c r="K19" i="254"/>
  <c r="H19" i="254"/>
  <c r="K28" i="253"/>
  <c r="K19" i="253"/>
  <c r="K28" i="252"/>
  <c r="K19" i="252"/>
  <c r="H19" i="251"/>
  <c r="H28" i="251"/>
  <c r="H19" i="244"/>
  <c r="E19" i="244"/>
  <c r="H28" i="244"/>
  <c r="E28" i="244"/>
  <c r="H28" i="242"/>
  <c r="H19" i="242"/>
  <c r="H19" i="249"/>
  <c r="H28" i="249"/>
  <c r="E19" i="249"/>
  <c r="H28" i="245"/>
  <c r="E19" i="245"/>
  <c r="H19" i="245"/>
  <c r="E19" i="248"/>
  <c r="H19" i="248"/>
  <c r="H28" i="248"/>
  <c r="E28" i="248"/>
  <c r="H19" i="250"/>
  <c r="H28" i="250"/>
  <c r="H19" i="247"/>
  <c r="E28" i="247"/>
  <c r="H28" i="247"/>
  <c r="E19" i="247"/>
  <c r="H19" i="243"/>
  <c r="H28" i="243"/>
  <c r="N26" i="239"/>
  <c r="N22" i="239"/>
  <c r="N23" i="239"/>
  <c r="N27" i="239"/>
  <c r="N7" i="239"/>
  <c r="N25" i="239"/>
  <c r="N24" i="239"/>
  <c r="M19" i="239"/>
  <c r="K19" i="239"/>
  <c r="K28" i="239"/>
  <c r="K19" i="238"/>
  <c r="K28" i="238"/>
  <c r="H30" i="362" l="1"/>
  <c r="E30" i="251"/>
  <c r="K30" i="242"/>
  <c r="E30" i="242"/>
  <c r="E30" i="249"/>
  <c r="E30" i="241"/>
  <c r="H30" i="253"/>
  <c r="E30" i="239"/>
  <c r="K30" i="250"/>
  <c r="K30" i="247"/>
  <c r="E30" i="252"/>
  <c r="K30" i="256"/>
  <c r="E30" i="175"/>
  <c r="K30" i="249"/>
  <c r="E30" i="243"/>
  <c r="K30" i="244"/>
  <c r="K30" i="255"/>
  <c r="N19" i="252"/>
  <c r="N28" i="252"/>
  <c r="E30" i="362"/>
  <c r="K30" i="243"/>
  <c r="H30" i="239"/>
  <c r="K30" i="172"/>
  <c r="K30" i="241"/>
  <c r="E30" i="238"/>
  <c r="E30" i="179"/>
  <c r="K30" i="179"/>
  <c r="E30" i="260"/>
  <c r="E30" i="253"/>
  <c r="H30" i="175"/>
  <c r="K30" i="257"/>
  <c r="K30" i="259"/>
  <c r="H30" i="252"/>
  <c r="E30" i="244"/>
  <c r="E30" i="245"/>
  <c r="N28" i="238"/>
  <c r="N19" i="238"/>
  <c r="H30" i="246"/>
  <c r="N28" i="253"/>
  <c r="N28" i="254"/>
  <c r="N19" i="254"/>
  <c r="N19" i="253"/>
  <c r="E30" i="246"/>
  <c r="E30" i="255"/>
  <c r="K30" i="254"/>
  <c r="H30" i="245"/>
  <c r="N19" i="362"/>
  <c r="N28" i="362"/>
  <c r="H30" i="259"/>
  <c r="H30" i="257"/>
  <c r="K30" i="253"/>
  <c r="H30" i="242"/>
  <c r="H30" i="241"/>
  <c r="E30" i="247"/>
  <c r="H30" i="172"/>
  <c r="E30" i="172"/>
  <c r="K30" i="362"/>
  <c r="H30" i="260"/>
  <c r="E30" i="259"/>
  <c r="E30" i="256"/>
  <c r="H30" i="256"/>
  <c r="H30" i="255"/>
  <c r="H30" i="254"/>
  <c r="K30" i="252"/>
  <c r="H30" i="251"/>
  <c r="H30" i="244"/>
  <c r="H30" i="249"/>
  <c r="H30" i="248"/>
  <c r="E30" i="248"/>
  <c r="H30" i="250"/>
  <c r="H30" i="247"/>
  <c r="H30" i="243"/>
  <c r="K30" i="239"/>
  <c r="N19" i="239"/>
  <c r="N28" i="239"/>
  <c r="K30" i="238"/>
  <c r="N30" i="252" l="1"/>
  <c r="N30" i="253"/>
  <c r="N30" i="238"/>
  <c r="N30" i="254"/>
  <c r="N30" i="362"/>
  <c r="N30" i="239"/>
  <c r="I28" i="171"/>
  <c r="F28" i="171"/>
  <c r="C28" i="171"/>
  <c r="L27" i="171"/>
  <c r="L26" i="171"/>
  <c r="L25" i="171"/>
  <c r="L24" i="171"/>
  <c r="L23" i="171"/>
  <c r="L22" i="171"/>
  <c r="I19" i="171"/>
  <c r="F19" i="171"/>
  <c r="L7" i="171"/>
  <c r="L22" i="237"/>
  <c r="L28" i="237" s="1"/>
  <c r="L7" i="237"/>
  <c r="I19" i="237"/>
  <c r="J8" i="171" l="1"/>
  <c r="J12" i="171"/>
  <c r="J16" i="171"/>
  <c r="J9" i="171"/>
  <c r="J13" i="171"/>
  <c r="J10" i="171"/>
  <c r="J14" i="171"/>
  <c r="J17" i="171"/>
  <c r="J11" i="171"/>
  <c r="J15" i="171"/>
  <c r="J18" i="171"/>
  <c r="G8" i="171"/>
  <c r="G12" i="171"/>
  <c r="G16" i="171"/>
  <c r="G9" i="171"/>
  <c r="G13" i="171"/>
  <c r="G10" i="171"/>
  <c r="G14" i="171"/>
  <c r="G17" i="171"/>
  <c r="G11" i="171"/>
  <c r="G15" i="171"/>
  <c r="G18" i="171"/>
  <c r="J8" i="237"/>
  <c r="J12" i="237"/>
  <c r="J16" i="237"/>
  <c r="J9" i="237"/>
  <c r="J13" i="237"/>
  <c r="J10" i="237"/>
  <c r="J14" i="237"/>
  <c r="J17" i="237"/>
  <c r="J11" i="237"/>
  <c r="J15" i="237"/>
  <c r="J18" i="237"/>
  <c r="G7" i="171"/>
  <c r="D7" i="171"/>
  <c r="L19" i="171"/>
  <c r="L28" i="171"/>
  <c r="J7" i="237"/>
  <c r="I30" i="171"/>
  <c r="J7" i="171"/>
  <c r="F30" i="171"/>
  <c r="C30" i="171"/>
  <c r="K8" i="171" l="1"/>
  <c r="K12" i="171"/>
  <c r="K16" i="171"/>
  <c r="K9" i="171"/>
  <c r="K13" i="171"/>
  <c r="K10" i="171"/>
  <c r="K14" i="171"/>
  <c r="K17" i="171"/>
  <c r="K11" i="171"/>
  <c r="K15" i="171"/>
  <c r="K18" i="171"/>
  <c r="H8" i="171"/>
  <c r="H12" i="171"/>
  <c r="H16" i="171"/>
  <c r="H9" i="171"/>
  <c r="H13" i="171"/>
  <c r="H10" i="171"/>
  <c r="H14" i="171"/>
  <c r="H17" i="171"/>
  <c r="H11" i="171"/>
  <c r="H15" i="171"/>
  <c r="H18" i="171"/>
  <c r="E8" i="171"/>
  <c r="E12" i="171"/>
  <c r="E16" i="171"/>
  <c r="E10" i="171"/>
  <c r="E14" i="171"/>
  <c r="E17" i="171"/>
  <c r="E9" i="171"/>
  <c r="E11" i="171"/>
  <c r="E15" i="171"/>
  <c r="E18" i="171"/>
  <c r="E13" i="171"/>
  <c r="M8" i="171"/>
  <c r="M12" i="171"/>
  <c r="M18" i="171"/>
  <c r="M15" i="171"/>
  <c r="M16" i="171"/>
  <c r="M10" i="171"/>
  <c r="M9" i="171"/>
  <c r="M11" i="171"/>
  <c r="D19" i="171"/>
  <c r="G19" i="171"/>
  <c r="L30" i="171"/>
  <c r="M7" i="171"/>
  <c r="J19" i="237"/>
  <c r="H24" i="171"/>
  <c r="H7" i="171"/>
  <c r="H27" i="171"/>
  <c r="H23" i="171"/>
  <c r="H26" i="171"/>
  <c r="H22" i="171"/>
  <c r="H25" i="171"/>
  <c r="J19" i="171"/>
  <c r="E26" i="171"/>
  <c r="E22" i="171"/>
  <c r="E7" i="171"/>
  <c r="E24" i="171"/>
  <c r="E25" i="171"/>
  <c r="E27" i="171"/>
  <c r="E23" i="171"/>
  <c r="K26" i="171"/>
  <c r="K22" i="171"/>
  <c r="K7" i="171"/>
  <c r="K27" i="171"/>
  <c r="K25" i="171"/>
  <c r="K24" i="171"/>
  <c r="K23" i="171"/>
  <c r="N12" i="171" l="1"/>
  <c r="N9" i="171"/>
  <c r="N15" i="171"/>
  <c r="N18" i="171"/>
  <c r="N8" i="171"/>
  <c r="N10" i="171"/>
  <c r="N16" i="171"/>
  <c r="N11" i="171"/>
  <c r="N27" i="171"/>
  <c r="N23" i="171"/>
  <c r="N24" i="171"/>
  <c r="M19" i="171"/>
  <c r="N26" i="171"/>
  <c r="N22" i="171"/>
  <c r="N7" i="171"/>
  <c r="N25" i="171"/>
  <c r="K30" i="175"/>
  <c r="H28" i="171"/>
  <c r="K19" i="171"/>
  <c r="E19" i="171"/>
  <c r="H19" i="171"/>
  <c r="K28" i="171"/>
  <c r="E28" i="171"/>
  <c r="H30" i="171" l="1"/>
  <c r="N19" i="171"/>
  <c r="N28" i="171"/>
  <c r="E30" i="171"/>
  <c r="K30" i="171"/>
  <c r="N30" i="171" l="1"/>
  <c r="F28" i="240" l="1"/>
  <c r="F19" i="240"/>
  <c r="C28" i="240"/>
  <c r="C19" i="240"/>
  <c r="I28" i="237"/>
  <c r="F28" i="237"/>
  <c r="F19" i="237"/>
  <c r="C28" i="237"/>
  <c r="C19" i="237"/>
  <c r="J8" i="240" l="1"/>
  <c r="J12" i="240"/>
  <c r="J16" i="240"/>
  <c r="J9" i="240"/>
  <c r="J13" i="240"/>
  <c r="J10" i="240"/>
  <c r="J14" i="240"/>
  <c r="J17" i="240"/>
  <c r="J11" i="240"/>
  <c r="J15" i="240"/>
  <c r="J18" i="240"/>
  <c r="G8" i="240"/>
  <c r="G12" i="240"/>
  <c r="G16" i="240"/>
  <c r="G9" i="240"/>
  <c r="G13" i="240"/>
  <c r="G10" i="240"/>
  <c r="G14" i="240"/>
  <c r="G17" i="240"/>
  <c r="G11" i="240"/>
  <c r="G15" i="240"/>
  <c r="G18" i="240"/>
  <c r="D8" i="240"/>
  <c r="D12" i="240"/>
  <c r="D16" i="240"/>
  <c r="D9" i="240"/>
  <c r="D13" i="240"/>
  <c r="D10" i="240"/>
  <c r="D14" i="240"/>
  <c r="D17" i="240"/>
  <c r="D11" i="240"/>
  <c r="D15" i="240"/>
  <c r="D18" i="240"/>
  <c r="G8" i="237"/>
  <c r="G12" i="237"/>
  <c r="G16" i="237"/>
  <c r="G9" i="237"/>
  <c r="G13" i="237"/>
  <c r="G11" i="237"/>
  <c r="G10" i="237"/>
  <c r="G14" i="237"/>
  <c r="G17" i="237"/>
  <c r="G15" i="237"/>
  <c r="G18" i="237"/>
  <c r="D9" i="237"/>
  <c r="D13" i="237"/>
  <c r="D16" i="237"/>
  <c r="D10" i="237"/>
  <c r="D14" i="237"/>
  <c r="D17" i="237"/>
  <c r="D8" i="237"/>
  <c r="D11" i="237"/>
  <c r="D15" i="237"/>
  <c r="D18" i="237"/>
  <c r="D12" i="237"/>
  <c r="D7" i="240"/>
  <c r="G7" i="240"/>
  <c r="J7" i="240"/>
  <c r="G7" i="237"/>
  <c r="D7" i="237"/>
  <c r="I30" i="240"/>
  <c r="C30" i="237"/>
  <c r="I30" i="237"/>
  <c r="F30" i="237"/>
  <c r="F30" i="240"/>
  <c r="C30" i="240"/>
  <c r="K8" i="240" l="1"/>
  <c r="K12" i="240"/>
  <c r="K16" i="240"/>
  <c r="K9" i="240"/>
  <c r="K13" i="240"/>
  <c r="K10" i="240"/>
  <c r="K14" i="240"/>
  <c r="K17" i="240"/>
  <c r="K11" i="240"/>
  <c r="K15" i="240"/>
  <c r="K18" i="240"/>
  <c r="H8" i="240"/>
  <c r="H12" i="240"/>
  <c r="H16" i="240"/>
  <c r="H9" i="240"/>
  <c r="H13" i="240"/>
  <c r="H10" i="240"/>
  <c r="H14" i="240"/>
  <c r="H17" i="240"/>
  <c r="H11" i="240"/>
  <c r="H15" i="240"/>
  <c r="H18" i="240"/>
  <c r="E8" i="240"/>
  <c r="E12" i="240"/>
  <c r="E16" i="240"/>
  <c r="E9" i="240"/>
  <c r="E13" i="240"/>
  <c r="E10" i="240"/>
  <c r="E14" i="240"/>
  <c r="E17" i="240"/>
  <c r="E11" i="240"/>
  <c r="E15" i="240"/>
  <c r="E18" i="240"/>
  <c r="K8" i="237"/>
  <c r="K12" i="237"/>
  <c r="K16" i="237"/>
  <c r="K9" i="237"/>
  <c r="K13" i="237"/>
  <c r="K10" i="237"/>
  <c r="K14" i="237"/>
  <c r="K17" i="237"/>
  <c r="K11" i="237"/>
  <c r="K15" i="237"/>
  <c r="K18" i="237"/>
  <c r="H8" i="237"/>
  <c r="H12" i="237"/>
  <c r="H16" i="237"/>
  <c r="H9" i="237"/>
  <c r="H13" i="237"/>
  <c r="H11" i="237"/>
  <c r="H10" i="237"/>
  <c r="H14" i="237"/>
  <c r="H17" i="237"/>
  <c r="H15" i="237"/>
  <c r="H18" i="237"/>
  <c r="E8" i="237"/>
  <c r="E9" i="237"/>
  <c r="E13" i="237"/>
  <c r="E10" i="237"/>
  <c r="E14" i="237"/>
  <c r="E17" i="237"/>
  <c r="E16" i="237"/>
  <c r="E11" i="237"/>
  <c r="E15" i="237"/>
  <c r="E18" i="237"/>
  <c r="E12" i="237"/>
  <c r="E7" i="240"/>
  <c r="H7" i="240"/>
  <c r="K7" i="240"/>
  <c r="J19" i="240"/>
  <c r="K24" i="240"/>
  <c r="K27" i="240"/>
  <c r="K23" i="240"/>
  <c r="K26" i="240"/>
  <c r="K22" i="240"/>
  <c r="K25" i="240"/>
  <c r="G19" i="240"/>
  <c r="H26" i="240"/>
  <c r="H22" i="240"/>
  <c r="H25" i="240"/>
  <c r="H24" i="240"/>
  <c r="H27" i="240"/>
  <c r="H23" i="240"/>
  <c r="D19" i="240"/>
  <c r="E24" i="240"/>
  <c r="E27" i="240"/>
  <c r="E23" i="240"/>
  <c r="E26" i="240"/>
  <c r="E22" i="240"/>
  <c r="E25" i="240"/>
  <c r="K22" i="237"/>
  <c r="K7" i="237"/>
  <c r="H27" i="237"/>
  <c r="H23" i="237"/>
  <c r="H26" i="237"/>
  <c r="H22" i="237"/>
  <c r="H25" i="237"/>
  <c r="H24" i="237"/>
  <c r="H7" i="237"/>
  <c r="G19" i="237"/>
  <c r="E27" i="237"/>
  <c r="E23" i="237"/>
  <c r="E26" i="237"/>
  <c r="E22" i="237"/>
  <c r="E7" i="237"/>
  <c r="E25" i="237"/>
  <c r="E24" i="237"/>
  <c r="D19" i="237"/>
  <c r="L19" i="237"/>
  <c r="K23" i="237"/>
  <c r="K27" i="237"/>
  <c r="K24" i="237"/>
  <c r="K26" i="237"/>
  <c r="K25" i="237"/>
  <c r="L30" i="237" l="1"/>
  <c r="M13" i="237"/>
  <c r="M12" i="237"/>
  <c r="M14" i="237"/>
  <c r="M16" i="237"/>
  <c r="M18" i="237"/>
  <c r="M10" i="237"/>
  <c r="M15" i="237"/>
  <c r="M17" i="237"/>
  <c r="M8" i="237"/>
  <c r="M11" i="237"/>
  <c r="M9" i="237"/>
  <c r="K28" i="240"/>
  <c r="K19" i="240"/>
  <c r="H19" i="240"/>
  <c r="H28" i="240"/>
  <c r="E28" i="240"/>
  <c r="E19" i="240"/>
  <c r="K19" i="237"/>
  <c r="H19" i="237"/>
  <c r="H28" i="237"/>
  <c r="E28" i="237"/>
  <c r="M7" i="237"/>
  <c r="E19" i="237"/>
  <c r="K28" i="237"/>
  <c r="N9" i="237" l="1"/>
  <c r="N16" i="237"/>
  <c r="N15" i="237"/>
  <c r="N13" i="237"/>
  <c r="N8" i="237"/>
  <c r="N11" i="237"/>
  <c r="N12" i="237"/>
  <c r="N10" i="237"/>
  <c r="N14" i="237"/>
  <c r="N18" i="237"/>
  <c r="H30" i="237"/>
  <c r="H30" i="240"/>
  <c r="N23" i="237"/>
  <c r="N25" i="237"/>
  <c r="N24" i="237"/>
  <c r="N27" i="237"/>
  <c r="N26" i="237"/>
  <c r="N22" i="237"/>
  <c r="N7" i="237"/>
  <c r="E30" i="237"/>
  <c r="K30" i="240"/>
  <c r="K30" i="237"/>
  <c r="M19" i="237"/>
  <c r="E30" i="240"/>
  <c r="N28" i="237" l="1"/>
  <c r="N19" i="237"/>
  <c r="N30" i="237" l="1"/>
  <c r="H19" i="179"/>
  <c r="H30" i="179" s="1"/>
</calcChain>
</file>

<file path=xl/sharedStrings.xml><?xml version="1.0" encoding="utf-8"?>
<sst xmlns="http://schemas.openxmlformats.org/spreadsheetml/2006/main" count="3362" uniqueCount="284">
  <si>
    <t>GR1</t>
  </si>
  <si>
    <t>GR2</t>
  </si>
  <si>
    <t>GR3</t>
  </si>
  <si>
    <t>Totale</t>
  </si>
  <si>
    <t>V.A</t>
  </si>
  <si>
    <t>%</t>
  </si>
  <si>
    <t>TOTALE</t>
  </si>
  <si>
    <t>Radio Uno</t>
  </si>
  <si>
    <t>Radio Due</t>
  </si>
  <si>
    <t>Radio Tre</t>
  </si>
  <si>
    <t>Soggetti politici</t>
  </si>
  <si>
    <t>Partito Democratico</t>
  </si>
  <si>
    <t>Fratelli d'Italia</t>
  </si>
  <si>
    <t>Altro</t>
  </si>
  <si>
    <t>Soggetti istituzionali</t>
  </si>
  <si>
    <t>Presidente della Repubblica</t>
  </si>
  <si>
    <t>Presidente del Senato</t>
  </si>
  <si>
    <t>Presidente della Camera</t>
  </si>
  <si>
    <t>Presidente del Consiglio</t>
  </si>
  <si>
    <t>Governo/Ministri/Sottosegretari</t>
  </si>
  <si>
    <t>Unione Europea</t>
  </si>
  <si>
    <t>Testata m2o</t>
  </si>
  <si>
    <t>Testata RTL 102.5</t>
  </si>
  <si>
    <t>Testata Radio Deejay</t>
  </si>
  <si>
    <t>Testata Radio Capital</t>
  </si>
  <si>
    <t>Tempo di notizia</t>
  </si>
  <si>
    <t>Tempo di parola</t>
  </si>
  <si>
    <t>Tempo di antenna</t>
  </si>
  <si>
    <t>Tab. A1 - Tempo di parola dei soggetti politici ed istituzionali nei Radiogiornali RAI - tutte le edizioni</t>
  </si>
  <si>
    <t>Tab. A2 - Tempo di notizia dei soggetti politici ed istituzionali nei Radiogiornali RAI - tutte le edizioni</t>
  </si>
  <si>
    <t>Tab. A3 - Tempo di antenna dei soggetti politici ed istituzionali nei Radiogiornali RAI - tutte le edizioni</t>
  </si>
  <si>
    <t>Tab. A4 - Tempo di notizia, parola e antenna  dei soggetti politici ed istituzionali nei Radiogiornali di Radio 24 Il Sole 24 ore - tutte le edizioni</t>
  </si>
  <si>
    <t>Tab. A15 - Tempo di notizia, parola e antenna dei soggetti politici ed istituzionali nei Radiogiornali di Radio Italia - tutte le edizioni</t>
  </si>
  <si>
    <t>Tab. A16 - Tempo di parola dei soggetti politici ed istituzionali nei Radiogiornali RAI - edizioni principali</t>
  </si>
  <si>
    <t>Tab. A17 - Tempo di notizia dei soggetti politici ed istituzionali nei Radiogiornali RAI -  edizioni principali</t>
  </si>
  <si>
    <t>Tab. A18 - Tempo di antenna dei soggetti politici ed istituzionali nei Radiogiornali RAI - edizioni principali</t>
  </si>
  <si>
    <t>Tab. A19 - Tempo di notizia, parola e antenna  dei soggetti politici ed istituzionali nei Radiogiornali di Radio 24 Il Sole 24 ore - edizioni principali</t>
  </si>
  <si>
    <t>MoVimento 5 Stelle</t>
  </si>
  <si>
    <t>Tab. A9 - Tempo di notizia, parola e antenna  dei soggetti politici ed istituzionali nei Radiogiornali di m2o - tutte le edizioni</t>
  </si>
  <si>
    <t>Tab. A12 - Tempo di notizia, parola e antenna  dei soggetti politici ed istituzionali nei Radiogiornali di Radio Kiss Kiss - tutte le edizioni</t>
  </si>
  <si>
    <t>Tab. A5 - Tempo di notizia, parola e antenna  dei soggetti politici ed istituzionali nei Radiogiornali di Radio 101 - tutte le edizioni</t>
  </si>
  <si>
    <t>Tab. A13 - Tempo di notizia, parola e antenna dei soggetti politici ed istituzionali nei Radiogiornali di RTL 102.5 - tutte le edizioni</t>
  </si>
  <si>
    <t>Tab. A10 - Tempo di notizia, parola e antenna  dei soggetti politici ed istituzionali nei Radiogiornali di Radio Deejay - tutte le edizioni</t>
  </si>
  <si>
    <t>Tab. A14 - Tempo di notizia, parola e antenna dei soggetti politici ed istituzionali nei Radiogiornali di Radio Dimensione Suono - tutte le edizioni</t>
  </si>
  <si>
    <t>Tab. A6 - Tempo di notizia, parola e antenna dei soggetti politici ed istituzionali nei Radiogiornali di Virgin Radio - tutte le edizioni</t>
  </si>
  <si>
    <t>Tab. A11 - Tempo di notizia, parola e antenna  dei soggetti politici ed istituzionali nei Radiogiornali di Radio Capital - tutte le edizioni</t>
  </si>
  <si>
    <t xml:space="preserve">Tempo di Parola: indica il tempo in cui il soggetto politico/istituzionale parla direttamente in voce
Rete Kiss Kiss:
Testata Kiss Kiss:  </t>
  </si>
  <si>
    <t xml:space="preserve">Tempo di Parola: indica il tempo in cui il soggetto politico/istituzionale parla direttamente in voce
Rete RDS: 
Testata RDS: </t>
  </si>
  <si>
    <t>Tab. A8 - Tempo di notizia, parola e antenna  dei soggetti politici ed istituzionali nei Radiogiornali di Radio Monte Carlo - tutte le edizioni</t>
  </si>
  <si>
    <t>Tab. A7 - Tempo di notizia, parola e antenna dei soggetti politici ed istituzionali nei Radiogiornali di Radio Studio 105 - tutte le edizioni</t>
  </si>
  <si>
    <t xml:space="preserve">Tempo di Parola: indica il tempo in cui il soggetto politico/istituzionale parla direttamente in voce
Rete m2o: 
Testata m2o: </t>
  </si>
  <si>
    <t>Forza Italia</t>
  </si>
  <si>
    <t>Tab. A20 - Tempo di notizia, parola e antenna  dei soggetti politici ed istituzionali nei Radiogiornali di Radio Kiss Kiss - edizioni principali</t>
  </si>
  <si>
    <t>Tab. A21 - Tempo di notizia, parola e antenna dei soggetti politici ed istituzionali nei Radiogiornali di RTL 102.5 - edizioni principali</t>
  </si>
  <si>
    <t>Tab. A23 - Tempo di notizia, parola e antenna dei soggetti politici ed istituzionali nei Radiogiornali di Radio Italia - edizioni principali</t>
  </si>
  <si>
    <t>Tab. A22 - Tempo di notizia, parola e antenna dei soggetti politici ed istituzionali nei Radiogiornali di Radio Dimensione Suono - edizioni principali</t>
  </si>
  <si>
    <t xml:space="preserve">Tempo di Parola: indica il tempo in cui il soggetto politico/istituzionale parla direttamente in voce
Rete Radio Deejay: 
Testata Radio Deejay: </t>
  </si>
  <si>
    <t xml:space="preserve">Tempo di Parola: indica il tempo in cui il soggetto politico/istituzionale parla direttamente in voce
Rete Radio Italia: 
Testata Radio Italia Notizie: </t>
  </si>
  <si>
    <t>V.A.</t>
  </si>
  <si>
    <t>Partito</t>
  </si>
  <si>
    <t>M</t>
  </si>
  <si>
    <t>F</t>
  </si>
  <si>
    <t>Parola</t>
  </si>
  <si>
    <t>Rai RadioUno: i 20 soggetti politici e istituzionali che parlano di più - Notiziari radiofonici</t>
  </si>
  <si>
    <t>Radio 105: i 20 soggetti politici e istituzionali che parlano di più - Notiziari radiofonici</t>
  </si>
  <si>
    <t>Radio Monte Carlo: i 20 soggetti politici e istituzionali che parlano di più - Notiziari radiofonici</t>
  </si>
  <si>
    <t>M2O: i 20 soggetti politici e istituzionali che parlano di più - Notiziari radiofonici</t>
  </si>
  <si>
    <t>Radio Deejay: i 20 soggetti politici e istituzionali che parlano di più - Notiziari radiofonici</t>
  </si>
  <si>
    <t>Radio Capital: i 20 soggetti politici e istituzionali che parlano di più - Notiziari radiofonici</t>
  </si>
  <si>
    <t>Radio Kiss Kiss: i 20 soggetti politici e istituzionali che parlano di più - Notiziari radiofonici</t>
  </si>
  <si>
    <t>RTL 102.5: i 20 soggetti politici e istituzionali che parlano di più - Notiziari radiofonici</t>
  </si>
  <si>
    <t>Radio Dimensione Suono: i 20 soggetti politici e istituzionali che parlano di più - Notiziari radiofonici</t>
  </si>
  <si>
    <t>Radio Italia: i 20 soggetti politici e istituzionali che parlano di più - Notiziari radiofonici</t>
  </si>
  <si>
    <t>Rai RadioDue: i 20 soggetti politici e istituzionali che parlano di più - Notiziari radiofonici</t>
  </si>
  <si>
    <t>Rai RadioTre: i 20 soggetti politici e istituzionali che parlano di più - Notiziari radiofonici</t>
  </si>
  <si>
    <t>Radio 24: i 20 soggetti politici e istituzionali che parlano di più - Notiziari radiofonici</t>
  </si>
  <si>
    <t>Giuseppe Conte (Presidente del Consiglio)</t>
  </si>
  <si>
    <t>Luigi Di Maio (Governo/Ministri/Sottosegretari)</t>
  </si>
  <si>
    <t>Radio 101: i 20 soggetti politici e istituzionali che parlano di più - Notiziari radiofonici</t>
  </si>
  <si>
    <t>Virgin Radio: i 20 soggetti politici e istituzionali che parlano di più - Notiziari radiofonici</t>
  </si>
  <si>
    <t>Luigi Di Maio (MoVimento 5 Stelle)</t>
  </si>
  <si>
    <t>Giorgia Meloni (Fratelli d'Italia)</t>
  </si>
  <si>
    <t>Rai RadioUno: i 20 soggetti politici e istituzionali che parlano di più - Programmi extraGr di testata</t>
  </si>
  <si>
    <t>Rai RadioDue: i 20 soggetti politici e istituzionali che parlano di più - Programmi extraGr di testata</t>
  </si>
  <si>
    <t>Rai RadioTre: i 20 soggetti politici e istituzionali che parlano di più - Programmi extraGr di testata</t>
  </si>
  <si>
    <t>Radio 24: i 20 soggetti politici e istituzionali che parlano di più - Programmi extraGr di testata</t>
  </si>
  <si>
    <t>Radio 101: i 20 soggetti politici e istituzionali che parlano di più - Programmi extraGr di testata</t>
  </si>
  <si>
    <t>Virgin Radio: i 20 soggetti politici e istituzionali che parlano di più - Programmi extraGr di testata</t>
  </si>
  <si>
    <t>Radio 105: i 20 soggetti politici e istituzionali che parlano di più - Programmi extraGr di testata</t>
  </si>
  <si>
    <t>Radio Monte Carlo: i 20 soggetti politici e istituzionali che parlano di più - Programmi extraGr di testata</t>
  </si>
  <si>
    <t>M2O: i 20 soggetti politici e istituzionali che parlano di più - Programmi extraGr di testata</t>
  </si>
  <si>
    <t>Radio Deejay: i 20 soggetti politici e istituzionali che parlano di più - Programmi extraGr di testata</t>
  </si>
  <si>
    <t>Radio Capital: i 20 soggetti politici e istituzionali che parlano di più - Programmi extraGr di testata</t>
  </si>
  <si>
    <t>Radio Kiss Kiss: i 20 soggetti politici e istituzionali che parlano di più - Programmi extraGr di testata</t>
  </si>
  <si>
    <t>RTL 102.5: i 20 soggetti politici e istituzionali che parlano di più - Programmi extraGr di testata</t>
  </si>
  <si>
    <t>Radio Dimensione Suono: i 20 soggetti politici e istituzionali che parlano di più - Programmi extraGr di testata</t>
  </si>
  <si>
    <t>Radio Italia: i 20 soggetti politici e istituzionali che parlano di più - Programmi extraGr di testata</t>
  </si>
  <si>
    <t>Uomini</t>
  </si>
  <si>
    <t>Donne</t>
  </si>
  <si>
    <t>Partito politico</t>
  </si>
  <si>
    <t>Radio Italia</t>
  </si>
  <si>
    <t>RDS</t>
  </si>
  <si>
    <t>RTL 102.5</t>
  </si>
  <si>
    <t>Radio Kiss Kiss</t>
  </si>
  <si>
    <t>Radio Capital</t>
  </si>
  <si>
    <t>Radio Deejay</t>
  </si>
  <si>
    <t>M2O</t>
  </si>
  <si>
    <t>RMC Radio Montecarlo</t>
  </si>
  <si>
    <t>Radio 105</t>
  </si>
  <si>
    <t>Virgin Radio</t>
  </si>
  <si>
    <t>Radio 101</t>
  </si>
  <si>
    <t>Radio 24</t>
  </si>
  <si>
    <t>RAI Radiotre</t>
  </si>
  <si>
    <t>RAI Radiodue</t>
  </si>
  <si>
    <t>RAI Radiouno</t>
  </si>
  <si>
    <t>Testata Radio 24 Il sole 24 ore</t>
  </si>
  <si>
    <t>Lega Salvini Premier</t>
  </si>
  <si>
    <t xml:space="preserve"> </t>
  </si>
  <si>
    <t>Sergio Mattarella (Presidente della Repubblica)</t>
  </si>
  <si>
    <t>Matteo Salvini (Lega Salvini Premier)</t>
  </si>
  <si>
    <t>Nicola Zingaretti (Partito Democratico)</t>
  </si>
  <si>
    <t>Mariastella Gelmini (Forza Italia)</t>
  </si>
  <si>
    <t>Liberi e Uguali</t>
  </si>
  <si>
    <t>Per le autonomie - Minoranze Linguistiche</t>
  </si>
  <si>
    <t>Rete Radio 24 Il sole 24 ore</t>
  </si>
  <si>
    <t>Rete Pagina 101</t>
  </si>
  <si>
    <t>Rete Virgin Radio</t>
  </si>
  <si>
    <t>Rete Radio 105 network</t>
  </si>
  <si>
    <t>Rete Radio Monte Carlo</t>
  </si>
  <si>
    <t>Rete m2o</t>
  </si>
  <si>
    <t>Rete Radio Deejay</t>
  </si>
  <si>
    <t>Rete Radio Capital</t>
  </si>
  <si>
    <t>Rete Radio Kiss Kiss</t>
  </si>
  <si>
    <t>Testata Radio Kiss Kiss</t>
  </si>
  <si>
    <t>Rete RTL 102.5</t>
  </si>
  <si>
    <t>Rete Radio Italia</t>
  </si>
  <si>
    <t>Testata Radio Italia</t>
  </si>
  <si>
    <t>Tab. C1 - Tempo di parola dei soggetti del pluralismo politico nei programmi extra-gr fasce di programmazione. Radio Uno</t>
  </si>
  <si>
    <t>06:00 - 08:59</t>
  </si>
  <si>
    <t>09:00 - 11:59</t>
  </si>
  <si>
    <t>12:00 - 14:59</t>
  </si>
  <si>
    <t>15:00 - 17:59</t>
  </si>
  <si>
    <t>18:00 - 20:59</t>
  </si>
  <si>
    <t>21:00 - 23:59</t>
  </si>
  <si>
    <t>00:00 - 02:59</t>
  </si>
  <si>
    <t>03:00 - 05:59</t>
  </si>
  <si>
    <t>Tab. C2 - Tempo di parola dei soggetti del pluralismo politico nei programmi extra-gr fasce di programmazione. Radio Due</t>
  </si>
  <si>
    <t>Tab. C3 - Tempo di parola dei soggetti del pluralismo politico nei programmi extra-gr fasce di programmazione. Radio Tre</t>
  </si>
  <si>
    <t>Tab. C4 - Tempo di parola dei soggetti del pluralismo politico nei programmi extra-gr fasce di programmazione. Radio 24 ore Il Sole 24 ore</t>
  </si>
  <si>
    <t>Tab. C5 - Tempo di parola dei soggetti del pluralismo politico nei programmi extra-gr fasce di programmazione. Radio 101</t>
  </si>
  <si>
    <t>Tab. C6 - Tempo di parola dei soggetti del pluralismo politico nei programmi extra-gr fasce di programmazione. Virgin Radio</t>
  </si>
  <si>
    <t>Tab. C7 - Tempo di parola dei soggetti del pluralismo politico nei programmi extra-gr fasce di programmazione. Radio 105</t>
  </si>
  <si>
    <t>Tab. C8 - Tempo di parola dei soggetti del pluralismo politico nei programmi extra-gr fasce di programmazione. Radio Monte Carlo</t>
  </si>
  <si>
    <t>Tab. C9 - Tempo di parola dei soggetti del pluralismo politico nei programmi extra-gr fasce di programmazione. Radio m2o</t>
  </si>
  <si>
    <t>Tab. C10 - Tempo di parola dei soggetti del pluralismo politico nei programmi extra-gr fasce di programmazione. Radio Deejay</t>
  </si>
  <si>
    <t>Tab. C11 - Tempo di parola dei soggetti del pluralismo politico nei programmi extra-gr fasce di programmazione. Radio Capital</t>
  </si>
  <si>
    <t>Tab. C12 - Tempo di parola dei soggetti del pluralismo politico nei programmi extra-gr fasce di programmazione. Radio Kiss Kiss</t>
  </si>
  <si>
    <t>Tab. C13 - Tempo di parola dei soggetti del pluralismo politico nei programmi extra-gr fasce di programmazione. Radio RTL 102.5</t>
  </si>
  <si>
    <t>Tab. C14 - Tempo di parola dei soggetti del pluralismo politico nei programmi extra-gr fasce di programmazione. Radio Dimensione Suono</t>
  </si>
  <si>
    <t>Tab. C15 - Tempo di parola dei soggetti del pluralismo politico nei programmi extra-gr fasce di programmazione. Radio Italia</t>
  </si>
  <si>
    <t>Tab. B3 - Tempo di parola dei soggetti politici ed istituzionali nei programmi extra-gr di rete e di testata. Rete Radio 24 Il sole 24 ore - Testata Radio 24 Il sole 24 ore</t>
  </si>
  <si>
    <t>Tab. B8 - Tempo di parola dei soggetti politici ed istituzionali nei programmi extra-gr di rete e di testata. Rete m2o - Testata m2o</t>
  </si>
  <si>
    <t>Tab. B9 - Tempo di parola dei soggetti politici ed istituzionali nei programmi extra-gr di rete e di testata. Rete Radio Deejay - Testata Radio Deejay</t>
  </si>
  <si>
    <t>Tab. B10 - Tempo di parola dei soggetti politici ed istituzionali nei programmi extra-gr di rete e di testata. Rete Radio Capital - Testata Radio Capital</t>
  </si>
  <si>
    <t>Tab. B11 - Tempo di parola dei soggetti politici ed istituzionali nei programmi extra-gr di rete e di testata. Rete Kiss Kiss - Testata Kiss Kiss</t>
  </si>
  <si>
    <t>Tab. B12 - Tempo di parola dei soggetti politici ed istituzionali nei programmi extra-gr di rete e di testata. Rete RTL 102.5 - Testata RTL 102.5</t>
  </si>
  <si>
    <t>Tab. B13 - Tempo di parola dei soggetti politici ed istituzionali nei programmi extra-gr di rete e di testata. Rete RDS - Testata RDS</t>
  </si>
  <si>
    <t>Tab. B14 - Tempo di parola dei soggetti politici ed istituzionali nei programmi extra-gr di rete e di testata. Rete Radio Italia - Testata Radio Italia Notizie</t>
  </si>
  <si>
    <t>Andrea Orlando (Partito Democratico)</t>
  </si>
  <si>
    <t>Sergio Costa (Governo/Ministri/Sottosegretari)</t>
  </si>
  <si>
    <t>Tempo di parola: indica il tempo in cui il soggetto politico/istituzionale parla direttamente in voce.
Tempo di notizia: indica il tempo dedicato dal giornalista all'illustrazione di un argomento/evento  in relazione ad un soggetto politico/istituzionale.
Tempo di antenna: indica il tempo complessivamente dedicato al soggetto politico/istituzionale ed è dato dalla somma del tempo di notizia e del tempo di parola del soggetto.</t>
  </si>
  <si>
    <t>Tempo di parola: indica il tempo in cui il soggetto politico/istituzionale parla direttamente in voce.</t>
  </si>
  <si>
    <t>Tempo di notizia: indica il tempo dedicato dal giornalista all'illustrazione di un argomento/evento  in relazione ad un soggetto politico/istituzionale.</t>
  </si>
  <si>
    <t>Tempo di antenna: indica il tempo complessivamente dedicato al soggetto politico/istituzionale ed è dato dalla somma del tempo di notizia e del tempo di parola del soggetto.</t>
  </si>
  <si>
    <t>Tempo di notizia: indica il tempo dedicato dal giornalista all'illustrazione di un argomento/evento in relazione ad un soggetto politico/istituzionale.</t>
  </si>
  <si>
    <t xml:space="preserve">Tempo di Parola: indica il tempo in cui il soggetto politico/istituzionale parla direttamente in voce.
</t>
  </si>
  <si>
    <t>Italia Viva - PSI</t>
  </si>
  <si>
    <t>Maie</t>
  </si>
  <si>
    <t>Roberto Gualtieri (Governo/Ministri/Sottosegretari)</t>
  </si>
  <si>
    <t>Stefano Patuanelli (Governo/Ministri/Sottosegretari)</t>
  </si>
  <si>
    <t>Matteo Renzi (Italia Viva - PSI)</t>
  </si>
  <si>
    <t>Giuseppe Provenzano (Governo/Ministri/Sottosegretari)</t>
  </si>
  <si>
    <t>Beppe Grillo (MoVimento 5 Stelle)</t>
  </si>
  <si>
    <t>Carlo Calenda (Altro)</t>
  </si>
  <si>
    <t>Paolo Gentiloni (Unione Europea)</t>
  </si>
  <si>
    <t>Matteo Ricci (Partito Democratico)</t>
  </si>
  <si>
    <t>Antonio Tajani (Forza Italia)</t>
  </si>
  <si>
    <t>Paola De Micheli (Governo/Ministri/Sottosegretari)</t>
  </si>
  <si>
    <t>Fabiana Dadone (Governo/Ministri/Sottosegretari)</t>
  </si>
  <si>
    <t>Tab. B4 - Tempo di parola dei soggetti politici ed istituzionali nei programmi extra-gr di rete e di testata. Rete Radio 101 - Testata News Mediaset</t>
  </si>
  <si>
    <t>Testata News Mediaset</t>
  </si>
  <si>
    <t xml:space="preserve">Tempo di Parola: indica il tempo in cui il soggetto politico/istituzionale parla direttamente in voce
Rete Radio 101: 
Testata News Mediaset: </t>
  </si>
  <si>
    <t>Tab. B5 - Tempo di parola dei soggetti politici ed istituzionali nei programmi extra-gr di rete e di testata. Rete Virgin Radio - Testata News Mediaset</t>
  </si>
  <si>
    <t xml:space="preserve">Tempo di Parola: indica il tempo in cui il soggetto politico/istituzionale parla direttamente in voce
Rete Virgin Radio:
Testata News Mediaset: </t>
  </si>
  <si>
    <t>Tab. B6 - Tempo di parola dei soggetti politici ed istituzionali nei programmi extra-gr di rete e di testata. Rete Radio 105 network - Testata News Mediaset</t>
  </si>
  <si>
    <t xml:space="preserve">Tempo di Parola: indica il tempo in cui il soggetto politico/istituzionale parla direttamente in voce
Rete Radio 105 network: 
Testata News Mediaset: </t>
  </si>
  <si>
    <t>Tab. B7 - Tempo di parola dei soggetti politici ed istituzionali nei programmi extra-gr di rete e di testata. Rete Radio Monte Carlo - Testata News Mediaset</t>
  </si>
  <si>
    <t>Rete RDS</t>
  </si>
  <si>
    <t>Testata RDS</t>
  </si>
  <si>
    <t>Centro Democratico - Radicali Italiani - +Europa</t>
  </si>
  <si>
    <t>Roberto Speranza (Governo/Ministri/Sottosegretari)</t>
  </si>
  <si>
    <t>Alfonso Bonafede (MoVimento 5 Stelle)</t>
  </si>
  <si>
    <t>Francesco Lollobrigida (Fratelli d'Italia)</t>
  </si>
  <si>
    <t>Anna Ascani (Partito Democratico)</t>
  </si>
  <si>
    <t>Federico Mollicone (Fratelli d'Italia)</t>
  </si>
  <si>
    <t>Valeria Fedeli (Partito Democratico)</t>
  </si>
  <si>
    <t>Goffredo Maria Bettini (Partito Democratico)</t>
  </si>
  <si>
    <t>Lucia Azzolina (Governo/Ministri/Sottosegretari)</t>
  </si>
  <si>
    <t>Luigi De Magistris (Altro)</t>
  </si>
  <si>
    <t>Noi con l'Italia - Usei - Cambiamo! - Alleanza di Centro</t>
  </si>
  <si>
    <t>Tab. B1 - Tempo di parola dei soggetti politici ed istituzionali nei programmi extra-gr di rete. Radio Uno, Radio Due, Radio Tre</t>
  </si>
  <si>
    <t>Tab. B2 - Tempo di parola dei soggetti politici ed istituzionali nei programmi extra-gr di testata. Radio Uno, Radio Due, Radio Tre</t>
  </si>
  <si>
    <t>Periodo dal 20.09.2020 al 30.09.2020</t>
  </si>
  <si>
    <t>Etichette di riga</t>
  </si>
  <si>
    <t>Noi con l'Italia - USEI - Cambiamo! -
Alleanza di Centro</t>
  </si>
  <si>
    <t>Tempo di Parola: indica il tempo in cui il soggetto politico/istituzionale parla direttamente in voce.
Radio Uno:
Radio Due: Caterpillar; Non è un paese per giovani.
Radio Tre: Tutta la città ne parla.</t>
  </si>
  <si>
    <t>Tempo di Parola: indica il tempo in cui il soggetto politico/istituzionale parla direttamente in voce
Rete Radio 24: 
Testata Radio 24: #autotrasporto; 24 Mattino; 24 Mattino - le interviste; 24 Mattino - rassegna stampa; Effetto giorno; Effetto notte; Gli Speciali di Radio 24; La zanzara; Speciale elezioni.</t>
  </si>
  <si>
    <r>
      <t xml:space="preserve">Tempo di Parola: indica il tempo in cui il soggetto politico/istituzionale parla direttamente in voce
</t>
    </r>
    <r>
      <rPr>
        <sz val="11"/>
        <rFont val="Calibri"/>
        <family val="2"/>
      </rPr>
      <t xml:space="preserve">Radio Uno: Caffè Europa; Che giorno è; Forrest; Il pescatore di perle; Inviato speciale; Italia sotto inchiesta; Radio anch'io; Radio1 in vivavoce; Speciale GR 1; Sportello Italia; Un giorno da pecora; Zapping Radio1.
Radio Due: 
Radio Tre: </t>
    </r>
  </si>
  <si>
    <t xml:space="preserve">Tempo di Parola: indica il tempo in cui il soggetto politico/istituzionale parla direttamente in voce
Rete Radio Monte Carlo: 
Testata News Mediaset: </t>
  </si>
  <si>
    <t>Tempo di Parola: indica il tempo in cui il soggetto politico/istituzionale parla direttamente in voce
Rete Radio Capital: 
Testata Radio Capital: Le mattine di Radio Capital: Le mattine di Radio Capital - best; Tg zero; The breakfast club.</t>
  </si>
  <si>
    <t>Tempo di Parola: indica il tempo in cui il soggetto politico/istituzionale parla direttamente in voce
Rete RTL 102.5: 
Testata RTL 102.5: Non stop news.</t>
  </si>
  <si>
    <t>Roberto Fico (MoVimento 5 Stelle)</t>
  </si>
  <si>
    <t>Roberto Fico (Presidente della Camera)</t>
  </si>
  <si>
    <t>Vincenzo De Luca (Partito Democratico)</t>
  </si>
  <si>
    <t>Luciana Castellina (Liberi e Uguali)</t>
  </si>
  <si>
    <t>Luciana Lamorgese (Governo/Ministri/Sottosegretari)</t>
  </si>
  <si>
    <t>Sandra Zampa (Governo/Ministri/Sottosegretari)</t>
  </si>
  <si>
    <t>Eugenio Giani (Partito Democratico)</t>
  </si>
  <si>
    <t>Pierluigi Lopalco (Altro)</t>
  </si>
  <si>
    <t>Costantino Giordano (Altro)</t>
  </si>
  <si>
    <t>Sestino Giacomoni (Forza Italia)</t>
  </si>
  <si>
    <t>Salvatore Martello (Altro)</t>
  </si>
  <si>
    <t>Vincenzo Spadafora (Governo/Ministri/Sottosegretari)</t>
  </si>
  <si>
    <t>Nunzia Catalfo (Governo/Ministri/Sottosegretari)</t>
  </si>
  <si>
    <t>Riccardo Fraccaro (Governo/Ministri/Sottosegretari)</t>
  </si>
  <si>
    <t>Giorgio Mulé (Forza Italia)</t>
  </si>
  <si>
    <t>Bianca Laura Granato (MoVimento 5 Stelle)</t>
  </si>
  <si>
    <t>Luca Zaia (Lega Salvini Premier)</t>
  </si>
  <si>
    <t>Vito Crimi (MoVimento 5 Stelle)</t>
  </si>
  <si>
    <t>Michele Emiliano (Partito Democratico)</t>
  </si>
  <si>
    <t>Antonio Misiani (Partito Democratico)</t>
  </si>
  <si>
    <t>Alessandro Di Battista (MoVimento 5 Stelle)</t>
  </si>
  <si>
    <t>Paola Taverna (MoVimento 5 Stelle)</t>
  </si>
  <si>
    <t>Giovanni Toti (Noi con l'Italia - Usei - Cambiamo! - Alleanza di Centro)</t>
  </si>
  <si>
    <t>Gaetano Scullino (Forza Italia)</t>
  </si>
  <si>
    <t>Daniele Donati (Partito Democratico)</t>
  </si>
  <si>
    <t>Francesco Mauro (Altro)</t>
  </si>
  <si>
    <t>Matteo Marnati (Lega Salvini Premier)</t>
  </si>
  <si>
    <t>Daniele Pane (Altro)</t>
  </si>
  <si>
    <t>Alessandro Portinaro (Altro)</t>
  </si>
  <si>
    <t>Giovanni Palomba (Altro)</t>
  </si>
  <si>
    <t>Alfonso Golia (Altro)</t>
  </si>
  <si>
    <t>Francesco Mollame (MoVimento 5 Stelle)</t>
  </si>
  <si>
    <t>Pierpaolo Sileri (Governo/Ministri/Sottosegretari)</t>
  </si>
  <si>
    <t>Danilo Toninelli (MoVimento 5 Stelle)</t>
  </si>
  <si>
    <t>Stefano Buffagni (MoVimento 5 Stelle)</t>
  </si>
  <si>
    <t>Giuseppe Moles (Forza Italia)</t>
  </si>
  <si>
    <t>Vincenzo Amendola (Governo/Ministri/Sottosegretari)</t>
  </si>
  <si>
    <t>Pierpaolo Sileri (MoVimento 5 Stelle)</t>
  </si>
  <si>
    <t>Francesco D'Uva (MoVimento 5 Stelle)</t>
  </si>
  <si>
    <t>Pietro Grasso (Liberi e Uguali)</t>
  </si>
  <si>
    <t>Domenico Lucano (Altro)</t>
  </si>
  <si>
    <t>Alessio D'Amato (Partito Democratico)</t>
  </si>
  <si>
    <t>Edoardo Rixi (Lega Salvini Premier)</t>
  </si>
  <si>
    <t>Francesco Boccia (Partito Democratico)</t>
  </si>
  <si>
    <t>Roberta Lombardi (MoVimento 5 Stelle)</t>
  </si>
  <si>
    <t>Giancarlo Cancelleri (MoVimento 5 Stelle)</t>
  </si>
  <si>
    <t>Francesco Acquaroli (Fratelli d'Italia)</t>
  </si>
  <si>
    <t>Luigi Manconi (Partito Democratico)</t>
  </si>
  <si>
    <t>Vittorio Sgarbi (Noi con l'Italia - Usei - Cambiamo! - Alleanza di Centro)</t>
  </si>
  <si>
    <t>Claudio Traina (Altro)</t>
  </si>
  <si>
    <t>Massimo Villone (Altro)</t>
  </si>
  <si>
    <t>Bernardo Donfrancesco (Altro)</t>
  </si>
  <si>
    <t>Renato Brunetta (Forza Italia)</t>
  </si>
  <si>
    <t>Gianluigi Paragone (Altro)</t>
  </si>
  <si>
    <t>Stefano Ceccanti (Partito Democratico)</t>
  </si>
  <si>
    <t>Ettore Rosato (Italia Viva - PSI)</t>
  </si>
  <si>
    <t>Elisabetta Gualmini (Partito Democratico)</t>
  </si>
  <si>
    <t>Andrea Cangini (Forza Italia)</t>
  </si>
  <si>
    <t>Giovanni Formica (Partito Democratico)</t>
  </si>
  <si>
    <t>Paola Concia (Partito Democratico)</t>
  </si>
  <si>
    <t>Elly Schlein (Altro)</t>
  </si>
  <si>
    <t>Michelangelo Giansiracusa (Altro)</t>
  </si>
  <si>
    <t>Lia Quartapelle (Partito Democratico)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</si>
</sst>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h]:mm:ss;@"/>
  </numFmts>
  <fonts count="43" x14ac:knownFonts="1">
    <font>
      <sz val="11"/>
      <color rgb="FF000000"/>
      <name val="Calibri"/>
    </font>
    <font>
      <sz val="11"/>
      <name val="Calibri"/>
      <family val="2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</font>
    <font>
      <u/>
      <sz val="11"/>
      <color theme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name val="Calibri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indexed="8"/>
      <name val="Calibri"/>
      <family val="2"/>
      <scheme val="minor"/>
    </font>
    <font>
      <b/>
      <sz val="11"/>
      <color theme="0"/>
      <name val="Calibri"/>
      <family val="2"/>
    </font>
    <font>
      <sz val="11"/>
      <color theme="0"/>
      <name val="Calibri"/>
      <family val="2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  <font>
      <b/>
      <sz val="12"/>
      <color theme="0"/>
      <name val="Calibri"/>
      <family val="2"/>
    </font>
    <font>
      <sz val="12"/>
      <color rgb="FF000000"/>
      <name val="Calibri"/>
      <family val="2"/>
    </font>
    <font>
      <b/>
      <sz val="12"/>
      <name val="Calibri"/>
      <family val="2"/>
    </font>
    <font>
      <b/>
      <sz val="12"/>
      <color rgb="FF000000"/>
      <name val="Calibri"/>
      <family val="2"/>
    </font>
    <font>
      <sz val="12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72">
    <border>
      <left/>
      <right/>
      <top/>
      <bottom/>
      <diagonal/>
    </border>
    <border>
      <left style="medium">
        <color rgb="FF0070C0"/>
      </left>
      <right/>
      <top style="medium">
        <color rgb="FF0070C0"/>
      </top>
      <bottom style="thin">
        <color rgb="FF0070C0"/>
      </bottom>
      <diagonal/>
    </border>
    <border>
      <left/>
      <right/>
      <top style="medium">
        <color rgb="FF0070C0"/>
      </top>
      <bottom style="thin">
        <color rgb="FF0070C0"/>
      </bottom>
      <diagonal/>
    </border>
    <border>
      <left/>
      <right style="medium">
        <color rgb="FF0070C0"/>
      </right>
      <top style="medium">
        <color rgb="FF0070C0"/>
      </top>
      <bottom style="thin">
        <color rgb="FF0070C0"/>
      </bottom>
      <diagonal/>
    </border>
    <border>
      <left style="medium">
        <color rgb="FF0070C0"/>
      </left>
      <right/>
      <top style="thin">
        <color rgb="FF0070C0"/>
      </top>
      <bottom style="thin">
        <color rgb="FF0070C0"/>
      </bottom>
      <diagonal/>
    </border>
    <border>
      <left/>
      <right/>
      <top style="thin">
        <color rgb="FF0070C0"/>
      </top>
      <bottom style="thin">
        <color rgb="FF0070C0"/>
      </bottom>
      <diagonal/>
    </border>
    <border>
      <left/>
      <right style="medium">
        <color rgb="FF0070C0"/>
      </right>
      <top style="thin">
        <color rgb="FF0070C0"/>
      </top>
      <bottom style="thin">
        <color rgb="FF0070C0"/>
      </bottom>
      <diagonal/>
    </border>
    <border>
      <left style="medium">
        <color rgb="FF0070C0"/>
      </left>
      <right/>
      <top style="thin">
        <color rgb="FF0070C0"/>
      </top>
      <bottom style="medium">
        <color rgb="FF0070C0"/>
      </bottom>
      <diagonal/>
    </border>
    <border>
      <left/>
      <right/>
      <top style="thin">
        <color rgb="FF0070C0"/>
      </top>
      <bottom style="medium">
        <color rgb="FF0070C0"/>
      </bottom>
      <diagonal/>
    </border>
    <border>
      <left/>
      <right style="medium">
        <color rgb="FF0070C0"/>
      </right>
      <top style="thin">
        <color rgb="FF0070C0"/>
      </top>
      <bottom style="medium">
        <color rgb="FF0070C0"/>
      </bottom>
      <diagonal/>
    </border>
    <border>
      <left style="medium">
        <color rgb="FF0070C0"/>
      </left>
      <right/>
      <top style="thin">
        <color rgb="FF0070C0"/>
      </top>
      <bottom/>
      <diagonal/>
    </border>
    <border>
      <left/>
      <right/>
      <top style="thin">
        <color rgb="FF0070C0"/>
      </top>
      <bottom/>
      <diagonal/>
    </border>
    <border>
      <left/>
      <right style="medium">
        <color rgb="FF0070C0"/>
      </right>
      <top style="thin">
        <color rgb="FF0070C0"/>
      </top>
      <bottom/>
      <diagonal/>
    </border>
    <border>
      <left style="medium">
        <color rgb="FF0070C0"/>
      </left>
      <right/>
      <top/>
      <bottom style="thin">
        <color rgb="FF0070C0"/>
      </bottom>
      <diagonal/>
    </border>
    <border>
      <left/>
      <right/>
      <top/>
      <bottom style="thin">
        <color rgb="FF0070C0"/>
      </bottom>
      <diagonal/>
    </border>
    <border>
      <left/>
      <right style="medium">
        <color rgb="FF0070C0"/>
      </right>
      <top/>
      <bottom style="thin">
        <color rgb="FF0070C0"/>
      </bottom>
      <diagonal/>
    </border>
    <border>
      <left style="medium">
        <color rgb="FF0070C0"/>
      </left>
      <right/>
      <top/>
      <bottom/>
      <diagonal/>
    </border>
    <border>
      <left/>
      <right style="medium">
        <color rgb="FF0070C0"/>
      </right>
      <top/>
      <bottom/>
      <diagonal/>
    </border>
    <border>
      <left style="medium">
        <color rgb="FF0070C0"/>
      </left>
      <right/>
      <top/>
      <bottom style="medium">
        <color rgb="FF0070C0"/>
      </bottom>
      <diagonal/>
    </border>
    <border>
      <left/>
      <right/>
      <top/>
      <bottom style="medium">
        <color rgb="FF0070C0"/>
      </bottom>
      <diagonal/>
    </border>
    <border>
      <left/>
      <right style="medium">
        <color rgb="FF0070C0"/>
      </right>
      <top/>
      <bottom style="medium">
        <color rgb="FF0070C0"/>
      </bottom>
      <diagonal/>
    </border>
    <border>
      <left style="medium">
        <color rgb="FF0070C0"/>
      </left>
      <right/>
      <top style="double">
        <color rgb="FF0070C0"/>
      </top>
      <bottom style="double">
        <color rgb="FF0070C0"/>
      </bottom>
      <diagonal/>
    </border>
    <border>
      <left/>
      <right/>
      <top style="double">
        <color rgb="FF0070C0"/>
      </top>
      <bottom style="double">
        <color rgb="FF0070C0"/>
      </bottom>
      <diagonal/>
    </border>
    <border>
      <left/>
      <right style="medium">
        <color rgb="FF0070C0"/>
      </right>
      <top style="double">
        <color rgb="FF0070C0"/>
      </top>
      <bottom style="double">
        <color rgb="FF0070C0"/>
      </bottom>
      <diagonal/>
    </border>
    <border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>
      <left/>
      <right/>
      <top style="medium">
        <color rgb="FFFF0000"/>
      </top>
      <bottom style="thin">
        <color rgb="FFFF0000"/>
      </bottom>
      <diagonal/>
    </border>
    <border>
      <left/>
      <right style="medium">
        <color rgb="FFFF0000"/>
      </right>
      <top style="medium">
        <color rgb="FFFF0000"/>
      </top>
      <bottom style="thin">
        <color rgb="FFFF0000"/>
      </bottom>
      <diagonal/>
    </border>
    <border>
      <left style="medium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 style="medium">
        <color rgb="FFFF0000"/>
      </right>
      <top style="thin">
        <color rgb="FFFF0000"/>
      </top>
      <bottom style="thin">
        <color rgb="FFFF0000"/>
      </bottom>
      <diagonal/>
    </border>
    <border>
      <left style="medium">
        <color rgb="FFFF0000"/>
      </left>
      <right/>
      <top style="thin">
        <color rgb="FFFF0000"/>
      </top>
      <bottom/>
      <diagonal/>
    </border>
    <border>
      <left/>
      <right/>
      <top style="thin">
        <color rgb="FFFF0000"/>
      </top>
      <bottom/>
      <diagonal/>
    </border>
    <border>
      <left style="medium">
        <color rgb="FFFF0000"/>
      </left>
      <right/>
      <top/>
      <bottom style="thin">
        <color rgb="FFFF0000"/>
      </bottom>
      <diagonal/>
    </border>
    <border>
      <left/>
      <right/>
      <top/>
      <bottom style="thin">
        <color rgb="FFFF0000"/>
      </bottom>
      <diagonal/>
    </border>
    <border>
      <left style="medium">
        <color rgb="FFFF0000"/>
      </left>
      <right/>
      <top/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 style="medium">
        <color rgb="FFFF0000"/>
      </left>
      <right/>
      <top style="double">
        <color rgb="FFFF0000"/>
      </top>
      <bottom style="double">
        <color rgb="FFFF0000"/>
      </bottom>
      <diagonal/>
    </border>
    <border>
      <left/>
      <right/>
      <top style="double">
        <color rgb="FFFF0000"/>
      </top>
      <bottom style="double">
        <color rgb="FFFF0000"/>
      </bottom>
      <diagonal/>
    </border>
    <border>
      <left/>
      <right style="medium">
        <color rgb="FFFF0000"/>
      </right>
      <top style="double">
        <color rgb="FFFF0000"/>
      </top>
      <bottom style="double">
        <color rgb="FFFF0000"/>
      </bottom>
      <diagonal/>
    </border>
    <border>
      <left/>
      <right style="medium">
        <color rgb="FFFF0000"/>
      </right>
      <top style="thin">
        <color rgb="FFFF0000"/>
      </top>
      <bottom/>
      <diagonal/>
    </border>
    <border>
      <left/>
      <right style="medium">
        <color rgb="FFFF0000"/>
      </right>
      <top/>
      <bottom style="thin">
        <color rgb="FFFF0000"/>
      </bottom>
      <diagonal/>
    </border>
    <border>
      <left/>
      <right style="medium">
        <color rgb="FFFF0000"/>
      </right>
      <top/>
      <bottom/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medium">
        <color rgb="FF0172EF"/>
      </left>
      <right/>
      <top style="medium">
        <color rgb="FF0172EF"/>
      </top>
      <bottom/>
      <diagonal/>
    </border>
    <border>
      <left/>
      <right/>
      <top style="medium">
        <color rgb="FF0172EF"/>
      </top>
      <bottom/>
      <diagonal/>
    </border>
    <border>
      <left/>
      <right style="medium">
        <color rgb="FF0172EF"/>
      </right>
      <top style="medium">
        <color rgb="FF0172EF"/>
      </top>
      <bottom/>
      <diagonal/>
    </border>
    <border>
      <left/>
      <right style="medium">
        <color rgb="FF0172EF"/>
      </right>
      <top/>
      <bottom style="thin">
        <color rgb="FF0070C0"/>
      </bottom>
      <diagonal/>
    </border>
    <border>
      <left/>
      <right style="medium">
        <color rgb="FF0172EF"/>
      </right>
      <top style="thin">
        <color rgb="FF0070C0"/>
      </top>
      <bottom style="thin">
        <color rgb="FF0070C0"/>
      </bottom>
      <diagonal/>
    </border>
    <border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>
      <left/>
      <right/>
      <top style="thin">
        <color rgb="FFFF0000"/>
      </top>
      <bottom style="medium">
        <color rgb="FFFF0000"/>
      </bottom>
      <diagonal/>
    </border>
    <border>
      <left/>
      <right style="medium">
        <color rgb="FFFF0000"/>
      </right>
      <top style="thin">
        <color rgb="FFFF0000"/>
      </top>
      <bottom style="medium">
        <color rgb="FFFF0000"/>
      </bottom>
      <diagonal/>
    </border>
    <border>
      <left style="medium">
        <color rgb="FF0172EF"/>
      </left>
      <right/>
      <top style="thin">
        <color rgb="FF0172EF"/>
      </top>
      <bottom style="thin">
        <color rgb="FF0172EF"/>
      </bottom>
      <diagonal/>
    </border>
    <border>
      <left/>
      <right/>
      <top style="thin">
        <color rgb="FF0172EF"/>
      </top>
      <bottom style="thin">
        <color rgb="FF0172EF"/>
      </bottom>
      <diagonal/>
    </border>
    <border>
      <left/>
      <right style="medium">
        <color rgb="FF0172EF"/>
      </right>
      <top style="thin">
        <color rgb="FF0172EF"/>
      </top>
      <bottom style="thin">
        <color rgb="FF0172EF"/>
      </bottom>
      <diagonal/>
    </border>
    <border>
      <left style="medium">
        <color rgb="FF0172EF"/>
      </left>
      <right/>
      <top style="thin">
        <color rgb="FF0172EF"/>
      </top>
      <bottom style="medium">
        <color rgb="FF0172EF"/>
      </bottom>
      <diagonal/>
    </border>
    <border>
      <left/>
      <right/>
      <top style="thin">
        <color rgb="FF0172EF"/>
      </top>
      <bottom style="medium">
        <color rgb="FF0172EF"/>
      </bottom>
      <diagonal/>
    </border>
    <border>
      <left/>
      <right style="medium">
        <color rgb="FF0172EF"/>
      </right>
      <top style="thin">
        <color rgb="FF0172EF"/>
      </top>
      <bottom style="medium">
        <color rgb="FF0172EF"/>
      </bottom>
      <diagonal/>
    </border>
    <border>
      <left style="medium">
        <color rgb="FFFF0000"/>
      </left>
      <right/>
      <top style="double">
        <color rgb="FFFF0000"/>
      </top>
      <bottom style="medium">
        <color rgb="FFFF0000"/>
      </bottom>
      <diagonal/>
    </border>
    <border>
      <left/>
      <right/>
      <top style="double">
        <color rgb="FFFF0000"/>
      </top>
      <bottom style="medium">
        <color rgb="FFFF0000"/>
      </bottom>
      <diagonal/>
    </border>
    <border>
      <left/>
      <right style="medium">
        <color rgb="FFFF0000"/>
      </right>
      <top style="double">
        <color rgb="FFFF0000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0172EF"/>
      </left>
      <right/>
      <top/>
      <bottom style="thin">
        <color rgb="FF0070C0"/>
      </bottom>
      <diagonal/>
    </border>
    <border>
      <left style="medium">
        <color rgb="FF0172EF"/>
      </left>
      <right/>
      <top style="thin">
        <color rgb="FF0070C0"/>
      </top>
      <bottom style="thin">
        <color rgb="FF0070C0"/>
      </bottom>
      <diagonal/>
    </border>
    <border>
      <left style="medium">
        <color rgb="FF0172EF"/>
      </left>
      <right/>
      <top style="thin">
        <color rgb="FF0070C0"/>
      </top>
      <bottom style="medium">
        <color rgb="FF0172EF"/>
      </bottom>
      <diagonal/>
    </border>
    <border>
      <left/>
      <right/>
      <top style="thin">
        <color rgb="FF0070C0"/>
      </top>
      <bottom style="medium">
        <color rgb="FF0172EF"/>
      </bottom>
      <diagonal/>
    </border>
    <border>
      <left/>
      <right style="medium">
        <color rgb="FF0172EF"/>
      </right>
      <top style="thin">
        <color rgb="FF0070C0"/>
      </top>
      <bottom style="medium">
        <color rgb="FF0172EF"/>
      </bottom>
      <diagonal/>
    </border>
    <border>
      <left style="medium">
        <color rgb="FF0172EF"/>
      </left>
      <right/>
      <top/>
      <bottom style="thin">
        <color rgb="FF0172EF"/>
      </bottom>
      <diagonal/>
    </border>
    <border>
      <left/>
      <right/>
      <top/>
      <bottom style="thin">
        <color rgb="FF0172EF"/>
      </bottom>
      <diagonal/>
    </border>
    <border>
      <left/>
      <right style="medium">
        <color rgb="FF0172EF"/>
      </right>
      <top/>
      <bottom style="thin">
        <color rgb="FF0172EF"/>
      </bottom>
      <diagonal/>
    </border>
  </borders>
  <cellStyleXfs count="162">
    <xf numFmtId="0" fontId="0" fillId="0" borderId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4" fillId="0" borderId="0"/>
    <xf numFmtId="0" fontId="30" fillId="0" borderId="0"/>
    <xf numFmtId="9" fontId="24" fillId="0" borderId="0" applyFont="0" applyFill="0" applyBorder="0" applyAlignment="0" applyProtection="0"/>
    <xf numFmtId="0" fontId="24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4" fillId="0" borderId="0"/>
    <xf numFmtId="0" fontId="24" fillId="0" borderId="0"/>
    <xf numFmtId="0" fontId="30" fillId="0" borderId="0"/>
    <xf numFmtId="0" fontId="30" fillId="0" borderId="0"/>
    <xf numFmtId="0" fontId="24" fillId="0" borderId="0"/>
    <xf numFmtId="0" fontId="24" fillId="0" borderId="0"/>
    <xf numFmtId="0" fontId="30" fillId="0" borderId="0"/>
    <xf numFmtId="0" fontId="24" fillId="0" borderId="0"/>
    <xf numFmtId="9" fontId="24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2" fillId="0" borderId="0"/>
    <xf numFmtId="0" fontId="21" fillId="0" borderId="0"/>
    <xf numFmtId="0" fontId="31" fillId="0" borderId="0"/>
    <xf numFmtId="0" fontId="20" fillId="0" borderId="0"/>
    <xf numFmtId="9" fontId="31" fillId="0" borderId="0" applyFont="0" applyFill="0" applyBorder="0" applyAlignment="0" applyProtection="0"/>
    <xf numFmtId="0" fontId="19" fillId="0" borderId="0"/>
    <xf numFmtId="0" fontId="18" fillId="0" borderId="0"/>
    <xf numFmtId="0" fontId="17" fillId="0" borderId="0"/>
    <xf numFmtId="0" fontId="24" fillId="0" borderId="0"/>
    <xf numFmtId="0" fontId="17" fillId="0" borderId="0"/>
    <xf numFmtId="0" fontId="32" fillId="0" borderId="0"/>
    <xf numFmtId="0" fontId="16" fillId="0" borderId="0"/>
    <xf numFmtId="9" fontId="32" fillId="0" borderId="0" applyFont="0" applyFill="0" applyBorder="0" applyAlignment="0" applyProtection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2" fillId="0" borderId="0"/>
    <xf numFmtId="0" fontId="24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3" fillId="0" borderId="0"/>
    <xf numFmtId="0" fontId="36" fillId="0" borderId="0"/>
    <xf numFmtId="9" fontId="37" fillId="0" borderId="0" applyFont="0" applyFill="0" applyBorder="0" applyAlignment="0" applyProtection="0"/>
    <xf numFmtId="0" fontId="3" fillId="0" borderId="0"/>
  </cellStyleXfs>
  <cellXfs count="233">
    <xf numFmtId="0" fontId="0" fillId="0" borderId="0" xfId="0"/>
    <xf numFmtId="0" fontId="24" fillId="0" borderId="0" xfId="97"/>
    <xf numFmtId="0" fontId="23" fillId="0" borderId="0" xfId="97" applyFont="1"/>
    <xf numFmtId="0" fontId="24" fillId="0" borderId="0" xfId="97" applyFont="1"/>
    <xf numFmtId="0" fontId="24" fillId="0" borderId="0" xfId="97" applyAlignment="1">
      <alignment horizontal="right"/>
    </xf>
    <xf numFmtId="0" fontId="24" fillId="0" borderId="0" xfId="97" applyFill="1"/>
    <xf numFmtId="0" fontId="24" fillId="0" borderId="0" xfId="97" applyFill="1" applyAlignment="1">
      <alignment horizontal="right"/>
    </xf>
    <xf numFmtId="0" fontId="29" fillId="0" borderId="4" xfId="97" applyFont="1" applyFill="1" applyBorder="1"/>
    <xf numFmtId="0" fontId="23" fillId="0" borderId="5" xfId="97" applyFont="1" applyFill="1" applyBorder="1" applyAlignment="1">
      <alignment horizontal="center"/>
    </xf>
    <xf numFmtId="0" fontId="23" fillId="0" borderId="6" xfId="97" applyFont="1" applyFill="1" applyBorder="1" applyAlignment="1">
      <alignment horizontal="center"/>
    </xf>
    <xf numFmtId="0" fontId="0" fillId="0" borderId="4" xfId="0" applyBorder="1"/>
    <xf numFmtId="46" fontId="14" fillId="0" borderId="5" xfId="145" applyNumberFormat="1" applyFill="1" applyBorder="1" applyAlignment="1">
      <alignment horizontal="center"/>
    </xf>
    <xf numFmtId="10" fontId="27" fillId="0" borderId="5" xfId="99" applyNumberFormat="1" applyFont="1" applyBorder="1" applyAlignment="1">
      <alignment horizontal="center"/>
    </xf>
    <xf numFmtId="46" fontId="27" fillId="0" borderId="5" xfId="97" applyNumberFormat="1" applyFont="1" applyBorder="1" applyAlignment="1">
      <alignment horizontal="center"/>
    </xf>
    <xf numFmtId="10" fontId="27" fillId="0" borderId="6" xfId="99" applyNumberFormat="1" applyFont="1" applyBorder="1" applyAlignment="1">
      <alignment horizontal="center"/>
    </xf>
    <xf numFmtId="46" fontId="14" fillId="2" borderId="5" xfId="145" applyNumberFormat="1" applyFill="1" applyBorder="1" applyAlignment="1">
      <alignment horizontal="center"/>
    </xf>
    <xf numFmtId="0" fontId="23" fillId="0" borderId="5" xfId="97" applyFont="1" applyBorder="1" applyAlignment="1">
      <alignment horizontal="center"/>
    </xf>
    <xf numFmtId="0" fontId="23" fillId="0" borderId="6" xfId="97" applyFont="1" applyBorder="1" applyAlignment="1">
      <alignment horizontal="center"/>
    </xf>
    <xf numFmtId="0" fontId="27" fillId="0" borderId="4" xfId="97" applyFont="1" applyFill="1" applyBorder="1" applyAlignment="1">
      <alignment horizontal="left"/>
    </xf>
    <xf numFmtId="10" fontId="27" fillId="0" borderId="5" xfId="97" applyNumberFormat="1" applyFont="1" applyBorder="1" applyAlignment="1">
      <alignment horizontal="center"/>
    </xf>
    <xf numFmtId="46" fontId="14" fillId="0" borderId="11" xfId="145" applyNumberFormat="1" applyFill="1" applyBorder="1" applyAlignment="1">
      <alignment horizontal="center"/>
    </xf>
    <xf numFmtId="10" fontId="27" fillId="0" borderId="11" xfId="99" applyNumberFormat="1" applyFont="1" applyBorder="1" applyAlignment="1">
      <alignment horizontal="center"/>
    </xf>
    <xf numFmtId="10" fontId="27" fillId="0" borderId="12" xfId="99" applyNumberFormat="1" applyFont="1" applyBorder="1" applyAlignment="1">
      <alignment horizontal="center"/>
    </xf>
    <xf numFmtId="0" fontId="27" fillId="0" borderId="10" xfId="97" applyFont="1" applyFill="1" applyBorder="1" applyAlignment="1">
      <alignment horizontal="left"/>
    </xf>
    <xf numFmtId="10" fontId="27" fillId="0" borderId="11" xfId="97" applyNumberFormat="1" applyFont="1" applyBorder="1" applyAlignment="1">
      <alignment horizontal="center"/>
    </xf>
    <xf numFmtId="0" fontId="24" fillId="0" borderId="13" xfId="97" applyFill="1" applyBorder="1" applyAlignment="1"/>
    <xf numFmtId="0" fontId="24" fillId="0" borderId="14" xfId="97" applyFill="1" applyBorder="1" applyAlignment="1"/>
    <xf numFmtId="0" fontId="24" fillId="0" borderId="15" xfId="97" applyFill="1" applyBorder="1" applyAlignment="1"/>
    <xf numFmtId="0" fontId="27" fillId="0" borderId="16" xfId="97" applyFont="1" applyFill="1" applyBorder="1" applyAlignment="1"/>
    <xf numFmtId="0" fontId="27" fillId="0" borderId="0" xfId="97" applyFont="1" applyFill="1" applyBorder="1" applyAlignment="1"/>
    <xf numFmtId="0" fontId="27" fillId="0" borderId="17" xfId="97" applyFont="1" applyFill="1" applyBorder="1" applyAlignment="1"/>
    <xf numFmtId="0" fontId="28" fillId="0" borderId="21" xfId="97" applyFont="1" applyFill="1" applyBorder="1" applyAlignment="1">
      <alignment horizontal="left"/>
    </xf>
    <xf numFmtId="46" fontId="28" fillId="0" borderId="22" xfId="97" applyNumberFormat="1" applyFont="1" applyFill="1" applyBorder="1" applyAlignment="1">
      <alignment horizontal="center"/>
    </xf>
    <xf numFmtId="10" fontId="28" fillId="0" borderId="22" xfId="97" applyNumberFormat="1" applyFont="1" applyFill="1" applyBorder="1" applyAlignment="1">
      <alignment horizontal="center"/>
    </xf>
    <xf numFmtId="10" fontId="28" fillId="0" borderId="23" xfId="97" applyNumberFormat="1" applyFont="1" applyFill="1" applyBorder="1" applyAlignment="1">
      <alignment horizontal="center"/>
    </xf>
    <xf numFmtId="46" fontId="28" fillId="0" borderId="22" xfId="97" applyNumberFormat="1" applyFont="1" applyBorder="1" applyAlignment="1">
      <alignment horizontal="center"/>
    </xf>
    <xf numFmtId="10" fontId="28" fillId="0" borderId="22" xfId="99" applyNumberFormat="1" applyFont="1" applyBorder="1" applyAlignment="1">
      <alignment horizontal="center"/>
    </xf>
    <xf numFmtId="164" fontId="28" fillId="0" borderId="22" xfId="99" applyNumberFormat="1" applyFont="1" applyBorder="1" applyAlignment="1">
      <alignment horizontal="center"/>
    </xf>
    <xf numFmtId="10" fontId="28" fillId="0" borderId="23" xfId="99" applyNumberFormat="1" applyFont="1" applyBorder="1" applyAlignment="1">
      <alignment horizontal="center"/>
    </xf>
    <xf numFmtId="0" fontId="35" fillId="3" borderId="13" xfId="97" applyFont="1" applyFill="1" applyBorder="1"/>
    <xf numFmtId="0" fontId="29" fillId="0" borderId="27" xfId="97" applyFont="1" applyFill="1" applyBorder="1"/>
    <xf numFmtId="0" fontId="23" fillId="0" borderId="28" xfId="97" applyFont="1" applyFill="1" applyBorder="1" applyAlignment="1">
      <alignment horizontal="center"/>
    </xf>
    <xf numFmtId="0" fontId="23" fillId="0" borderId="29" xfId="97" applyFont="1" applyFill="1" applyBorder="1" applyAlignment="1">
      <alignment horizontal="center"/>
    </xf>
    <xf numFmtId="0" fontId="0" fillId="0" borderId="27" xfId="0" applyBorder="1"/>
    <xf numFmtId="46" fontId="14" fillId="0" borderId="28" xfId="145" applyNumberFormat="1" applyFill="1" applyBorder="1" applyAlignment="1">
      <alignment horizontal="center"/>
    </xf>
    <xf numFmtId="10" fontId="27" fillId="0" borderId="28" xfId="99" applyNumberFormat="1" applyFont="1" applyBorder="1" applyAlignment="1">
      <alignment horizontal="center"/>
    </xf>
    <xf numFmtId="46" fontId="27" fillId="0" borderId="28" xfId="97" applyNumberFormat="1" applyFont="1" applyBorder="1" applyAlignment="1">
      <alignment horizontal="center"/>
    </xf>
    <xf numFmtId="10" fontId="27" fillId="0" borderId="29" xfId="99" applyNumberFormat="1" applyFont="1" applyBorder="1" applyAlignment="1">
      <alignment horizontal="center"/>
    </xf>
    <xf numFmtId="0" fontId="23" fillId="0" borderId="28" xfId="97" applyFont="1" applyBorder="1" applyAlignment="1">
      <alignment horizontal="center"/>
    </xf>
    <xf numFmtId="0" fontId="23" fillId="0" borderId="29" xfId="97" applyFont="1" applyBorder="1" applyAlignment="1">
      <alignment horizontal="center"/>
    </xf>
    <xf numFmtId="0" fontId="27" fillId="0" borderId="27" xfId="97" applyFont="1" applyFill="1" applyBorder="1" applyAlignment="1">
      <alignment horizontal="left"/>
    </xf>
    <xf numFmtId="10" fontId="27" fillId="0" borderId="28" xfId="97" applyNumberFormat="1" applyFont="1" applyBorder="1" applyAlignment="1">
      <alignment horizontal="center"/>
    </xf>
    <xf numFmtId="0" fontId="35" fillId="4" borderId="27" xfId="97" applyFont="1" applyFill="1" applyBorder="1"/>
    <xf numFmtId="46" fontId="14" fillId="0" borderId="31" xfId="145" applyNumberFormat="1" applyFill="1" applyBorder="1" applyAlignment="1">
      <alignment horizontal="center"/>
    </xf>
    <xf numFmtId="10" fontId="27" fillId="0" borderId="31" xfId="99" applyNumberFormat="1" applyFont="1" applyBorder="1" applyAlignment="1">
      <alignment horizontal="center"/>
    </xf>
    <xf numFmtId="0" fontId="27" fillId="0" borderId="30" xfId="97" applyFont="1" applyFill="1" applyBorder="1" applyAlignment="1">
      <alignment horizontal="left"/>
    </xf>
    <xf numFmtId="10" fontId="27" fillId="0" borderId="31" xfId="97" applyNumberFormat="1" applyFont="1" applyBorder="1" applyAlignment="1">
      <alignment horizontal="center"/>
    </xf>
    <xf numFmtId="0" fontId="24" fillId="0" borderId="32" xfId="97" applyFill="1" applyBorder="1" applyAlignment="1"/>
    <xf numFmtId="0" fontId="24" fillId="0" borderId="33" xfId="97" applyFill="1" applyBorder="1" applyAlignment="1"/>
    <xf numFmtId="0" fontId="27" fillId="0" borderId="34" xfId="97" applyFont="1" applyFill="1" applyBorder="1" applyAlignment="1"/>
    <xf numFmtId="0" fontId="28" fillId="0" borderId="37" xfId="97" applyFont="1" applyFill="1" applyBorder="1" applyAlignment="1">
      <alignment horizontal="left"/>
    </xf>
    <xf numFmtId="46" fontId="28" fillId="0" borderId="38" xfId="97" applyNumberFormat="1" applyFont="1" applyFill="1" applyBorder="1" applyAlignment="1">
      <alignment horizontal="center"/>
    </xf>
    <xf numFmtId="10" fontId="28" fillId="0" borderId="38" xfId="97" applyNumberFormat="1" applyFont="1" applyFill="1" applyBorder="1" applyAlignment="1">
      <alignment horizontal="center"/>
    </xf>
    <xf numFmtId="10" fontId="28" fillId="0" borderId="39" xfId="97" applyNumberFormat="1" applyFont="1" applyFill="1" applyBorder="1" applyAlignment="1">
      <alignment horizontal="center"/>
    </xf>
    <xf numFmtId="46" fontId="28" fillId="0" borderId="38" xfId="97" applyNumberFormat="1" applyFont="1" applyBorder="1" applyAlignment="1">
      <alignment horizontal="center"/>
    </xf>
    <xf numFmtId="10" fontId="28" fillId="0" borderId="38" xfId="99" applyNumberFormat="1" applyFont="1" applyBorder="1" applyAlignment="1">
      <alignment horizontal="center"/>
    </xf>
    <xf numFmtId="10" fontId="28" fillId="0" borderId="39" xfId="99" applyNumberFormat="1" applyFont="1" applyBorder="1" applyAlignment="1">
      <alignment horizontal="center"/>
    </xf>
    <xf numFmtId="10" fontId="27" fillId="0" borderId="40" xfId="99" applyNumberFormat="1" applyFont="1" applyBorder="1" applyAlignment="1">
      <alignment horizontal="center"/>
    </xf>
    <xf numFmtId="0" fontId="24" fillId="0" borderId="41" xfId="97" applyFill="1" applyBorder="1" applyAlignment="1"/>
    <xf numFmtId="0" fontId="27" fillId="0" borderId="42" xfId="97" applyFont="1" applyFill="1" applyBorder="1" applyAlignment="1"/>
    <xf numFmtId="46" fontId="27" fillId="0" borderId="31" xfId="97" applyNumberFormat="1" applyFont="1" applyBorder="1" applyAlignment="1">
      <alignment horizontal="center"/>
    </xf>
    <xf numFmtId="164" fontId="28" fillId="0" borderId="38" xfId="99" applyNumberFormat="1" applyFont="1" applyBorder="1" applyAlignment="1">
      <alignment horizontal="center"/>
    </xf>
    <xf numFmtId="0" fontId="36" fillId="0" borderId="0" xfId="159"/>
    <xf numFmtId="10" fontId="36" fillId="0" borderId="0" xfId="159" applyNumberFormat="1"/>
    <xf numFmtId="0" fontId="23" fillId="0" borderId="48" xfId="97" applyFont="1" applyFill="1" applyBorder="1" applyAlignment="1">
      <alignment horizontal="center"/>
    </xf>
    <xf numFmtId="0" fontId="24" fillId="0" borderId="0" xfId="97" applyAlignment="1">
      <alignment vertical="center"/>
    </xf>
    <xf numFmtId="0" fontId="39" fillId="0" borderId="0" xfId="97" applyFont="1" applyAlignment="1">
      <alignment vertical="center"/>
    </xf>
    <xf numFmtId="0" fontId="40" fillId="0" borderId="4" xfId="97" applyFont="1" applyFill="1" applyBorder="1" applyAlignment="1">
      <alignment vertical="center"/>
    </xf>
    <xf numFmtId="0" fontId="41" fillId="0" borderId="5" xfId="97" applyFont="1" applyFill="1" applyBorder="1" applyAlignment="1">
      <alignment horizontal="center" vertical="center"/>
    </xf>
    <xf numFmtId="0" fontId="41" fillId="0" borderId="48" xfId="97" applyFont="1" applyFill="1" applyBorder="1" applyAlignment="1">
      <alignment horizontal="center" vertical="center"/>
    </xf>
    <xf numFmtId="0" fontId="39" fillId="0" borderId="4" xfId="0" applyFont="1" applyBorder="1" applyAlignment="1">
      <alignment vertical="center"/>
    </xf>
    <xf numFmtId="164" fontId="39" fillId="0" borderId="5" xfId="0" applyNumberFormat="1" applyFont="1" applyBorder="1" applyAlignment="1">
      <alignment horizontal="center" vertical="center"/>
    </xf>
    <xf numFmtId="10" fontId="39" fillId="0" borderId="6" xfId="0" applyNumberFormat="1" applyFont="1" applyBorder="1" applyAlignment="1">
      <alignment horizontal="center" vertical="center"/>
    </xf>
    <xf numFmtId="0" fontId="39" fillId="0" borderId="7" xfId="0" applyFont="1" applyBorder="1" applyAlignment="1">
      <alignment vertical="center"/>
    </xf>
    <xf numFmtId="164" fontId="39" fillId="0" borderId="8" xfId="0" applyNumberFormat="1" applyFont="1" applyBorder="1" applyAlignment="1">
      <alignment horizontal="center" vertical="center"/>
    </xf>
    <xf numFmtId="10" fontId="39" fillId="0" borderId="9" xfId="0" applyNumberFormat="1" applyFont="1" applyBorder="1" applyAlignment="1">
      <alignment horizontal="center" vertical="center"/>
    </xf>
    <xf numFmtId="0" fontId="41" fillId="0" borderId="4" xfId="0" applyFont="1" applyBorder="1" applyAlignment="1">
      <alignment vertical="center"/>
    </xf>
    <xf numFmtId="164" fontId="41" fillId="0" borderId="5" xfId="0" applyNumberFormat="1" applyFont="1" applyBorder="1" applyAlignment="1">
      <alignment horizontal="center" vertical="center"/>
    </xf>
    <xf numFmtId="10" fontId="41" fillId="0" borderId="6" xfId="0" applyNumberFormat="1" applyFont="1" applyBorder="1" applyAlignment="1">
      <alignment horizontal="center" vertical="center"/>
    </xf>
    <xf numFmtId="0" fontId="0" fillId="0" borderId="49" xfId="0" applyBorder="1"/>
    <xf numFmtId="164" fontId="0" fillId="0" borderId="50" xfId="0" applyNumberFormat="1" applyBorder="1" applyAlignment="1">
      <alignment horizontal="center"/>
    </xf>
    <xf numFmtId="10" fontId="0" fillId="0" borderId="51" xfId="160" applyNumberFormat="1" applyFont="1" applyBorder="1" applyAlignment="1">
      <alignment horizontal="center"/>
    </xf>
    <xf numFmtId="0" fontId="29" fillId="0" borderId="27" xfId="97" applyFont="1" applyFill="1" applyBorder="1" applyAlignment="1">
      <alignment vertical="center"/>
    </xf>
    <xf numFmtId="0" fontId="23" fillId="0" borderId="28" xfId="97" applyFont="1" applyFill="1" applyBorder="1" applyAlignment="1">
      <alignment horizontal="center" vertical="center"/>
    </xf>
    <xf numFmtId="0" fontId="23" fillId="0" borderId="29" xfId="97" applyFont="1" applyFill="1" applyBorder="1" applyAlignment="1">
      <alignment horizontal="center" vertical="center"/>
    </xf>
    <xf numFmtId="0" fontId="0" fillId="0" borderId="49" xfId="0" applyBorder="1" applyAlignment="1">
      <alignment vertical="center"/>
    </xf>
    <xf numFmtId="0" fontId="40" fillId="0" borderId="27" xfId="97" applyFont="1" applyFill="1" applyBorder="1" applyAlignment="1">
      <alignment vertical="center"/>
    </xf>
    <xf numFmtId="0" fontId="41" fillId="0" borderId="28" xfId="97" applyFont="1" applyFill="1" applyBorder="1" applyAlignment="1">
      <alignment horizontal="center" vertical="center"/>
    </xf>
    <xf numFmtId="0" fontId="41" fillId="0" borderId="29" xfId="97" applyFont="1" applyFill="1" applyBorder="1" applyAlignment="1">
      <alignment horizontal="center" vertical="center"/>
    </xf>
    <xf numFmtId="0" fontId="39" fillId="0" borderId="27" xfId="0" applyFont="1" applyBorder="1" applyAlignment="1">
      <alignment vertical="center"/>
    </xf>
    <xf numFmtId="164" fontId="39" fillId="0" borderId="28" xfId="0" applyNumberFormat="1" applyFont="1" applyBorder="1" applyAlignment="1">
      <alignment horizontal="center" vertical="center"/>
    </xf>
    <xf numFmtId="10" fontId="39" fillId="0" borderId="29" xfId="160" applyNumberFormat="1" applyFont="1" applyBorder="1" applyAlignment="1">
      <alignment horizontal="center" vertical="center"/>
    </xf>
    <xf numFmtId="0" fontId="39" fillId="0" borderId="49" xfId="0" applyFont="1" applyBorder="1" applyAlignment="1">
      <alignment vertical="center"/>
    </xf>
    <xf numFmtId="164" fontId="39" fillId="0" borderId="50" xfId="0" applyNumberFormat="1" applyFont="1" applyBorder="1" applyAlignment="1">
      <alignment horizontal="center" vertical="center"/>
    </xf>
    <xf numFmtId="10" fontId="39" fillId="0" borderId="51" xfId="160" applyNumberFormat="1" applyFont="1" applyBorder="1" applyAlignment="1">
      <alignment horizontal="center" vertical="center"/>
    </xf>
    <xf numFmtId="0" fontId="0" fillId="0" borderId="50" xfId="0" applyBorder="1" applyAlignment="1">
      <alignment vertical="center"/>
    </xf>
    <xf numFmtId="0" fontId="0" fillId="0" borderId="51" xfId="0" applyBorder="1" applyAlignment="1">
      <alignment vertical="center"/>
    </xf>
    <xf numFmtId="0" fontId="39" fillId="0" borderId="50" xfId="0" applyFont="1" applyBorder="1" applyAlignment="1">
      <alignment vertical="center"/>
    </xf>
    <xf numFmtId="0" fontId="39" fillId="0" borderId="51" xfId="0" applyFont="1" applyBorder="1" applyAlignment="1">
      <alignment vertical="center"/>
    </xf>
    <xf numFmtId="10" fontId="39" fillId="0" borderId="6" xfId="160" applyNumberFormat="1" applyFont="1" applyBorder="1" applyAlignment="1">
      <alignment horizontal="center" vertical="center"/>
    </xf>
    <xf numFmtId="10" fontId="39" fillId="0" borderId="9" xfId="160" applyNumberFormat="1" applyFont="1" applyBorder="1" applyAlignment="1">
      <alignment horizontal="center" vertical="center"/>
    </xf>
    <xf numFmtId="0" fontId="40" fillId="0" borderId="4" xfId="97" applyFont="1" applyFill="1" applyBorder="1"/>
    <xf numFmtId="0" fontId="41" fillId="0" borderId="5" xfId="97" applyFont="1" applyFill="1" applyBorder="1" applyAlignment="1">
      <alignment horizontal="center"/>
    </xf>
    <xf numFmtId="0" fontId="41" fillId="0" borderId="48" xfId="97" applyFont="1" applyFill="1" applyBorder="1" applyAlignment="1">
      <alignment horizontal="center"/>
    </xf>
    <xf numFmtId="0" fontId="39" fillId="0" borderId="7" xfId="97" applyFont="1" applyBorder="1" applyAlignment="1">
      <alignment vertical="center"/>
    </xf>
    <xf numFmtId="164" fontId="39" fillId="0" borderId="8" xfId="97" applyNumberFormat="1" applyFont="1" applyBorder="1" applyAlignment="1">
      <alignment horizontal="center" vertical="center"/>
    </xf>
    <xf numFmtId="0" fontId="40" fillId="0" borderId="52" xfId="97" applyFont="1" applyFill="1" applyBorder="1" applyAlignment="1">
      <alignment vertical="center"/>
    </xf>
    <xf numFmtId="0" fontId="41" fillId="0" borderId="53" xfId="97" applyFont="1" applyFill="1" applyBorder="1" applyAlignment="1">
      <alignment horizontal="center" vertical="center"/>
    </xf>
    <xf numFmtId="0" fontId="41" fillId="0" borderId="54" xfId="97" applyFont="1" applyFill="1" applyBorder="1" applyAlignment="1">
      <alignment horizontal="center" vertical="center"/>
    </xf>
    <xf numFmtId="0" fontId="39" fillId="0" borderId="52" xfId="0" applyFont="1" applyBorder="1" applyAlignment="1">
      <alignment vertical="center"/>
    </xf>
    <xf numFmtId="164" fontId="39" fillId="0" borderId="53" xfId="0" applyNumberFormat="1" applyFont="1" applyBorder="1" applyAlignment="1">
      <alignment horizontal="center" vertical="center"/>
    </xf>
    <xf numFmtId="10" fontId="39" fillId="0" borderId="54" xfId="160" applyNumberFormat="1" applyFont="1" applyBorder="1" applyAlignment="1">
      <alignment horizontal="center" vertical="center"/>
    </xf>
    <xf numFmtId="10" fontId="39" fillId="0" borderId="57" xfId="160" applyNumberFormat="1" applyFont="1" applyBorder="1" applyAlignment="1">
      <alignment horizontal="center" vertical="center"/>
    </xf>
    <xf numFmtId="0" fontId="39" fillId="0" borderId="55" xfId="0" applyFont="1" applyBorder="1" applyAlignment="1">
      <alignment vertical="center"/>
    </xf>
    <xf numFmtId="164" fontId="39" fillId="0" borderId="56" xfId="0" applyNumberFormat="1" applyFont="1" applyBorder="1" applyAlignment="1">
      <alignment horizontal="center" vertical="center"/>
    </xf>
    <xf numFmtId="0" fontId="39" fillId="0" borderId="35" xfId="0" applyFont="1" applyBorder="1" applyAlignment="1">
      <alignment vertical="center"/>
    </xf>
    <xf numFmtId="164" fontId="39" fillId="0" borderId="36" xfId="0" applyNumberFormat="1" applyFont="1" applyBorder="1" applyAlignment="1">
      <alignment horizontal="center" vertical="center"/>
    </xf>
    <xf numFmtId="10" fontId="39" fillId="0" borderId="43" xfId="160" applyNumberFormat="1" applyFont="1" applyBorder="1" applyAlignment="1">
      <alignment horizontal="center" vertical="center"/>
    </xf>
    <xf numFmtId="0" fontId="29" fillId="0" borderId="28" xfId="97" applyFont="1" applyFill="1" applyBorder="1" applyAlignment="1">
      <alignment horizontal="center"/>
    </xf>
    <xf numFmtId="0" fontId="24" fillId="0" borderId="0" xfId="97" applyAlignment="1">
      <alignment horizontal="center"/>
    </xf>
    <xf numFmtId="164" fontId="0" fillId="0" borderId="28" xfId="0" applyNumberFormat="1" applyBorder="1" applyAlignment="1">
      <alignment horizontal="center"/>
    </xf>
    <xf numFmtId="164" fontId="28" fillId="0" borderId="38" xfId="97" applyNumberFormat="1" applyFont="1" applyFill="1" applyBorder="1" applyAlignment="1">
      <alignment horizontal="center"/>
    </xf>
    <xf numFmtId="164" fontId="27" fillId="0" borderId="28" xfId="97" applyNumberFormat="1" applyFont="1" applyFill="1" applyBorder="1" applyAlignment="1">
      <alignment horizontal="center"/>
    </xf>
    <xf numFmtId="164" fontId="14" fillId="0" borderId="28" xfId="145" applyNumberFormat="1" applyFill="1" applyBorder="1" applyAlignment="1">
      <alignment horizontal="center"/>
    </xf>
    <xf numFmtId="164" fontId="27" fillId="0" borderId="28" xfId="97" applyNumberFormat="1" applyFont="1" applyBorder="1" applyAlignment="1">
      <alignment horizontal="center"/>
    </xf>
    <xf numFmtId="164" fontId="27" fillId="0" borderId="29" xfId="99" applyNumberFormat="1" applyFont="1" applyBorder="1" applyAlignment="1">
      <alignment horizontal="center"/>
    </xf>
    <xf numFmtId="164" fontId="27" fillId="0" borderId="31" xfId="97" applyNumberFormat="1" applyFont="1" applyFill="1" applyBorder="1" applyAlignment="1">
      <alignment horizontal="center"/>
    </xf>
    <xf numFmtId="164" fontId="14" fillId="0" borderId="31" xfId="145" applyNumberFormat="1" applyFill="1" applyBorder="1" applyAlignment="1">
      <alignment horizontal="center"/>
    </xf>
    <xf numFmtId="164" fontId="27" fillId="0" borderId="31" xfId="97" applyNumberFormat="1" applyFont="1" applyBorder="1" applyAlignment="1">
      <alignment horizontal="center"/>
    </xf>
    <xf numFmtId="164" fontId="27" fillId="0" borderId="40" xfId="99" applyNumberFormat="1" applyFont="1" applyBorder="1" applyAlignment="1">
      <alignment horizontal="center"/>
    </xf>
    <xf numFmtId="164" fontId="28" fillId="0" borderId="39" xfId="97" applyNumberFormat="1" applyFont="1" applyFill="1" applyBorder="1" applyAlignment="1">
      <alignment horizontal="center"/>
    </xf>
    <xf numFmtId="164" fontId="28" fillId="0" borderId="38" xfId="97" applyNumberFormat="1" applyFont="1" applyBorder="1" applyAlignment="1">
      <alignment horizontal="center"/>
    </xf>
    <xf numFmtId="164" fontId="28" fillId="0" borderId="39" xfId="99" applyNumberFormat="1" applyFont="1" applyBorder="1" applyAlignment="1">
      <alignment horizontal="center"/>
    </xf>
    <xf numFmtId="0" fontId="29" fillId="0" borderId="27" xfId="97" applyFont="1" applyFill="1" applyBorder="1" applyAlignment="1"/>
    <xf numFmtId="164" fontId="27" fillId="0" borderId="28" xfId="99" applyNumberFormat="1" applyFont="1" applyBorder="1" applyAlignment="1">
      <alignment horizontal="center"/>
    </xf>
    <xf numFmtId="0" fontId="24" fillId="0" borderId="27" xfId="0" applyFont="1" applyBorder="1"/>
    <xf numFmtId="0" fontId="0" fillId="0" borderId="0" xfId="97" applyFont="1" applyBorder="1" applyAlignment="1">
      <alignment horizontal="left" vertical="top" wrapText="1"/>
    </xf>
    <xf numFmtId="0" fontId="24" fillId="0" borderId="0" xfId="97" applyBorder="1" applyAlignment="1">
      <alignment horizontal="left" vertical="top" wrapText="1"/>
    </xf>
    <xf numFmtId="0" fontId="24" fillId="0" borderId="4" xfId="0" applyFont="1" applyBorder="1"/>
    <xf numFmtId="164" fontId="27" fillId="0" borderId="0" xfId="97" applyNumberFormat="1" applyFont="1" applyFill="1" applyBorder="1" applyAlignment="1"/>
    <xf numFmtId="0" fontId="28" fillId="0" borderId="38" xfId="97" applyFont="1" applyFill="1" applyBorder="1" applyAlignment="1">
      <alignment horizontal="center"/>
    </xf>
    <xf numFmtId="0" fontId="27" fillId="0" borderId="28" xfId="97" applyFont="1" applyFill="1" applyBorder="1" applyAlignment="1">
      <alignment horizontal="center"/>
    </xf>
    <xf numFmtId="0" fontId="27" fillId="0" borderId="31" xfId="97" applyFont="1" applyFill="1" applyBorder="1" applyAlignment="1">
      <alignment horizontal="center"/>
    </xf>
    <xf numFmtId="0" fontId="27" fillId="0" borderId="0" xfId="97" applyFont="1" applyFill="1" applyBorder="1" applyAlignment="1">
      <alignment horizontal="center"/>
    </xf>
    <xf numFmtId="164" fontId="27" fillId="0" borderId="0" xfId="97" applyNumberFormat="1" applyFont="1" applyFill="1" applyBorder="1" applyAlignment="1">
      <alignment horizontal="center"/>
    </xf>
    <xf numFmtId="9" fontId="28" fillId="0" borderId="38" xfId="97" applyNumberFormat="1" applyFont="1" applyFill="1" applyBorder="1" applyAlignment="1">
      <alignment horizontal="center"/>
    </xf>
    <xf numFmtId="9" fontId="27" fillId="0" borderId="28" xfId="99" applyNumberFormat="1" applyFont="1" applyBorder="1" applyAlignment="1">
      <alignment horizontal="center"/>
    </xf>
    <xf numFmtId="9" fontId="27" fillId="0" borderId="29" xfId="99" applyNumberFormat="1" applyFont="1" applyBorder="1" applyAlignment="1">
      <alignment horizontal="center"/>
    </xf>
    <xf numFmtId="0" fontId="0" fillId="0" borderId="28" xfId="0" applyBorder="1" applyAlignment="1">
      <alignment horizontal="center"/>
    </xf>
    <xf numFmtId="9" fontId="0" fillId="0" borderId="28" xfId="0" applyNumberFormat="1" applyBorder="1" applyAlignment="1">
      <alignment horizontal="center"/>
    </xf>
    <xf numFmtId="10" fontId="0" fillId="0" borderId="28" xfId="0" applyNumberFormat="1" applyBorder="1" applyAlignment="1">
      <alignment horizontal="center"/>
    </xf>
    <xf numFmtId="10" fontId="27" fillId="0" borderId="28" xfId="97" applyNumberFormat="1" applyFont="1" applyFill="1" applyBorder="1" applyAlignment="1">
      <alignment horizontal="center"/>
    </xf>
    <xf numFmtId="10" fontId="27" fillId="0" borderId="0" xfId="97" applyNumberFormat="1" applyFont="1" applyFill="1" applyBorder="1" applyAlignment="1">
      <alignment horizontal="center"/>
    </xf>
    <xf numFmtId="0" fontId="27" fillId="0" borderId="42" xfId="97" applyFont="1" applyFill="1" applyBorder="1" applyAlignment="1">
      <alignment horizontal="center"/>
    </xf>
    <xf numFmtId="10" fontId="27" fillId="0" borderId="0" xfId="97" applyNumberFormat="1" applyFont="1" applyFill="1" applyBorder="1" applyAlignment="1"/>
    <xf numFmtId="10" fontId="0" fillId="0" borderId="28" xfId="160" applyNumberFormat="1" applyFont="1" applyBorder="1" applyAlignment="1">
      <alignment horizontal="center"/>
    </xf>
    <xf numFmtId="10" fontId="28" fillId="0" borderId="38" xfId="160" applyNumberFormat="1" applyFont="1" applyFill="1" applyBorder="1" applyAlignment="1">
      <alignment horizontal="center"/>
    </xf>
    <xf numFmtId="10" fontId="27" fillId="0" borderId="28" xfId="160" applyNumberFormat="1" applyFont="1" applyFill="1" applyBorder="1" applyAlignment="1">
      <alignment horizontal="center"/>
    </xf>
    <xf numFmtId="10" fontId="27" fillId="0" borderId="0" xfId="160" applyNumberFormat="1" applyFont="1" applyFill="1" applyBorder="1" applyAlignment="1">
      <alignment horizontal="center"/>
    </xf>
    <xf numFmtId="10" fontId="29" fillId="0" borderId="28" xfId="160" applyNumberFormat="1" applyFont="1" applyFill="1" applyBorder="1" applyAlignment="1">
      <alignment horizontal="center"/>
    </xf>
    <xf numFmtId="10" fontId="27" fillId="0" borderId="31" xfId="97" applyNumberFormat="1" applyFont="1" applyFill="1" applyBorder="1" applyAlignment="1">
      <alignment horizontal="center"/>
    </xf>
    <xf numFmtId="10" fontId="27" fillId="0" borderId="42" xfId="97" applyNumberFormat="1" applyFont="1" applyFill="1" applyBorder="1" applyAlignment="1">
      <alignment horizontal="center"/>
    </xf>
    <xf numFmtId="164" fontId="24" fillId="0" borderId="28" xfId="0" applyNumberFormat="1" applyFont="1" applyBorder="1" applyAlignment="1">
      <alignment horizontal="center"/>
    </xf>
    <xf numFmtId="0" fontId="34" fillId="4" borderId="28" xfId="97" applyFont="1" applyFill="1" applyBorder="1" applyAlignment="1">
      <alignment horizontal="center"/>
    </xf>
    <xf numFmtId="0" fontId="34" fillId="4" borderId="29" xfId="97" applyFont="1" applyFill="1" applyBorder="1" applyAlignment="1">
      <alignment horizontal="center"/>
    </xf>
    <xf numFmtId="0" fontId="40" fillId="0" borderId="65" xfId="97" applyFont="1" applyFill="1" applyBorder="1" applyAlignment="1">
      <alignment vertical="center"/>
    </xf>
    <xf numFmtId="0" fontId="39" fillId="0" borderId="66" xfId="0" applyFont="1" applyBorder="1" applyAlignment="1">
      <alignment vertical="center"/>
    </xf>
    <xf numFmtId="0" fontId="39" fillId="0" borderId="67" xfId="0" applyFont="1" applyBorder="1" applyAlignment="1">
      <alignment vertical="center"/>
    </xf>
    <xf numFmtId="0" fontId="39" fillId="0" borderId="68" xfId="0" applyFont="1" applyBorder="1" applyAlignment="1">
      <alignment vertical="center"/>
    </xf>
    <xf numFmtId="0" fontId="42" fillId="0" borderId="49" xfId="97" applyFont="1" applyFill="1" applyBorder="1" applyAlignment="1">
      <alignment vertical="center"/>
    </xf>
    <xf numFmtId="164" fontId="39" fillId="0" borderId="50" xfId="97" applyNumberFormat="1" applyFont="1" applyFill="1" applyBorder="1" applyAlignment="1">
      <alignment horizontal="center" vertical="center"/>
    </xf>
    <xf numFmtId="10" fontId="39" fillId="0" borderId="51" xfId="97" applyNumberFormat="1" applyFont="1" applyFill="1" applyBorder="1" applyAlignment="1">
      <alignment horizontal="center" vertical="center"/>
    </xf>
    <xf numFmtId="0" fontId="24" fillId="0" borderId="18" xfId="97" applyFont="1" applyFill="1" applyBorder="1" applyAlignment="1">
      <alignment horizontal="left" vertical="top" wrapText="1"/>
    </xf>
    <xf numFmtId="0" fontId="24" fillId="0" borderId="19" xfId="97" applyFont="1" applyFill="1" applyBorder="1" applyAlignment="1">
      <alignment horizontal="left" vertical="top" wrapText="1"/>
    </xf>
    <xf numFmtId="0" fontId="24" fillId="0" borderId="20" xfId="97" applyFont="1" applyFill="1" applyBorder="1" applyAlignment="1">
      <alignment horizontal="left" vertical="top" wrapText="1"/>
    </xf>
    <xf numFmtId="0" fontId="34" fillId="3" borderId="1" xfId="97" applyFont="1" applyFill="1" applyBorder="1" applyAlignment="1">
      <alignment horizontal="center"/>
    </xf>
    <xf numFmtId="0" fontId="34" fillId="3" borderId="2" xfId="97" applyFont="1" applyFill="1" applyBorder="1" applyAlignment="1">
      <alignment horizontal="center"/>
    </xf>
    <xf numFmtId="0" fontId="34" fillId="3" borderId="3" xfId="97" applyFont="1" applyFill="1" applyBorder="1" applyAlignment="1">
      <alignment horizontal="center"/>
    </xf>
    <xf numFmtId="0" fontId="34" fillId="3" borderId="7" xfId="97" applyFont="1" applyFill="1" applyBorder="1" applyAlignment="1">
      <alignment horizontal="center"/>
    </xf>
    <xf numFmtId="0" fontId="34" fillId="3" borderId="8" xfId="97" applyFont="1" applyFill="1" applyBorder="1" applyAlignment="1">
      <alignment horizontal="center"/>
    </xf>
    <xf numFmtId="0" fontId="34" fillId="3" borderId="9" xfId="97" applyFont="1" applyFill="1" applyBorder="1" applyAlignment="1">
      <alignment horizontal="center"/>
    </xf>
    <xf numFmtId="0" fontId="34" fillId="3" borderId="14" xfId="97" applyFont="1" applyFill="1" applyBorder="1" applyAlignment="1">
      <alignment horizontal="center"/>
    </xf>
    <xf numFmtId="0" fontId="34" fillId="3" borderId="15" xfId="97" applyFont="1" applyFill="1" applyBorder="1" applyAlignment="1">
      <alignment horizontal="center"/>
    </xf>
    <xf numFmtId="0" fontId="24" fillId="0" borderId="35" xfId="97" applyFont="1" applyFill="1" applyBorder="1" applyAlignment="1">
      <alignment horizontal="left" vertical="top" wrapText="1"/>
    </xf>
    <xf numFmtId="0" fontId="24" fillId="0" borderId="36" xfId="97" applyFont="1" applyFill="1" applyBorder="1" applyAlignment="1">
      <alignment horizontal="left" vertical="top" wrapText="1"/>
    </xf>
    <xf numFmtId="0" fontId="24" fillId="0" borderId="43" xfId="97" applyFont="1" applyFill="1" applyBorder="1" applyAlignment="1">
      <alignment horizontal="left" vertical="top" wrapText="1"/>
    </xf>
    <xf numFmtId="0" fontId="34" fillId="4" borderId="24" xfId="97" applyFont="1" applyFill="1" applyBorder="1" applyAlignment="1">
      <alignment horizontal="center"/>
    </xf>
    <xf numFmtId="0" fontId="34" fillId="4" borderId="25" xfId="97" applyFont="1" applyFill="1" applyBorder="1" applyAlignment="1">
      <alignment horizontal="center"/>
    </xf>
    <xf numFmtId="0" fontId="34" fillId="4" borderId="26" xfId="97" applyFont="1" applyFill="1" applyBorder="1" applyAlignment="1">
      <alignment horizontal="center"/>
    </xf>
    <xf numFmtId="0" fontId="34" fillId="4" borderId="27" xfId="97" applyFont="1" applyFill="1" applyBorder="1" applyAlignment="1">
      <alignment horizontal="center"/>
    </xf>
    <xf numFmtId="0" fontId="34" fillId="4" borderId="28" xfId="97" applyFont="1" applyFill="1" applyBorder="1" applyAlignment="1">
      <alignment horizontal="center"/>
    </xf>
    <xf numFmtId="0" fontId="34" fillId="4" borderId="29" xfId="97" applyFont="1" applyFill="1" applyBorder="1" applyAlignment="1">
      <alignment horizontal="center"/>
    </xf>
    <xf numFmtId="0" fontId="24" fillId="0" borderId="58" xfId="97" applyFont="1" applyFill="1" applyBorder="1" applyAlignment="1">
      <alignment horizontal="left" vertical="top" wrapText="1"/>
    </xf>
    <xf numFmtId="0" fontId="24" fillId="0" borderId="59" xfId="97" applyFont="1" applyFill="1" applyBorder="1" applyAlignment="1">
      <alignment horizontal="left" vertical="top" wrapText="1"/>
    </xf>
    <xf numFmtId="0" fontId="24" fillId="0" borderId="60" xfId="97" applyFont="1" applyFill="1" applyBorder="1" applyAlignment="1">
      <alignment horizontal="left" vertical="top" wrapText="1"/>
    </xf>
    <xf numFmtId="0" fontId="23" fillId="0" borderId="28" xfId="0" applyFont="1" applyBorder="1" applyAlignment="1">
      <alignment horizontal="center"/>
    </xf>
    <xf numFmtId="0" fontId="2" fillId="0" borderId="61" xfId="97" applyFont="1" applyFill="1" applyBorder="1" applyAlignment="1">
      <alignment vertical="top" wrapText="1"/>
    </xf>
    <xf numFmtId="0" fontId="24" fillId="0" borderId="62" xfId="0" applyFont="1" applyBorder="1" applyAlignment="1">
      <alignment vertical="top"/>
    </xf>
    <xf numFmtId="0" fontId="24" fillId="0" borderId="63" xfId="0" applyFont="1" applyBorder="1" applyAlignment="1">
      <alignment vertical="top"/>
    </xf>
    <xf numFmtId="0" fontId="38" fillId="3" borderId="44" xfId="97" applyFont="1" applyFill="1" applyBorder="1" applyAlignment="1">
      <alignment horizontal="center" vertical="center"/>
    </xf>
    <xf numFmtId="0" fontId="38" fillId="3" borderId="45" xfId="97" applyFont="1" applyFill="1" applyBorder="1" applyAlignment="1">
      <alignment horizontal="center" vertical="center"/>
    </xf>
    <xf numFmtId="0" fontId="38" fillId="3" borderId="46" xfId="97" applyFont="1" applyFill="1" applyBorder="1" applyAlignment="1">
      <alignment horizontal="center" vertical="center"/>
    </xf>
    <xf numFmtId="0" fontId="38" fillId="3" borderId="13" xfId="97" applyFont="1" applyFill="1" applyBorder="1" applyAlignment="1">
      <alignment horizontal="center" vertical="center"/>
    </xf>
    <xf numFmtId="0" fontId="38" fillId="3" borderId="14" xfId="97" applyFont="1" applyFill="1" applyBorder="1" applyAlignment="1">
      <alignment horizontal="center" vertical="center"/>
    </xf>
    <xf numFmtId="0" fontId="38" fillId="3" borderId="47" xfId="97" applyFont="1" applyFill="1" applyBorder="1" applyAlignment="1">
      <alignment horizontal="center" vertical="center"/>
    </xf>
    <xf numFmtId="0" fontId="38" fillId="3" borderId="64" xfId="97" applyFont="1" applyFill="1" applyBorder="1" applyAlignment="1">
      <alignment horizontal="center" vertical="center"/>
    </xf>
    <xf numFmtId="0" fontId="38" fillId="4" borderId="24" xfId="97" applyFont="1" applyFill="1" applyBorder="1" applyAlignment="1">
      <alignment horizontal="center" vertical="center"/>
    </xf>
    <xf numFmtId="0" fontId="38" fillId="4" borderId="25" xfId="97" applyFont="1" applyFill="1" applyBorder="1" applyAlignment="1">
      <alignment horizontal="center" vertical="center"/>
    </xf>
    <xf numFmtId="0" fontId="38" fillId="4" borderId="26" xfId="97" applyFont="1" applyFill="1" applyBorder="1" applyAlignment="1">
      <alignment horizontal="center" vertical="center"/>
    </xf>
    <xf numFmtId="0" fontId="38" fillId="4" borderId="27" xfId="97" applyFont="1" applyFill="1" applyBorder="1" applyAlignment="1">
      <alignment horizontal="center" vertical="center"/>
    </xf>
    <xf numFmtId="0" fontId="38" fillId="4" borderId="28" xfId="97" applyFont="1" applyFill="1" applyBorder="1" applyAlignment="1">
      <alignment horizontal="center" vertical="center"/>
    </xf>
    <xf numFmtId="0" fontId="38" fillId="4" borderId="29" xfId="97" applyFont="1" applyFill="1" applyBorder="1" applyAlignment="1">
      <alignment horizontal="center" vertical="center"/>
    </xf>
    <xf numFmtId="0" fontId="34" fillId="4" borderId="24" xfId="97" applyFont="1" applyFill="1" applyBorder="1" applyAlignment="1">
      <alignment horizontal="center" vertical="center"/>
    </xf>
    <xf numFmtId="0" fontId="34" fillId="4" borderId="25" xfId="97" applyFont="1" applyFill="1" applyBorder="1" applyAlignment="1">
      <alignment horizontal="center" vertical="center"/>
    </xf>
    <xf numFmtId="0" fontId="34" fillId="4" borderId="26" xfId="97" applyFont="1" applyFill="1" applyBorder="1" applyAlignment="1">
      <alignment horizontal="center" vertical="center"/>
    </xf>
    <xf numFmtId="0" fontId="34" fillId="4" borderId="27" xfId="97" applyFont="1" applyFill="1" applyBorder="1" applyAlignment="1">
      <alignment horizontal="center" vertical="center"/>
    </xf>
    <xf numFmtId="0" fontId="34" fillId="4" borderId="28" xfId="97" applyFont="1" applyFill="1" applyBorder="1" applyAlignment="1">
      <alignment horizontal="center" vertical="center"/>
    </xf>
    <xf numFmtId="0" fontId="34" fillId="4" borderId="29" xfId="97" applyFont="1" applyFill="1" applyBorder="1" applyAlignment="1">
      <alignment horizontal="center" vertical="center"/>
    </xf>
    <xf numFmtId="0" fontId="36" fillId="5" borderId="0" xfId="159" applyFill="1"/>
    <xf numFmtId="21" fontId="36" fillId="0" borderId="0" xfId="159" applyNumberFormat="1"/>
    <xf numFmtId="0" fontId="38" fillId="3" borderId="69" xfId="97" applyFont="1" applyFill="1" applyBorder="1" applyAlignment="1">
      <alignment horizontal="center" vertical="center"/>
    </xf>
    <xf numFmtId="0" fontId="38" fillId="3" borderId="70" xfId="97" applyFont="1" applyFill="1" applyBorder="1" applyAlignment="1">
      <alignment horizontal="center" vertical="center"/>
    </xf>
    <xf numFmtId="0" fontId="38" fillId="3" borderId="71" xfId="97" applyFont="1" applyFill="1" applyBorder="1" applyAlignment="1">
      <alignment horizontal="center" vertical="center"/>
    </xf>
  </cellXfs>
  <cellStyles count="162">
    <cellStyle name="Collegamento ipertestuale" xfId="1" builtinId="8" hidden="1"/>
    <cellStyle name="Collegamento ipertestuale" xfId="3" builtinId="8" hidden="1"/>
    <cellStyle name="Collegamento ipertestuale" xfId="5" builtinId="8" hidden="1"/>
    <cellStyle name="Collegamento ipertestuale" xfId="7" builtinId="8" hidden="1"/>
    <cellStyle name="Collegamento ipertestuale" xfId="9" builtinId="8" hidden="1"/>
    <cellStyle name="Collegamento ipertestuale" xfId="11" builtinId="8" hidden="1"/>
    <cellStyle name="Collegamento ipertestuale" xfId="13" builtinId="8" hidden="1"/>
    <cellStyle name="Collegamento ipertestuale" xfId="15" builtinId="8" hidden="1"/>
    <cellStyle name="Collegamento ipertestuale" xfId="17" builtinId="8" hidden="1"/>
    <cellStyle name="Collegamento ipertestuale" xfId="19" builtinId="8" hidden="1"/>
    <cellStyle name="Collegamento ipertestuale" xfId="21" builtinId="8" hidden="1"/>
    <cellStyle name="Collegamento ipertestuale" xfId="23" builtinId="8" hidden="1"/>
    <cellStyle name="Collegamento ipertestuale" xfId="25" builtinId="8" hidden="1"/>
    <cellStyle name="Collegamento ipertestuale" xfId="27" builtinId="8" hidden="1"/>
    <cellStyle name="Collegamento ipertestuale" xfId="29" builtinId="8" hidden="1"/>
    <cellStyle name="Collegamento ipertestuale" xfId="31" builtinId="8" hidden="1"/>
    <cellStyle name="Collegamento ipertestuale" xfId="33" builtinId="8" hidden="1"/>
    <cellStyle name="Collegamento ipertestuale" xfId="35" builtinId="8" hidden="1"/>
    <cellStyle name="Collegamento ipertestuale" xfId="37" builtinId="8" hidden="1"/>
    <cellStyle name="Collegamento ipertestuale" xfId="39" builtinId="8" hidden="1"/>
    <cellStyle name="Collegamento ipertestuale" xfId="41" builtinId="8" hidden="1"/>
    <cellStyle name="Collegamento ipertestuale" xfId="43" builtinId="8" hidden="1"/>
    <cellStyle name="Collegamento ipertestuale" xfId="45" builtinId="8" hidden="1"/>
    <cellStyle name="Collegamento ipertestuale" xfId="47" builtinId="8" hidden="1"/>
    <cellStyle name="Collegamento ipertestuale" xfId="49" builtinId="8" hidden="1"/>
    <cellStyle name="Collegamento ipertestuale" xfId="51" builtinId="8" hidden="1"/>
    <cellStyle name="Collegamento ipertestuale" xfId="53" builtinId="8" hidden="1"/>
    <cellStyle name="Collegamento ipertestuale" xfId="55" builtinId="8" hidden="1"/>
    <cellStyle name="Collegamento ipertestuale" xfId="57" builtinId="8" hidden="1"/>
    <cellStyle name="Collegamento ipertestuale" xfId="59" builtinId="8" hidden="1"/>
    <cellStyle name="Collegamento ipertestuale" xfId="61" builtinId="8" hidden="1"/>
    <cellStyle name="Collegamento ipertestuale" xfId="63" builtinId="8" hidden="1"/>
    <cellStyle name="Collegamento ipertestuale" xfId="65" builtinId="8" hidden="1"/>
    <cellStyle name="Collegamento ipertestuale" xfId="67" builtinId="8" hidden="1"/>
    <cellStyle name="Collegamento ipertestuale" xfId="69" builtinId="8" hidden="1"/>
    <cellStyle name="Collegamento ipertestuale" xfId="71" builtinId="8" hidden="1"/>
    <cellStyle name="Collegamento ipertestuale" xfId="73" builtinId="8" hidden="1"/>
    <cellStyle name="Collegamento ipertestuale" xfId="75" builtinId="8" hidden="1"/>
    <cellStyle name="Collegamento ipertestuale" xfId="77" builtinId="8" hidden="1"/>
    <cellStyle name="Collegamento ipertestuale" xfId="79" builtinId="8" hidden="1"/>
    <cellStyle name="Collegamento ipertestuale" xfId="81" builtinId="8" hidden="1"/>
    <cellStyle name="Collegamento ipertestuale" xfId="83" builtinId="8" hidden="1"/>
    <cellStyle name="Collegamento ipertestuale" xfId="85" builtinId="8" hidden="1"/>
    <cellStyle name="Collegamento ipertestuale" xfId="87" builtinId="8" hidden="1"/>
    <cellStyle name="Collegamento ipertestuale" xfId="89" builtinId="8" hidden="1"/>
    <cellStyle name="Collegamento ipertestuale" xfId="91" builtinId="8" hidden="1"/>
    <cellStyle name="Collegamento ipertestuale" xfId="93" builtinId="8" hidden="1"/>
    <cellStyle name="Collegamento ipertestuale" xfId="95" builtinId="8" hidden="1"/>
    <cellStyle name="Collegamento ipertestuale" xfId="114" builtinId="8" hidden="1"/>
    <cellStyle name="Collegamento ipertestuale" xfId="116" builtinId="8" hidden="1"/>
    <cellStyle name="Collegamento ipertestuale" xfId="118" builtinId="8" hidden="1"/>
    <cellStyle name="Collegamento ipertestuale" xfId="120" builtinId="8" hidden="1"/>
    <cellStyle name="Collegamento ipertestuale" xfId="122" builtinId="8" hidden="1"/>
    <cellStyle name="Collegamento ipertestuale" xfId="124" builtinId="8" hidden="1"/>
    <cellStyle name="Collegamento ipertestuale" xfId="126" builtinId="8" hidden="1"/>
    <cellStyle name="Collegamento ipertestuale" xfId="128" builtinId="8" hidden="1"/>
    <cellStyle name="Collegamento ipertestuale visitato" xfId="2" builtinId="9" hidden="1"/>
    <cellStyle name="Collegamento ipertestuale visitato" xfId="4" builtinId="9" hidden="1"/>
    <cellStyle name="Collegamento ipertestuale visitato" xfId="6" builtinId="9" hidden="1"/>
    <cellStyle name="Collegamento ipertestuale visitato" xfId="8" builtinId="9" hidden="1"/>
    <cellStyle name="Collegamento ipertestuale visitato" xfId="10" builtinId="9" hidden="1"/>
    <cellStyle name="Collegamento ipertestuale visitato" xfId="12" builtinId="9" hidden="1"/>
    <cellStyle name="Collegamento ipertestuale visitato" xfId="14" builtinId="9" hidden="1"/>
    <cellStyle name="Collegamento ipertestuale visitato" xfId="16" builtinId="9" hidden="1"/>
    <cellStyle name="Collegamento ipertestuale visitato" xfId="18" builtinId="9" hidden="1"/>
    <cellStyle name="Collegamento ipertestuale visitato" xfId="20" builtinId="9" hidden="1"/>
    <cellStyle name="Collegamento ipertestuale visitato" xfId="22" builtinId="9" hidden="1"/>
    <cellStyle name="Collegamento ipertestuale visitato" xfId="24" builtinId="9" hidden="1"/>
    <cellStyle name="Collegamento ipertestuale visitato" xfId="26" builtinId="9" hidden="1"/>
    <cellStyle name="Collegamento ipertestuale visitato" xfId="28" builtinId="9" hidden="1"/>
    <cellStyle name="Collegamento ipertestuale visitato" xfId="30" builtinId="9" hidden="1"/>
    <cellStyle name="Collegamento ipertestuale visitato" xfId="32" builtinId="9" hidden="1"/>
    <cellStyle name="Collegamento ipertestuale visitato" xfId="34" builtinId="9" hidden="1"/>
    <cellStyle name="Collegamento ipertestuale visitato" xfId="36" builtinId="9" hidden="1"/>
    <cellStyle name="Collegamento ipertestuale visitato" xfId="38" builtinId="9" hidden="1"/>
    <cellStyle name="Collegamento ipertestuale visitato" xfId="40" builtinId="9" hidden="1"/>
    <cellStyle name="Collegamento ipertestuale visitato" xfId="42" builtinId="9" hidden="1"/>
    <cellStyle name="Collegamento ipertestuale visitato" xfId="44" builtinId="9" hidden="1"/>
    <cellStyle name="Collegamento ipertestuale visitato" xfId="46" builtinId="9" hidden="1"/>
    <cellStyle name="Collegamento ipertestuale visitato" xfId="48" builtinId="9" hidden="1"/>
    <cellStyle name="Collegamento ipertestuale visitato" xfId="50" builtinId="9" hidden="1"/>
    <cellStyle name="Collegamento ipertestuale visitato" xfId="52" builtinId="9" hidden="1"/>
    <cellStyle name="Collegamento ipertestuale visitato" xfId="54" builtinId="9" hidden="1"/>
    <cellStyle name="Collegamento ipertestuale visitato" xfId="56" builtinId="9" hidden="1"/>
    <cellStyle name="Collegamento ipertestuale visitato" xfId="58" builtinId="9" hidden="1"/>
    <cellStyle name="Collegamento ipertestuale visitato" xfId="60" builtinId="9" hidden="1"/>
    <cellStyle name="Collegamento ipertestuale visitato" xfId="62" builtinId="9" hidden="1"/>
    <cellStyle name="Collegamento ipertestuale visitato" xfId="64" builtinId="9" hidden="1"/>
    <cellStyle name="Collegamento ipertestuale visitato" xfId="66" builtinId="9" hidden="1"/>
    <cellStyle name="Collegamento ipertestuale visitato" xfId="68" builtinId="9" hidden="1"/>
    <cellStyle name="Collegamento ipertestuale visitato" xfId="70" builtinId="9" hidden="1"/>
    <cellStyle name="Collegamento ipertestuale visitato" xfId="72" builtinId="9" hidden="1"/>
    <cellStyle name="Collegamento ipertestuale visitato" xfId="74" builtinId="9" hidden="1"/>
    <cellStyle name="Collegamento ipertestuale visitato" xfId="76" builtinId="9" hidden="1"/>
    <cellStyle name="Collegamento ipertestuale visitato" xfId="78" builtinId="9" hidden="1"/>
    <cellStyle name="Collegamento ipertestuale visitato" xfId="80" builtinId="9" hidden="1"/>
    <cellStyle name="Collegamento ipertestuale visitato" xfId="82" builtinId="9" hidden="1"/>
    <cellStyle name="Collegamento ipertestuale visitato" xfId="84" builtinId="9" hidden="1"/>
    <cellStyle name="Collegamento ipertestuale visitato" xfId="86" builtinId="9" hidden="1"/>
    <cellStyle name="Collegamento ipertestuale visitato" xfId="88" builtinId="9" hidden="1"/>
    <cellStyle name="Collegamento ipertestuale visitato" xfId="90" builtinId="9" hidden="1"/>
    <cellStyle name="Collegamento ipertestuale visitato" xfId="92" builtinId="9" hidden="1"/>
    <cellStyle name="Collegamento ipertestuale visitato" xfId="94" builtinId="9" hidden="1"/>
    <cellStyle name="Collegamento ipertestuale visitato" xfId="96" builtinId="9" hidden="1"/>
    <cellStyle name="Collegamento ipertestuale visitato" xfId="115" builtinId="9" hidden="1"/>
    <cellStyle name="Collegamento ipertestuale visitato" xfId="117" builtinId="9" hidden="1"/>
    <cellStyle name="Collegamento ipertestuale visitato" xfId="119" builtinId="9" hidden="1"/>
    <cellStyle name="Collegamento ipertestuale visitato" xfId="121" builtinId="9" hidden="1"/>
    <cellStyle name="Collegamento ipertestuale visitato" xfId="123" builtinId="9" hidden="1"/>
    <cellStyle name="Collegamento ipertestuale visitato" xfId="125" builtinId="9" hidden="1"/>
    <cellStyle name="Collegamento ipertestuale visitato" xfId="127" builtinId="9" hidden="1"/>
    <cellStyle name="Collegamento ipertestuale visitato" xfId="129" builtinId="9" hidden="1"/>
    <cellStyle name="Normale" xfId="0" builtinId="0"/>
    <cellStyle name="Normale 10" xfId="148"/>
    <cellStyle name="Normale 11" xfId="158"/>
    <cellStyle name="Normale 12" xfId="159"/>
    <cellStyle name="Normale 2" xfId="100"/>
    <cellStyle name="Normale 2 2" xfId="97"/>
    <cellStyle name="Normale 2 2 2" xfId="132"/>
    <cellStyle name="Normale 2 2 3" xfId="140"/>
    <cellStyle name="Normale 2 3" xfId="149"/>
    <cellStyle name="Normale 3" xfId="98"/>
    <cellStyle name="Normale 3 10" xfId="144"/>
    <cellStyle name="Normale 3 10 2" xfId="147"/>
    <cellStyle name="Normale 3 10 3" xfId="150"/>
    <cellStyle name="Normale 3 10 3 2" xfId="151"/>
    <cellStyle name="Normale 3 10 3 2 2" xfId="152"/>
    <cellStyle name="Normale 3 10 3 2 2 2" xfId="153"/>
    <cellStyle name="Normale 3 10 3 2 2 2 2" xfId="154"/>
    <cellStyle name="Normale 3 10 3 2 2 2 2 2" xfId="155"/>
    <cellStyle name="Normale 3 10 3 2 2 2 2 3" xfId="156"/>
    <cellStyle name="Normale 3 10 3 2 2 2 2 4" xfId="157"/>
    <cellStyle name="Normale 3 11" xfId="145"/>
    <cellStyle name="Normale 3 12" xfId="146"/>
    <cellStyle name="Normale 3 2" xfId="130"/>
    <cellStyle name="Normale 3 3" xfId="131"/>
    <cellStyle name="Normale 3 4" xfId="133"/>
    <cellStyle name="Normale 3 5" xfId="135"/>
    <cellStyle name="Normale 3 6" xfId="136"/>
    <cellStyle name="Normale 3 7" xfId="137"/>
    <cellStyle name="Normale 3 7 2" xfId="143"/>
    <cellStyle name="Normale 3 7 2 2" xfId="161"/>
    <cellStyle name="Normale 3 8" xfId="138"/>
    <cellStyle name="Normale 3 9" xfId="141"/>
    <cellStyle name="Normale 4" xfId="101"/>
    <cellStyle name="Normale 4 2" xfId="102"/>
    <cellStyle name="Normale 4 2 2" xfId="103"/>
    <cellStyle name="Normale 4 3" xfId="104"/>
    <cellStyle name="Normale 4 4" xfId="139"/>
    <cellStyle name="Normale 5" xfId="105"/>
    <cellStyle name="Normale 5 2" xfId="106"/>
    <cellStyle name="Normale 6" xfId="107"/>
    <cellStyle name="Normale 6 2" xfId="108"/>
    <cellStyle name="Normale 7" xfId="109"/>
    <cellStyle name="Normale 7 2" xfId="110"/>
    <cellStyle name="Normale 8" xfId="111"/>
    <cellStyle name="Normale 9" xfId="112"/>
    <cellStyle name="Percentuale" xfId="160" builtinId="5"/>
    <cellStyle name="Percentuale 2" xfId="99"/>
    <cellStyle name="Percentuale 2 2" xfId="134"/>
    <cellStyle name="Percentuale 2 3" xfId="142"/>
    <cellStyle name="Percentuale 3" xfId="113"/>
  </cellStyles>
  <dxfs count="0"/>
  <tableStyles count="0" defaultTableStyle="TableStyleMedium9" defaultPivotStyle="PivotStyleMedium4"/>
  <colors>
    <mruColors>
      <color rgb="FFF698F2"/>
      <color rgb="FF0172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17.xml"/><Relationship Id="rId117" Type="http://schemas.openxmlformats.org/officeDocument/2006/relationships/theme" Target="theme/theme1.xml"/><Relationship Id="rId21" Type="http://schemas.openxmlformats.org/officeDocument/2006/relationships/worksheet" Target="worksheets/sheet14.xml"/><Relationship Id="rId42" Type="http://schemas.openxmlformats.org/officeDocument/2006/relationships/chartsheet" Target="chartsheets/sheet12.xml"/><Relationship Id="rId47" Type="http://schemas.openxmlformats.org/officeDocument/2006/relationships/worksheet" Target="worksheets/sheet34.xml"/><Relationship Id="rId63" Type="http://schemas.openxmlformats.org/officeDocument/2006/relationships/worksheet" Target="worksheets/sheet46.xml"/><Relationship Id="rId68" Type="http://schemas.openxmlformats.org/officeDocument/2006/relationships/worksheet" Target="worksheets/sheet51.xml"/><Relationship Id="rId84" Type="http://schemas.openxmlformats.org/officeDocument/2006/relationships/worksheet" Target="worksheets/sheet67.xml"/><Relationship Id="rId89" Type="http://schemas.openxmlformats.org/officeDocument/2006/relationships/worksheet" Target="worksheets/sheet72.xml"/><Relationship Id="rId112" Type="http://schemas.openxmlformats.org/officeDocument/2006/relationships/worksheet" Target="worksheets/sheet95.xml"/><Relationship Id="rId16" Type="http://schemas.openxmlformats.org/officeDocument/2006/relationships/chartsheet" Target="chartsheets/sheet5.xml"/><Relationship Id="rId107" Type="http://schemas.openxmlformats.org/officeDocument/2006/relationships/worksheet" Target="worksheets/sheet90.xml"/><Relationship Id="rId11" Type="http://schemas.openxmlformats.org/officeDocument/2006/relationships/worksheet" Target="worksheets/sheet8.xml"/><Relationship Id="rId32" Type="http://schemas.openxmlformats.org/officeDocument/2006/relationships/worksheet" Target="worksheets/sheet23.xml"/><Relationship Id="rId37" Type="http://schemas.openxmlformats.org/officeDocument/2006/relationships/chartsheet" Target="chartsheets/sheet11.xml"/><Relationship Id="rId53" Type="http://schemas.openxmlformats.org/officeDocument/2006/relationships/worksheet" Target="worksheets/sheet37.xml"/><Relationship Id="rId58" Type="http://schemas.openxmlformats.org/officeDocument/2006/relationships/worksheet" Target="worksheets/sheet41.xml"/><Relationship Id="rId74" Type="http://schemas.openxmlformats.org/officeDocument/2006/relationships/worksheet" Target="worksheets/sheet57.xml"/><Relationship Id="rId79" Type="http://schemas.openxmlformats.org/officeDocument/2006/relationships/worksheet" Target="worksheets/sheet62.xml"/><Relationship Id="rId102" Type="http://schemas.openxmlformats.org/officeDocument/2006/relationships/worksheet" Target="worksheets/sheet85.xml"/><Relationship Id="rId5" Type="http://schemas.openxmlformats.org/officeDocument/2006/relationships/chartsheet" Target="chartsheets/sheet2.xml"/><Relationship Id="rId90" Type="http://schemas.openxmlformats.org/officeDocument/2006/relationships/worksheet" Target="worksheets/sheet73.xml"/><Relationship Id="rId95" Type="http://schemas.openxmlformats.org/officeDocument/2006/relationships/worksheet" Target="worksheets/sheet78.xml"/><Relationship Id="rId22" Type="http://schemas.openxmlformats.org/officeDocument/2006/relationships/chartsheet" Target="chartsheets/sheet8.xml"/><Relationship Id="rId27" Type="http://schemas.openxmlformats.org/officeDocument/2006/relationships/worksheet" Target="worksheets/sheet18.xml"/><Relationship Id="rId43" Type="http://schemas.openxmlformats.org/officeDocument/2006/relationships/worksheet" Target="worksheets/sheet31.xml"/><Relationship Id="rId48" Type="http://schemas.openxmlformats.org/officeDocument/2006/relationships/chartsheet" Target="chartsheets/sheet14.xml"/><Relationship Id="rId64" Type="http://schemas.openxmlformats.org/officeDocument/2006/relationships/worksheet" Target="worksheets/sheet47.xml"/><Relationship Id="rId69" Type="http://schemas.openxmlformats.org/officeDocument/2006/relationships/worksheet" Target="worksheets/sheet52.xml"/><Relationship Id="rId113" Type="http://schemas.openxmlformats.org/officeDocument/2006/relationships/worksheet" Target="worksheets/sheet96.xml"/><Relationship Id="rId118" Type="http://schemas.openxmlformats.org/officeDocument/2006/relationships/styles" Target="styles.xml"/><Relationship Id="rId80" Type="http://schemas.openxmlformats.org/officeDocument/2006/relationships/worksheet" Target="worksheets/sheet63.xml"/><Relationship Id="rId85" Type="http://schemas.openxmlformats.org/officeDocument/2006/relationships/worksheet" Target="worksheets/sheet68.xml"/><Relationship Id="rId12" Type="http://schemas.openxmlformats.org/officeDocument/2006/relationships/chartsheet" Target="chartsheets/sheet4.xml"/><Relationship Id="rId17" Type="http://schemas.openxmlformats.org/officeDocument/2006/relationships/worksheet" Target="worksheets/sheet12.xml"/><Relationship Id="rId33" Type="http://schemas.openxmlformats.org/officeDocument/2006/relationships/worksheet" Target="worksheets/sheet24.xml"/><Relationship Id="rId38" Type="http://schemas.openxmlformats.org/officeDocument/2006/relationships/worksheet" Target="worksheets/sheet27.xml"/><Relationship Id="rId59" Type="http://schemas.openxmlformats.org/officeDocument/2006/relationships/worksheet" Target="worksheets/sheet42.xml"/><Relationship Id="rId103" Type="http://schemas.openxmlformats.org/officeDocument/2006/relationships/worksheet" Target="worksheets/sheet86.xml"/><Relationship Id="rId108" Type="http://schemas.openxmlformats.org/officeDocument/2006/relationships/worksheet" Target="worksheets/sheet91.xml"/><Relationship Id="rId54" Type="http://schemas.openxmlformats.org/officeDocument/2006/relationships/chartsheet" Target="chartsheets/sheet17.xml"/><Relationship Id="rId70" Type="http://schemas.openxmlformats.org/officeDocument/2006/relationships/worksheet" Target="worksheets/sheet53.xml"/><Relationship Id="rId75" Type="http://schemas.openxmlformats.org/officeDocument/2006/relationships/worksheet" Target="worksheets/sheet58.xml"/><Relationship Id="rId91" Type="http://schemas.openxmlformats.org/officeDocument/2006/relationships/worksheet" Target="worksheets/sheet74.xml"/><Relationship Id="rId96" Type="http://schemas.openxmlformats.org/officeDocument/2006/relationships/worksheet" Target="worksheets/sheet79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4.xml"/><Relationship Id="rId23" Type="http://schemas.openxmlformats.org/officeDocument/2006/relationships/worksheet" Target="worksheets/sheet15.xml"/><Relationship Id="rId28" Type="http://schemas.openxmlformats.org/officeDocument/2006/relationships/worksheet" Target="worksheets/sheet19.xml"/><Relationship Id="rId49" Type="http://schemas.openxmlformats.org/officeDocument/2006/relationships/worksheet" Target="worksheets/sheet35.xml"/><Relationship Id="rId114" Type="http://schemas.openxmlformats.org/officeDocument/2006/relationships/worksheet" Target="worksheets/sheet97.xml"/><Relationship Id="rId119" Type="http://schemas.openxmlformats.org/officeDocument/2006/relationships/sharedStrings" Target="sharedStrings.xml"/><Relationship Id="rId10" Type="http://schemas.openxmlformats.org/officeDocument/2006/relationships/worksheet" Target="worksheets/sheet7.xml"/><Relationship Id="rId31" Type="http://schemas.openxmlformats.org/officeDocument/2006/relationships/worksheet" Target="worksheets/sheet22.xml"/><Relationship Id="rId44" Type="http://schemas.openxmlformats.org/officeDocument/2006/relationships/worksheet" Target="worksheets/sheet32.xml"/><Relationship Id="rId52" Type="http://schemas.openxmlformats.org/officeDocument/2006/relationships/chartsheet" Target="chartsheets/sheet16.xml"/><Relationship Id="rId60" Type="http://schemas.openxmlformats.org/officeDocument/2006/relationships/worksheet" Target="worksheets/sheet43.xml"/><Relationship Id="rId65" Type="http://schemas.openxmlformats.org/officeDocument/2006/relationships/worksheet" Target="worksheets/sheet48.xml"/><Relationship Id="rId73" Type="http://schemas.openxmlformats.org/officeDocument/2006/relationships/worksheet" Target="worksheets/sheet56.xml"/><Relationship Id="rId78" Type="http://schemas.openxmlformats.org/officeDocument/2006/relationships/worksheet" Target="worksheets/sheet61.xml"/><Relationship Id="rId81" Type="http://schemas.openxmlformats.org/officeDocument/2006/relationships/worksheet" Target="worksheets/sheet64.xml"/><Relationship Id="rId86" Type="http://schemas.openxmlformats.org/officeDocument/2006/relationships/worksheet" Target="worksheets/sheet69.xml"/><Relationship Id="rId94" Type="http://schemas.openxmlformats.org/officeDocument/2006/relationships/worksheet" Target="worksheets/sheet77.xml"/><Relationship Id="rId99" Type="http://schemas.openxmlformats.org/officeDocument/2006/relationships/worksheet" Target="worksheets/sheet82.xml"/><Relationship Id="rId101" Type="http://schemas.openxmlformats.org/officeDocument/2006/relationships/worksheet" Target="worksheets/sheet84.xml"/><Relationship Id="rId4" Type="http://schemas.openxmlformats.org/officeDocument/2006/relationships/worksheet" Target="worksheets/sheet3.xml"/><Relationship Id="rId9" Type="http://schemas.openxmlformats.org/officeDocument/2006/relationships/worksheet" Target="worksheets/sheet6.xml"/><Relationship Id="rId13" Type="http://schemas.openxmlformats.org/officeDocument/2006/relationships/worksheet" Target="worksheets/sheet9.xml"/><Relationship Id="rId18" Type="http://schemas.openxmlformats.org/officeDocument/2006/relationships/chartsheet" Target="chartsheets/sheet6.xml"/><Relationship Id="rId39" Type="http://schemas.openxmlformats.org/officeDocument/2006/relationships/worksheet" Target="worksheets/sheet28.xml"/><Relationship Id="rId109" Type="http://schemas.openxmlformats.org/officeDocument/2006/relationships/worksheet" Target="worksheets/sheet92.xml"/><Relationship Id="rId34" Type="http://schemas.openxmlformats.org/officeDocument/2006/relationships/worksheet" Target="worksheets/sheet25.xml"/><Relationship Id="rId50" Type="http://schemas.openxmlformats.org/officeDocument/2006/relationships/chartsheet" Target="chartsheets/sheet15.xml"/><Relationship Id="rId55" Type="http://schemas.openxmlformats.org/officeDocument/2006/relationships/worksheet" Target="worksheets/sheet38.xml"/><Relationship Id="rId76" Type="http://schemas.openxmlformats.org/officeDocument/2006/relationships/worksheet" Target="worksheets/sheet59.xml"/><Relationship Id="rId97" Type="http://schemas.openxmlformats.org/officeDocument/2006/relationships/worksheet" Target="worksheets/sheet80.xml"/><Relationship Id="rId104" Type="http://schemas.openxmlformats.org/officeDocument/2006/relationships/worksheet" Target="worksheets/sheet87.xml"/><Relationship Id="rId120" Type="http://schemas.openxmlformats.org/officeDocument/2006/relationships/calcChain" Target="calcChain.xml"/><Relationship Id="rId7" Type="http://schemas.openxmlformats.org/officeDocument/2006/relationships/chartsheet" Target="chartsheets/sheet3.xml"/><Relationship Id="rId71" Type="http://schemas.openxmlformats.org/officeDocument/2006/relationships/worksheet" Target="worksheets/sheet54.xml"/><Relationship Id="rId92" Type="http://schemas.openxmlformats.org/officeDocument/2006/relationships/worksheet" Target="worksheets/sheet75.xml"/><Relationship Id="rId2" Type="http://schemas.openxmlformats.org/officeDocument/2006/relationships/worksheet" Target="worksheets/sheet1.xml"/><Relationship Id="rId29" Type="http://schemas.openxmlformats.org/officeDocument/2006/relationships/worksheet" Target="worksheets/sheet20.xml"/><Relationship Id="rId24" Type="http://schemas.openxmlformats.org/officeDocument/2006/relationships/chartsheet" Target="chartsheets/sheet9.xml"/><Relationship Id="rId40" Type="http://schemas.openxmlformats.org/officeDocument/2006/relationships/worksheet" Target="worksheets/sheet29.xml"/><Relationship Id="rId45" Type="http://schemas.openxmlformats.org/officeDocument/2006/relationships/worksheet" Target="worksheets/sheet33.xml"/><Relationship Id="rId66" Type="http://schemas.openxmlformats.org/officeDocument/2006/relationships/worksheet" Target="worksheets/sheet49.xml"/><Relationship Id="rId87" Type="http://schemas.openxmlformats.org/officeDocument/2006/relationships/worksheet" Target="worksheets/sheet70.xml"/><Relationship Id="rId110" Type="http://schemas.openxmlformats.org/officeDocument/2006/relationships/worksheet" Target="worksheets/sheet93.xml"/><Relationship Id="rId115" Type="http://schemas.openxmlformats.org/officeDocument/2006/relationships/worksheet" Target="worksheets/sheet98.xml"/><Relationship Id="rId61" Type="http://schemas.openxmlformats.org/officeDocument/2006/relationships/worksheet" Target="worksheets/sheet44.xml"/><Relationship Id="rId82" Type="http://schemas.openxmlformats.org/officeDocument/2006/relationships/worksheet" Target="worksheets/sheet65.xml"/><Relationship Id="rId19" Type="http://schemas.openxmlformats.org/officeDocument/2006/relationships/worksheet" Target="worksheets/sheet13.xml"/><Relationship Id="rId14" Type="http://schemas.openxmlformats.org/officeDocument/2006/relationships/worksheet" Target="worksheets/sheet10.xml"/><Relationship Id="rId30" Type="http://schemas.openxmlformats.org/officeDocument/2006/relationships/worksheet" Target="worksheets/sheet21.xml"/><Relationship Id="rId35" Type="http://schemas.openxmlformats.org/officeDocument/2006/relationships/chartsheet" Target="chartsheets/sheet10.xml"/><Relationship Id="rId56" Type="http://schemas.openxmlformats.org/officeDocument/2006/relationships/worksheet" Target="worksheets/sheet39.xml"/><Relationship Id="rId77" Type="http://schemas.openxmlformats.org/officeDocument/2006/relationships/worksheet" Target="worksheets/sheet60.xml"/><Relationship Id="rId100" Type="http://schemas.openxmlformats.org/officeDocument/2006/relationships/worksheet" Target="worksheets/sheet83.xml"/><Relationship Id="rId105" Type="http://schemas.openxmlformats.org/officeDocument/2006/relationships/worksheet" Target="worksheets/sheet88.xml"/><Relationship Id="rId8" Type="http://schemas.openxmlformats.org/officeDocument/2006/relationships/worksheet" Target="worksheets/sheet5.xml"/><Relationship Id="rId51" Type="http://schemas.openxmlformats.org/officeDocument/2006/relationships/worksheet" Target="worksheets/sheet36.xml"/><Relationship Id="rId72" Type="http://schemas.openxmlformats.org/officeDocument/2006/relationships/worksheet" Target="worksheets/sheet55.xml"/><Relationship Id="rId93" Type="http://schemas.openxmlformats.org/officeDocument/2006/relationships/worksheet" Target="worksheets/sheet76.xml"/><Relationship Id="rId98" Type="http://schemas.openxmlformats.org/officeDocument/2006/relationships/worksheet" Target="worksheets/sheet81.xml"/><Relationship Id="rId3" Type="http://schemas.openxmlformats.org/officeDocument/2006/relationships/worksheet" Target="worksheets/sheet2.xml"/><Relationship Id="rId25" Type="http://schemas.openxmlformats.org/officeDocument/2006/relationships/worksheet" Target="worksheets/sheet16.xml"/><Relationship Id="rId46" Type="http://schemas.openxmlformats.org/officeDocument/2006/relationships/chartsheet" Target="chartsheets/sheet13.xml"/><Relationship Id="rId67" Type="http://schemas.openxmlformats.org/officeDocument/2006/relationships/worksheet" Target="worksheets/sheet50.xml"/><Relationship Id="rId116" Type="http://schemas.openxmlformats.org/officeDocument/2006/relationships/worksheet" Target="worksheets/sheet99.xml"/><Relationship Id="rId20" Type="http://schemas.openxmlformats.org/officeDocument/2006/relationships/chartsheet" Target="chartsheets/sheet7.xml"/><Relationship Id="rId41" Type="http://schemas.openxmlformats.org/officeDocument/2006/relationships/worksheet" Target="worksheets/sheet30.xml"/><Relationship Id="rId62" Type="http://schemas.openxmlformats.org/officeDocument/2006/relationships/worksheet" Target="worksheets/sheet45.xml"/><Relationship Id="rId83" Type="http://schemas.openxmlformats.org/officeDocument/2006/relationships/worksheet" Target="worksheets/sheet66.xml"/><Relationship Id="rId88" Type="http://schemas.openxmlformats.org/officeDocument/2006/relationships/worksheet" Target="worksheets/sheet71.xml"/><Relationship Id="rId111" Type="http://schemas.openxmlformats.org/officeDocument/2006/relationships/worksheet" Target="worksheets/sheet94.xml"/><Relationship Id="rId15" Type="http://schemas.openxmlformats.org/officeDocument/2006/relationships/worksheet" Target="worksheets/sheet11.xml"/><Relationship Id="rId36" Type="http://schemas.openxmlformats.org/officeDocument/2006/relationships/worksheet" Target="worksheets/sheet26.xml"/><Relationship Id="rId57" Type="http://schemas.openxmlformats.org/officeDocument/2006/relationships/worksheet" Target="worksheets/sheet40.xml"/><Relationship Id="rId106" Type="http://schemas.openxmlformats.org/officeDocument/2006/relationships/worksheet" Target="worksheets/sheet8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1 - Tempo di parola dei soggetti politici e istituzionali nei Gr (Tutte le edizioni)</a:t>
            </a:r>
            <a:endParaRPr lang="it-IT" sz="1200">
              <a:effectLst/>
            </a:endParaRP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Periodo dal 20.09.2020 al 30.09.2020</a:t>
            </a:r>
            <a:endParaRPr lang="it-IT" sz="1200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7690607821667173"/>
          <c:y val="9.5424118755380122E-2"/>
          <c:w val="0.54808673139098718"/>
          <c:h val="0.87834937926111156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grafico1!$A$2</c:f>
              <c:strCache>
                <c:ptCount val="1"/>
                <c:pt idx="0">
                  <c:v>MoVimento 5 Stelle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grafico1!$B$2:$P$2</c:f>
              <c:numCache>
                <c:formatCode>General</c:formatCode>
                <c:ptCount val="15"/>
                <c:pt idx="0">
                  <c:v>0</c:v>
                </c:pt>
                <c:pt idx="1">
                  <c:v>2.2453703703703698E-3</c:v>
                </c:pt>
                <c:pt idx="2">
                  <c:v>2.44212962962963E-3</c:v>
                </c:pt>
                <c:pt idx="3">
                  <c:v>2.6620370370370399E-4</c:v>
                </c:pt>
                <c:pt idx="4">
                  <c:v>8.7962962962963005E-4</c:v>
                </c:pt>
                <c:pt idx="5">
                  <c:v>1.46990740740741E-3</c:v>
                </c:pt>
                <c:pt idx="6">
                  <c:v>0</c:v>
                </c:pt>
                <c:pt idx="7">
                  <c:v>0</c:v>
                </c:pt>
                <c:pt idx="8">
                  <c:v>3.3564814814814801E-4</c:v>
                </c:pt>
                <c:pt idx="9">
                  <c:v>0</c:v>
                </c:pt>
                <c:pt idx="10">
                  <c:v>0</c:v>
                </c:pt>
                <c:pt idx="11">
                  <c:v>8.0439814814814801E-3</c:v>
                </c:pt>
                <c:pt idx="12">
                  <c:v>1.8287037037037E-3</c:v>
                </c:pt>
                <c:pt idx="13">
                  <c:v>9.3749999999999997E-4</c:v>
                </c:pt>
                <c:pt idx="14">
                  <c:v>4.65277777777778E-3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8-AECB-4540-B950-580F839DF220}"/>
            </c:ext>
          </c:extLst>
        </c:ser>
        <c:ser>
          <c:idx val="1"/>
          <c:order val="1"/>
          <c:tx>
            <c:strRef>
              <c:f>grafico1!$A$3</c:f>
              <c:strCache>
                <c:ptCount val="1"/>
                <c:pt idx="0">
                  <c:v>Lega Salvini Premier</c:v>
                </c:pt>
              </c:strCache>
            </c:strRef>
          </c:tx>
          <c:spPr>
            <a:solidFill>
              <a:srgbClr val="00B050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grafico1!$B$3:$P$3</c:f>
              <c:numCache>
                <c:formatCode>General</c:formatCode>
                <c:ptCount val="15"/>
                <c:pt idx="0">
                  <c:v>0</c:v>
                </c:pt>
                <c:pt idx="1">
                  <c:v>1.71296296296296E-3</c:v>
                </c:pt>
                <c:pt idx="2">
                  <c:v>1.55092592592593E-3</c:v>
                </c:pt>
                <c:pt idx="3">
                  <c:v>8.1018518518518503E-5</c:v>
                </c:pt>
                <c:pt idx="4">
                  <c:v>1.0648148148148101E-3</c:v>
                </c:pt>
                <c:pt idx="5">
                  <c:v>3.9351851851851901E-4</c:v>
                </c:pt>
                <c:pt idx="6">
                  <c:v>0</c:v>
                </c:pt>
                <c:pt idx="7">
                  <c:v>0</c:v>
                </c:pt>
                <c:pt idx="8">
                  <c:v>9.2592592592592602E-5</c:v>
                </c:pt>
                <c:pt idx="9">
                  <c:v>0</c:v>
                </c:pt>
                <c:pt idx="10">
                  <c:v>0</c:v>
                </c:pt>
                <c:pt idx="11">
                  <c:v>2.99768518518519E-3</c:v>
                </c:pt>
                <c:pt idx="12">
                  <c:v>1.5393518518518499E-3</c:v>
                </c:pt>
                <c:pt idx="13">
                  <c:v>8.9120370370370395E-4</c:v>
                </c:pt>
                <c:pt idx="14">
                  <c:v>4.31712962962963E-3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9-AECB-4540-B950-580F839DF220}"/>
            </c:ext>
          </c:extLst>
        </c:ser>
        <c:ser>
          <c:idx val="2"/>
          <c:order val="2"/>
          <c:tx>
            <c:strRef>
              <c:f>grafico1!$A$4</c:f>
              <c:strCache>
                <c:ptCount val="1"/>
                <c:pt idx="0">
                  <c:v>Forza Italia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grafico1!$B$4:$P$4</c:f>
              <c:numCache>
                <c:formatCode>General</c:formatCode>
                <c:ptCount val="15"/>
                <c:pt idx="0">
                  <c:v>0</c:v>
                </c:pt>
                <c:pt idx="1">
                  <c:v>8.1018518518518505E-4</c:v>
                </c:pt>
                <c:pt idx="2">
                  <c:v>0</c:v>
                </c:pt>
                <c:pt idx="3">
                  <c:v>0</c:v>
                </c:pt>
                <c:pt idx="4">
                  <c:v>6.9444444444444404E-4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1.6435185185185201E-3</c:v>
                </c:pt>
                <c:pt idx="13">
                  <c:v>7.2916666666666703E-4</c:v>
                </c:pt>
                <c:pt idx="14">
                  <c:v>2.7546296296296299E-3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A-AECB-4540-B950-580F839DF220}"/>
            </c:ext>
          </c:extLst>
        </c:ser>
        <c:ser>
          <c:idx val="3"/>
          <c:order val="3"/>
          <c:tx>
            <c:strRef>
              <c:f>grafico1!$A$5</c:f>
              <c:strCache>
                <c:ptCount val="1"/>
                <c:pt idx="0">
                  <c:v>Partito Democratico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grafico1!$B$5:$P$5</c:f>
              <c:numCache>
                <c:formatCode>General</c:formatCode>
                <c:ptCount val="15"/>
                <c:pt idx="0">
                  <c:v>0</c:v>
                </c:pt>
                <c:pt idx="1">
                  <c:v>2.5115740740740702E-3</c:v>
                </c:pt>
                <c:pt idx="2">
                  <c:v>3.1250000000000002E-3</c:v>
                </c:pt>
                <c:pt idx="3">
                  <c:v>9.2592592592592602E-5</c:v>
                </c:pt>
                <c:pt idx="4">
                  <c:v>1.65509259259259E-3</c:v>
                </c:pt>
                <c:pt idx="5">
                  <c:v>4.1666666666666702E-4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7.9050925925925903E-3</c:v>
                </c:pt>
                <c:pt idx="12">
                  <c:v>2.0717592592592602E-3</c:v>
                </c:pt>
                <c:pt idx="13">
                  <c:v>1.30787037037037E-3</c:v>
                </c:pt>
                <c:pt idx="14">
                  <c:v>7.47685185185185E-3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B-AECB-4540-B950-580F839DF220}"/>
            </c:ext>
          </c:extLst>
        </c:ser>
        <c:ser>
          <c:idx val="4"/>
          <c:order val="4"/>
          <c:tx>
            <c:strRef>
              <c:f>grafico1!$A$6</c:f>
              <c:strCache>
                <c:ptCount val="1"/>
                <c:pt idx="0">
                  <c:v>Fratelli d'Italia</c:v>
                </c:pt>
              </c:strCache>
            </c:strRef>
          </c:tx>
          <c:spPr>
            <a:solidFill>
              <a:srgbClr val="00B0F0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grafico1!$B$6:$P$6</c:f>
              <c:numCache>
                <c:formatCode>General</c:formatCode>
                <c:ptCount val="15"/>
                <c:pt idx="0">
                  <c:v>0</c:v>
                </c:pt>
                <c:pt idx="1">
                  <c:v>9.4907407407407397E-4</c:v>
                </c:pt>
                <c:pt idx="2">
                  <c:v>2.31481481481481E-4</c:v>
                </c:pt>
                <c:pt idx="3">
                  <c:v>0</c:v>
                </c:pt>
                <c:pt idx="4">
                  <c:v>1.38888888888889E-4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2.7777777777777799E-4</c:v>
                </c:pt>
                <c:pt idx="12">
                  <c:v>8.7962962962963005E-4</c:v>
                </c:pt>
                <c:pt idx="13">
                  <c:v>5.32407407407407E-4</c:v>
                </c:pt>
                <c:pt idx="14">
                  <c:v>3.0671296296296302E-3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C-AECB-4540-B950-580F839DF220}"/>
            </c:ext>
          </c:extLst>
        </c:ser>
        <c:ser>
          <c:idx val="5"/>
          <c:order val="5"/>
          <c:tx>
            <c:strRef>
              <c:f>grafico1!$A$7</c:f>
              <c:strCache>
                <c:ptCount val="1"/>
                <c:pt idx="0">
                  <c:v>Italia Viva - PSI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grafico1!$B$7:$P$7</c:f>
              <c:numCache>
                <c:formatCode>General</c:formatCode>
                <c:ptCount val="15"/>
                <c:pt idx="0">
                  <c:v>0</c:v>
                </c:pt>
                <c:pt idx="1">
                  <c:v>3.1250000000000001E-4</c:v>
                </c:pt>
                <c:pt idx="2">
                  <c:v>1.50462962962963E-4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1.8518518518518501E-4</c:v>
                </c:pt>
                <c:pt idx="13">
                  <c:v>8.1018518518518503E-5</c:v>
                </c:pt>
                <c:pt idx="14">
                  <c:v>2.19907407407407E-4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D-AECB-4540-B950-580F839DF220}"/>
            </c:ext>
          </c:extLst>
        </c:ser>
        <c:ser>
          <c:idx val="6"/>
          <c:order val="6"/>
          <c:tx>
            <c:strRef>
              <c:f>grafico1!$A$8</c:f>
              <c:strCache>
                <c:ptCount val="1"/>
                <c:pt idx="0">
                  <c:v>Liberi e Uguali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grafico1!$B$8:$P$8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3.3564814814814801E-4</c:v>
                </c:pt>
                <c:pt idx="13">
                  <c:v>0</c:v>
                </c:pt>
                <c:pt idx="14">
                  <c:v>1.11111111111111E-3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E-AECB-4540-B950-580F839DF220}"/>
            </c:ext>
          </c:extLst>
        </c:ser>
        <c:ser>
          <c:idx val="7"/>
          <c:order val="7"/>
          <c:tx>
            <c:strRef>
              <c:f>grafico1!$A$9</c:f>
              <c:strCache>
                <c:ptCount val="1"/>
                <c:pt idx="0">
                  <c:v>Per le autonomie - Minoranze Linguistiche</c:v>
                </c:pt>
              </c:strCache>
            </c:strRef>
          </c:tx>
          <c:spPr>
            <a:solidFill>
              <a:srgbClr val="7030A0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grafico1!$B$9:$P$9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F-AECB-4540-B950-580F839DF220}"/>
            </c:ext>
          </c:extLst>
        </c:ser>
        <c:ser>
          <c:idx val="8"/>
          <c:order val="8"/>
          <c:tx>
            <c:strRef>
              <c:f>grafico1!$A$10</c:f>
              <c:strCache>
                <c:ptCount val="1"/>
                <c:pt idx="0">
                  <c:v>Noi con l'Italia - Usei - Cambiamo! - Alleanza di Centro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grafico1!$B$10:$P$10</c:f>
              <c:numCache>
                <c:formatCode>General</c:formatCode>
                <c:ptCount val="15"/>
                <c:pt idx="0">
                  <c:v>0</c:v>
                </c:pt>
                <c:pt idx="1">
                  <c:v>3.3564814814814801E-4</c:v>
                </c:pt>
                <c:pt idx="2">
                  <c:v>6.9444444444444404E-4</c:v>
                </c:pt>
                <c:pt idx="3">
                  <c:v>0</c:v>
                </c:pt>
                <c:pt idx="4">
                  <c:v>0</c:v>
                </c:pt>
                <c:pt idx="5">
                  <c:v>3.2407407407407401E-4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3.3564814814814801E-4</c:v>
                </c:pt>
                <c:pt idx="12">
                  <c:v>1.04166666666667E-4</c:v>
                </c:pt>
                <c:pt idx="13">
                  <c:v>0</c:v>
                </c:pt>
                <c:pt idx="14">
                  <c:v>4.7453703703703698E-4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0-AECB-4540-B950-580F839DF220}"/>
            </c:ext>
          </c:extLst>
        </c:ser>
        <c:ser>
          <c:idx val="9"/>
          <c:order val="9"/>
          <c:tx>
            <c:strRef>
              <c:f>grafico1!$A$11</c:f>
              <c:strCache>
                <c:ptCount val="1"/>
                <c:pt idx="0">
                  <c:v>Centro Democratico - Radicali Italiani - +Europa</c:v>
                </c:pt>
              </c:strCache>
            </c:strRef>
          </c:tx>
          <c:spPr>
            <a:solidFill>
              <a:schemeClr val="accent4">
                <a:lumMod val="20000"/>
                <a:lumOff val="80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grafico1!$B$11:$P$11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1-AECB-4540-B950-580F839DF220}"/>
            </c:ext>
          </c:extLst>
        </c:ser>
        <c:ser>
          <c:idx val="11"/>
          <c:order val="10"/>
          <c:tx>
            <c:strRef>
              <c:f>grafico1!$A$12</c:f>
              <c:strCache>
                <c:ptCount val="1"/>
                <c:pt idx="0">
                  <c:v>Maie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grafico1!$B$12:$P$12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3-AECB-4540-B950-580F839DF220}"/>
            </c:ext>
          </c:extLst>
        </c:ser>
        <c:ser>
          <c:idx val="12"/>
          <c:order val="11"/>
          <c:tx>
            <c:strRef>
              <c:f>grafico1!$A$13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chemeClr val="bg1">
                <a:lumMod val="95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grafico1!$B$13:$P$13</c:f>
              <c:numCache>
                <c:formatCode>General</c:formatCode>
                <c:ptCount val="15"/>
                <c:pt idx="0">
                  <c:v>0</c:v>
                </c:pt>
                <c:pt idx="1">
                  <c:v>1.7361111111111101E-4</c:v>
                </c:pt>
                <c:pt idx="2">
                  <c:v>0</c:v>
                </c:pt>
                <c:pt idx="3">
                  <c:v>0</c:v>
                </c:pt>
                <c:pt idx="4">
                  <c:v>1.7361111111111099E-3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6.5972222222222203E-4</c:v>
                </c:pt>
                <c:pt idx="12">
                  <c:v>0</c:v>
                </c:pt>
                <c:pt idx="13">
                  <c:v>4.1666666666666702E-4</c:v>
                </c:pt>
                <c:pt idx="14">
                  <c:v>9.3749999999999997E-4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4-AECB-4540-B950-580F839DF220}"/>
            </c:ext>
          </c:extLst>
        </c:ser>
        <c:ser>
          <c:idx val="13"/>
          <c:order val="12"/>
          <c:tx>
            <c:strRef>
              <c:f>grafico1!$A$14</c:f>
              <c:strCache>
                <c:ptCount val="1"/>
                <c:pt idx="0">
                  <c:v>Presidente della Repubblica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grafico1!$B$14:$P$14</c:f>
              <c:numCache>
                <c:formatCode>General</c:formatCode>
                <c:ptCount val="15"/>
                <c:pt idx="0">
                  <c:v>0</c:v>
                </c:pt>
                <c:pt idx="1">
                  <c:v>8.3333333333333295E-4</c:v>
                </c:pt>
                <c:pt idx="2">
                  <c:v>1.1574074074074099E-3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1.5162037037037E-3</c:v>
                </c:pt>
                <c:pt idx="13">
                  <c:v>3.2407407407407401E-4</c:v>
                </c:pt>
                <c:pt idx="14">
                  <c:v>2.2800925925925901E-3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5-AECB-4540-B950-580F839DF220}"/>
            </c:ext>
          </c:extLst>
        </c:ser>
        <c:ser>
          <c:idx val="14"/>
          <c:order val="13"/>
          <c:tx>
            <c:strRef>
              <c:f>grafico1!$A$15</c:f>
              <c:strCache>
                <c:ptCount val="1"/>
                <c:pt idx="0">
                  <c:v>Presidente del Senato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grafico1!$B$15:$P$15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1.7361111111111101E-4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6-AECB-4540-B950-580F839DF220}"/>
            </c:ext>
          </c:extLst>
        </c:ser>
        <c:ser>
          <c:idx val="15"/>
          <c:order val="14"/>
          <c:tx>
            <c:strRef>
              <c:f>grafico1!$A$16</c:f>
              <c:strCache>
                <c:ptCount val="1"/>
                <c:pt idx="0">
                  <c:v>Presidente della Camera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grafico1!$B$16:$P$16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2.6620370370370399E-4</c:v>
                </c:pt>
                <c:pt idx="13">
                  <c:v>2.5462962962962999E-4</c:v>
                </c:pt>
                <c:pt idx="14">
                  <c:v>1.2962962962962999E-3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7-AECB-4540-B950-580F839DF220}"/>
            </c:ext>
          </c:extLst>
        </c:ser>
        <c:ser>
          <c:idx val="16"/>
          <c:order val="15"/>
          <c:tx>
            <c:strRef>
              <c:f>grafico1!$A$17</c:f>
              <c:strCache>
                <c:ptCount val="1"/>
                <c:pt idx="0">
                  <c:v>Presidente del Consiglio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grafico1!$B$17:$P$17</c:f>
              <c:numCache>
                <c:formatCode>General</c:formatCode>
                <c:ptCount val="15"/>
                <c:pt idx="0">
                  <c:v>0</c:v>
                </c:pt>
                <c:pt idx="1">
                  <c:v>6.2152777777777796E-3</c:v>
                </c:pt>
                <c:pt idx="2">
                  <c:v>7.7893518518518503E-3</c:v>
                </c:pt>
                <c:pt idx="3">
                  <c:v>1.2847222222222201E-3</c:v>
                </c:pt>
                <c:pt idx="4">
                  <c:v>4.4560185185185197E-3</c:v>
                </c:pt>
                <c:pt idx="5">
                  <c:v>2.1180555555555601E-3</c:v>
                </c:pt>
                <c:pt idx="6">
                  <c:v>0</c:v>
                </c:pt>
                <c:pt idx="7">
                  <c:v>0</c:v>
                </c:pt>
                <c:pt idx="8">
                  <c:v>2.31481481481481E-4</c:v>
                </c:pt>
                <c:pt idx="9">
                  <c:v>0</c:v>
                </c:pt>
                <c:pt idx="10">
                  <c:v>0</c:v>
                </c:pt>
                <c:pt idx="11">
                  <c:v>1.23726851851852E-2</c:v>
                </c:pt>
                <c:pt idx="12">
                  <c:v>3.10185185185185E-3</c:v>
                </c:pt>
                <c:pt idx="13">
                  <c:v>2.5925925925925899E-3</c:v>
                </c:pt>
                <c:pt idx="14">
                  <c:v>8.4837962962963E-3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8-AECB-4540-B950-580F839DF220}"/>
            </c:ext>
          </c:extLst>
        </c:ser>
        <c:ser>
          <c:idx val="17"/>
          <c:order val="16"/>
          <c:tx>
            <c:strRef>
              <c:f>grafico1!$A$18</c:f>
              <c:strCache>
                <c:ptCount val="1"/>
                <c:pt idx="0">
                  <c:v>Governo/Ministri/Sottosegretari</c:v>
                </c:pt>
              </c:strCache>
            </c:strRef>
          </c:tx>
          <c:spPr>
            <a:solidFill>
              <a:schemeClr val="bg2">
                <a:lumMod val="75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grafico1!$B$18:$P$18</c:f>
              <c:numCache>
                <c:formatCode>General</c:formatCode>
                <c:ptCount val="15"/>
                <c:pt idx="0">
                  <c:v>0</c:v>
                </c:pt>
                <c:pt idx="1">
                  <c:v>6.2615740740740696E-3</c:v>
                </c:pt>
                <c:pt idx="2">
                  <c:v>2.0949074074074099E-3</c:v>
                </c:pt>
                <c:pt idx="3">
                  <c:v>1.50462962962963E-4</c:v>
                </c:pt>
                <c:pt idx="4">
                  <c:v>3.21759259259259E-3</c:v>
                </c:pt>
                <c:pt idx="5">
                  <c:v>4.5138888888888898E-4</c:v>
                </c:pt>
                <c:pt idx="6">
                  <c:v>0</c:v>
                </c:pt>
                <c:pt idx="7">
                  <c:v>0</c:v>
                </c:pt>
                <c:pt idx="8">
                  <c:v>1.2731481481481499E-4</c:v>
                </c:pt>
                <c:pt idx="9">
                  <c:v>0</c:v>
                </c:pt>
                <c:pt idx="10">
                  <c:v>0</c:v>
                </c:pt>
                <c:pt idx="11">
                  <c:v>1.01388888888889E-2</c:v>
                </c:pt>
                <c:pt idx="12">
                  <c:v>2.7430555555555602E-3</c:v>
                </c:pt>
                <c:pt idx="13">
                  <c:v>3.3333333333333301E-3</c:v>
                </c:pt>
                <c:pt idx="14">
                  <c:v>8.1365740740740704E-3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785-45DC-B443-64C1320C5B5A}"/>
            </c:ext>
          </c:extLst>
        </c:ser>
        <c:ser>
          <c:idx val="18"/>
          <c:order val="17"/>
          <c:tx>
            <c:strRef>
              <c:f>grafico1!$A$19</c:f>
              <c:strCache>
                <c:ptCount val="1"/>
                <c:pt idx="0">
                  <c:v>Unione Europea</c:v>
                </c:pt>
              </c:strCache>
            </c:strRef>
          </c:tx>
          <c:spPr>
            <a:solidFill>
              <a:schemeClr val="tx2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grafico1!$B$19:$P$19</c:f>
              <c:numCache>
                <c:formatCode>General</c:formatCode>
                <c:ptCount val="15"/>
                <c:pt idx="1">
                  <c:v>5.4398148148148144E-4</c:v>
                </c:pt>
                <c:pt idx="2">
                  <c:v>5.3240740740740744E-4</c:v>
                </c:pt>
                <c:pt idx="12">
                  <c:v>2.6620370370370372E-4</c:v>
                </c:pt>
                <c:pt idx="14">
                  <c:v>4.861111111111111E-4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785-45DC-B443-64C1320C5B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67943168"/>
        <c:axId val="201634304"/>
      </c:barChart>
      <c:catAx>
        <c:axId val="16794316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01634304"/>
        <c:crosses val="autoZero"/>
        <c:auto val="1"/>
        <c:lblAlgn val="ctr"/>
        <c:lblOffset val="100"/>
        <c:noMultiLvlLbl val="0"/>
      </c:catAx>
      <c:valAx>
        <c:axId val="201634304"/>
        <c:scaling>
          <c:orientation val="minMax"/>
        </c:scaling>
        <c:delete val="1"/>
        <c:axPos val="b"/>
        <c:numFmt formatCode="0%" sourceLinked="1"/>
        <c:majorTickMark val="none"/>
        <c:minorTickMark val="none"/>
        <c:tickLblPos val="nextTo"/>
        <c:crossAx val="167943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7562373483259228"/>
          <c:y val="0.21530016358367834"/>
          <c:w val="0.21556353532950534"/>
          <c:h val="0.7696684321931281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10 -Tempo di parola dei soggetti politici nei programmi extraGr RAI per sesso </a:t>
            </a:r>
            <a:br>
              <a:rPr lang="it-IT" sz="1200" b="1" i="0" baseline="0">
                <a:effectLst/>
              </a:rPr>
            </a:br>
            <a:r>
              <a:rPr lang="it-IT" sz="1200" b="1" i="0" baseline="0">
                <a:effectLst/>
              </a:rPr>
              <a:t>Periodo dal 20.09.2020 al 30.09.2020</a:t>
            </a:r>
            <a:endParaRPr lang="it-IT" sz="1200">
              <a:effectLst/>
            </a:endParaRPr>
          </a:p>
        </c:rich>
      </c:tx>
      <c:layout>
        <c:manualLayout>
          <c:xMode val="edge"/>
          <c:yMode val="edge"/>
          <c:x val="0.14689054012389971"/>
          <c:y val="1.252668416447944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'gr2-RAI'!$D$1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'gr2-RAI'!$A$2:$A$19</c:f>
              <c:strCache>
                <c:ptCount val="18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Radicali Italiani - +Europa</c:v>
                </c:pt>
                <c:pt idx="10">
                  <c:v>Maie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'gr2-RAI'!$D$2:$D$19</c:f>
              <c:numCache>
                <c:formatCode>0.00%</c:formatCode>
                <c:ptCount val="18"/>
                <c:pt idx="0">
                  <c:v>0.81971709006928395</c:v>
                </c:pt>
                <c:pt idx="1">
                  <c:v>0.99913978494623701</c:v>
                </c:pt>
                <c:pt idx="2">
                  <c:v>0.99481481481481504</c:v>
                </c:pt>
                <c:pt idx="3">
                  <c:v>0.90155440414507804</c:v>
                </c:pt>
                <c:pt idx="4">
                  <c:v>0.966492146596859</c:v>
                </c:pt>
                <c:pt idx="5">
                  <c:v>0.96986817325800379</c:v>
                </c:pt>
                <c:pt idx="6">
                  <c:v>0.80231884057971004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0.89284302095690016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 formatCode="General">
                  <c:v>0.61975736568457496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BB1-4B29-AECC-1A5B3E3A52EF}"/>
            </c:ext>
          </c:extLst>
        </c:ser>
        <c:ser>
          <c:idx val="1"/>
          <c:order val="1"/>
          <c:tx>
            <c:strRef>
              <c:f>'gr2-RAI'!$E$1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698F2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'gr2-RAI'!$A$2:$A$19</c:f>
              <c:strCache>
                <c:ptCount val="18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Radicali Italiani - +Europa</c:v>
                </c:pt>
                <c:pt idx="10">
                  <c:v>Maie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'gr2-RAI'!$E$2:$E$19</c:f>
              <c:numCache>
                <c:formatCode>0.00%</c:formatCode>
                <c:ptCount val="18"/>
                <c:pt idx="0">
                  <c:v>0.180282909930716</c:v>
                </c:pt>
                <c:pt idx="1">
                  <c:v>8.6021505376344097E-4</c:v>
                </c:pt>
                <c:pt idx="2">
                  <c:v>5.1851851851851902E-3</c:v>
                </c:pt>
                <c:pt idx="3">
                  <c:v>9.8445595854922296E-2</c:v>
                </c:pt>
                <c:pt idx="4">
                  <c:v>3.3507853403141399E-2</c:v>
                </c:pt>
                <c:pt idx="5">
                  <c:v>3.0131826741996208E-2</c:v>
                </c:pt>
                <c:pt idx="6">
                  <c:v>0.19768115942028999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0.10715697904309986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 formatCode="General">
                  <c:v>0.38024263431542499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BB1-4B29-AECC-1A5B3E3A52EF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205347328"/>
        <c:axId val="204760192"/>
      </c:barChart>
      <c:catAx>
        <c:axId val="20534732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04760192"/>
        <c:crosses val="autoZero"/>
        <c:auto val="1"/>
        <c:lblAlgn val="ctr"/>
        <c:lblOffset val="100"/>
        <c:noMultiLvlLbl val="0"/>
      </c:catAx>
      <c:valAx>
        <c:axId val="204760192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205347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11 -Tempo di parola dei soggetti politici nei programmi extraGr Radio 24 per sesso </a:t>
            </a:r>
            <a:br>
              <a:rPr lang="it-IT" sz="1200" b="1" i="0" baseline="0">
                <a:effectLst/>
              </a:rPr>
            </a:br>
            <a:r>
              <a:rPr lang="it-IT" sz="1200" b="1" i="0" baseline="0">
                <a:effectLst/>
              </a:rPr>
              <a:t>Periodo dal 20.09.2020 al 30.09.2020</a:t>
            </a:r>
            <a:endParaRPr lang="it-IT" sz="1200">
              <a:effectLst/>
            </a:endParaRPr>
          </a:p>
        </c:rich>
      </c:tx>
      <c:layout>
        <c:manualLayout>
          <c:xMode val="edge"/>
          <c:yMode val="edge"/>
          <c:x val="0.11445933446721361"/>
          <c:y val="2.2627694265489547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4440104178722247"/>
          <c:y val="9.555555555555556E-2"/>
          <c:w val="0.66379909764857181"/>
          <c:h val="0.87818181818181817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'gr2-Radio 24'!$D$1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3"/>
              <c:layout>
                <c:manualLayout>
                  <c:x val="1.4701377970575481E-2"/>
                  <c:y val="3.6974364742194065E-1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A0A9-499F-9FEB-9C4FA45E5369}"/>
                </c:ext>
              </c:extLst>
            </c:dLbl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'gr2-Radio 24'!$A$2:$A$19</c:f>
              <c:strCache>
                <c:ptCount val="18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Radicali Italiani - +Europa</c:v>
                </c:pt>
                <c:pt idx="10">
                  <c:v>Maie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'gr2-Radio 24'!$D$2:$D$19</c:f>
              <c:numCache>
                <c:formatCode>0.00%</c:formatCode>
                <c:ptCount val="18"/>
                <c:pt idx="0">
                  <c:v>0.81791265729089602</c:v>
                </c:pt>
                <c:pt idx="1">
                  <c:v>1</c:v>
                </c:pt>
                <c:pt idx="2">
                  <c:v>1</c:v>
                </c:pt>
                <c:pt idx="3">
                  <c:v>0.84870355519914498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 formatCode="General">
                  <c:v>4.8925468678555101E-2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403-4370-BBD7-8DE352D68396}"/>
            </c:ext>
          </c:extLst>
        </c:ser>
        <c:ser>
          <c:idx val="1"/>
          <c:order val="1"/>
          <c:tx>
            <c:strRef>
              <c:f>'gr2-Radio 24'!$E$1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698F2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'gr2-Radio 24'!$A$2:$A$19</c:f>
              <c:strCache>
                <c:ptCount val="18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Radicali Italiani - +Europa</c:v>
                </c:pt>
                <c:pt idx="10">
                  <c:v>Maie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'gr2-Radio 24'!$E$2:$E$19</c:f>
              <c:numCache>
                <c:formatCode>0.00%</c:formatCode>
                <c:ptCount val="18"/>
                <c:pt idx="0">
                  <c:v>0.18208734270910401</c:v>
                </c:pt>
                <c:pt idx="1">
                  <c:v>0</c:v>
                </c:pt>
                <c:pt idx="2">
                  <c:v>0</c:v>
                </c:pt>
                <c:pt idx="3">
                  <c:v>0.151296444800855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 formatCode="General">
                  <c:v>0.95107453132144504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C76-4868-9A23-439C35A1D4A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206123520"/>
        <c:axId val="204762496"/>
      </c:barChart>
      <c:catAx>
        <c:axId val="20612352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04762496"/>
        <c:crosses val="autoZero"/>
        <c:auto val="1"/>
        <c:lblAlgn val="ctr"/>
        <c:lblOffset val="100"/>
        <c:noMultiLvlLbl val="0"/>
      </c:catAx>
      <c:valAx>
        <c:axId val="204762496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206123520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12 -Tempo di parola dei soggetti politici nei programmi extraGr MEDIASET per sesso </a:t>
            </a:r>
            <a:br>
              <a:rPr lang="it-IT" sz="1200" b="1" i="0" baseline="0">
                <a:effectLst/>
              </a:rPr>
            </a:br>
            <a:r>
              <a:rPr lang="it-IT" sz="1200" b="1" i="0" baseline="0">
                <a:effectLst/>
              </a:rPr>
              <a:t>Periodo dal 20.09.2020 al 30.09.2020</a:t>
            </a:r>
            <a:endParaRPr lang="it-IT" sz="1200">
              <a:effectLst/>
            </a:endParaRPr>
          </a:p>
        </c:rich>
      </c:tx>
      <c:layout>
        <c:manualLayout>
          <c:xMode val="edge"/>
          <c:yMode val="edge"/>
          <c:x val="0.10266376993279119"/>
          <c:y val="2.6668098305893582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'gr2-Mediaset'!$D$1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'gr2-Mediaset'!$A$2:$A$19</c:f>
              <c:strCache>
                <c:ptCount val="18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Radicali Italiani - +Europa</c:v>
                </c:pt>
                <c:pt idx="10">
                  <c:v>Maie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'gr2-Mediaset'!$D$2:$D$19</c:f>
              <c:numCache>
                <c:formatCode>0.00%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 formatCode="General">
                  <c:v>0</c:v>
                </c:pt>
                <c:pt idx="17" formatCode="General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62B-416F-9AD2-8930515EC6DB}"/>
            </c:ext>
          </c:extLst>
        </c:ser>
        <c:ser>
          <c:idx val="1"/>
          <c:order val="1"/>
          <c:tx>
            <c:strRef>
              <c:f>'gr2-Mediaset'!$E$1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698F2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'gr2-Mediaset'!$A$2:$A$19</c:f>
              <c:strCache>
                <c:ptCount val="18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Radicali Italiani - +Europa</c:v>
                </c:pt>
                <c:pt idx="10">
                  <c:v>Maie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'gr2-Mediaset'!$E$2:$E$19</c:f>
              <c:numCache>
                <c:formatCode>0.00%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 formatCode="General">
                  <c:v>0</c:v>
                </c:pt>
                <c:pt idx="17" formatCode="General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D03-4912-8B16-0E8892C8FCB7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206505472"/>
        <c:axId val="204764800"/>
      </c:barChart>
      <c:catAx>
        <c:axId val="20650547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04764800"/>
        <c:crosses val="autoZero"/>
        <c:auto val="1"/>
        <c:lblAlgn val="ctr"/>
        <c:lblOffset val="100"/>
        <c:noMultiLvlLbl val="0"/>
      </c:catAx>
      <c:valAx>
        <c:axId val="20476480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2065054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13 -Tempo di parola dei soggetti politici nei programmi extraGr ELEMEDIA per sesso </a:t>
            </a:r>
            <a:br>
              <a:rPr lang="it-IT" sz="1200" b="1" i="0" baseline="0">
                <a:effectLst/>
              </a:rPr>
            </a:br>
            <a:r>
              <a:rPr lang="it-IT" sz="1200" b="1" i="0" baseline="0">
                <a:effectLst/>
              </a:rPr>
              <a:t>Periodo dal 20.09.2020 al 30.09.2020</a:t>
            </a:r>
            <a:endParaRPr lang="it-IT" sz="1200">
              <a:effectLst/>
            </a:endParaRPr>
          </a:p>
        </c:rich>
      </c:tx>
      <c:layout>
        <c:manualLayout>
          <c:xMode val="edge"/>
          <c:yMode val="edge"/>
          <c:x val="0.1072838536868546"/>
          <c:y val="1.6567088204883479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'gr2-Eleumedia'!$D$1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8"/>
              <c:layout>
                <c:manualLayout>
                  <c:x val="1.322834601927473E-2"/>
                  <c:y val="1.5907102521275749E-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B30D-413E-B16D-6CB765AE429F}"/>
                </c:ext>
              </c:extLst>
            </c:dLbl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'gr2-Eleumedia'!$A$2:$A$19</c:f>
              <c:strCache>
                <c:ptCount val="18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Radicali Italiani - +Europa</c:v>
                </c:pt>
                <c:pt idx="10">
                  <c:v>Maie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'gr2-Eleumedia'!$D$2:$D$19</c:f>
              <c:numCache>
                <c:formatCode>0.00%</c:formatCode>
                <c:ptCount val="18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0.404458598726115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0.50510204081632604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 formatCode="General">
                  <c:v>0.19565217391304299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93A-460D-85B2-3F46940E3A91}"/>
            </c:ext>
          </c:extLst>
        </c:ser>
        <c:ser>
          <c:idx val="1"/>
          <c:order val="1"/>
          <c:tx>
            <c:strRef>
              <c:f>'gr2-Eleumedia'!$E$1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698F2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'gr2-Eleumedia'!$A$2:$A$19</c:f>
              <c:strCache>
                <c:ptCount val="18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Radicali Italiani - +Europa</c:v>
                </c:pt>
                <c:pt idx="10">
                  <c:v>Maie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'gr2-Eleumedia'!$E$2:$E$19</c:f>
              <c:numCache>
                <c:formatCode>0.00%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0.595541401273885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0.49489795918367302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 formatCode="General">
                  <c:v>0.80434782608695699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93A-460D-85B2-3F46940E3A91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206010368"/>
        <c:axId val="204765952"/>
      </c:barChart>
      <c:catAx>
        <c:axId val="20601036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04765952"/>
        <c:crosses val="autoZero"/>
        <c:auto val="1"/>
        <c:lblAlgn val="ctr"/>
        <c:lblOffset val="100"/>
        <c:noMultiLvlLbl val="0"/>
      </c:catAx>
      <c:valAx>
        <c:axId val="204765952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206010368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14 -Tempo di parola dei soggetti politici nei programmi extraGr Radio Kiss Kiss per sesso </a:t>
            </a:r>
            <a:br>
              <a:rPr lang="it-IT" sz="1200" b="1" i="0" baseline="0">
                <a:effectLst/>
              </a:rPr>
            </a:br>
            <a:r>
              <a:rPr lang="it-IT" sz="1200" b="1" i="0" baseline="0">
                <a:effectLst/>
              </a:rPr>
              <a:t>Periodo dal 20.09.2020 al 30.09.2020</a:t>
            </a:r>
            <a:endParaRPr lang="it-IT" sz="1200">
              <a:effectLst/>
            </a:endParaRPr>
          </a:p>
        </c:rich>
      </c:tx>
      <c:layout>
        <c:manualLayout>
          <c:xMode val="edge"/>
          <c:yMode val="edge"/>
          <c:x val="0.12137568780455289"/>
          <c:y val="2.2627694265489547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'gr2-Radio Kiss Kiss'!$D$1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'gr2-Radio Kiss Kiss'!$A$2:$A$19</c:f>
              <c:strCache>
                <c:ptCount val="18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Radicali Italiani - +Europa</c:v>
                </c:pt>
                <c:pt idx="10">
                  <c:v>Maie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'gr2-Radio Kiss Kiss'!$D$2:$D$19</c:f>
              <c:numCache>
                <c:formatCode>0.00%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 formatCode="General">
                  <c:v>0</c:v>
                </c:pt>
                <c:pt idx="17" formatCode="General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454-4451-8E06-F3ED8479DC98}"/>
            </c:ext>
          </c:extLst>
        </c:ser>
        <c:ser>
          <c:idx val="1"/>
          <c:order val="1"/>
          <c:tx>
            <c:strRef>
              <c:f>'gr2-Radio Kiss Kiss'!$E$1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698F2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'gr2-Radio Kiss Kiss'!$A$2:$A$19</c:f>
              <c:strCache>
                <c:ptCount val="18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Radicali Italiani - +Europa</c:v>
                </c:pt>
                <c:pt idx="10">
                  <c:v>Maie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'gr2-Radio Kiss Kiss'!$E$2:$E$19</c:f>
              <c:numCache>
                <c:formatCode>0.00%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 formatCode="General">
                  <c:v>0</c:v>
                </c:pt>
                <c:pt idx="17" formatCode="General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454-4451-8E06-F3ED8479DC9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100"/>
        <c:axId val="206641152"/>
        <c:axId val="203704576"/>
      </c:barChart>
      <c:catAx>
        <c:axId val="20664115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03704576"/>
        <c:crosses val="autoZero"/>
        <c:auto val="1"/>
        <c:lblAlgn val="ctr"/>
        <c:lblOffset val="100"/>
        <c:noMultiLvlLbl val="0"/>
      </c:catAx>
      <c:valAx>
        <c:axId val="203704576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2066411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15 -Tempo di parola dei soggetti politici nei programmi extraGr RTL 102.5 per sesso </a:t>
            </a:r>
            <a:br>
              <a:rPr lang="it-IT" sz="1200" b="1" i="0" baseline="0">
                <a:effectLst/>
              </a:rPr>
            </a:br>
            <a:r>
              <a:rPr lang="it-IT" sz="1200" b="1" i="0" baseline="0">
                <a:effectLst/>
              </a:rPr>
              <a:t>Periodo dal 20.09.2020 al 30.09.2020</a:t>
            </a:r>
            <a:endParaRPr lang="it-IT" sz="1200">
              <a:effectLst/>
            </a:endParaRPr>
          </a:p>
        </c:rich>
      </c:tx>
      <c:layout>
        <c:manualLayout>
          <c:xMode val="edge"/>
          <c:yMode val="edge"/>
          <c:x val="9.9433877713141869E-2"/>
          <c:y val="1.8519685039370078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'gr2-RTL 102.5'!$D$1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'gr2-RTL 102.5'!$A$2:$A$19</c:f>
              <c:strCache>
                <c:ptCount val="18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Radicali Italiani - +Europa</c:v>
                </c:pt>
                <c:pt idx="10">
                  <c:v>Maie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'gr2-RTL 102.5'!$D$2:$D$19</c:f>
              <c:numCache>
                <c:formatCode>0.00%</c:formatCode>
                <c:ptCount val="18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 formatCode="General">
                  <c:v>0</c:v>
                </c:pt>
                <c:pt idx="17" formatCode="General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267-4881-8658-71E8EA39E93E}"/>
            </c:ext>
          </c:extLst>
        </c:ser>
        <c:ser>
          <c:idx val="1"/>
          <c:order val="1"/>
          <c:tx>
            <c:strRef>
              <c:f>'gr2-RTL 102.5'!$E$1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698F2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'gr2-RTL 102.5'!$A$2:$A$19</c:f>
              <c:strCache>
                <c:ptCount val="18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Radicali Italiani - +Europa</c:v>
                </c:pt>
                <c:pt idx="10">
                  <c:v>Maie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'gr2-RTL 102.5'!$E$2:$E$19</c:f>
              <c:numCache>
                <c:formatCode>0.00%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 formatCode="General">
                  <c:v>0</c:v>
                </c:pt>
                <c:pt idx="17" formatCode="General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267-4881-8658-71E8EA39E93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206776832"/>
        <c:axId val="203706880"/>
      </c:barChart>
      <c:catAx>
        <c:axId val="20677683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03706880"/>
        <c:crosses val="autoZero"/>
        <c:auto val="1"/>
        <c:lblAlgn val="ctr"/>
        <c:lblOffset val="100"/>
        <c:noMultiLvlLbl val="0"/>
      </c:catAx>
      <c:valAx>
        <c:axId val="20370688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2067768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16 -Tempo di parola dei soggetti politici nei programmi extraGr RDS per sesso </a:t>
            </a:r>
            <a:br>
              <a:rPr lang="it-IT" sz="1200" b="1" i="0" baseline="0">
                <a:effectLst/>
              </a:rPr>
            </a:br>
            <a:r>
              <a:rPr lang="it-IT" sz="1200" b="1" i="0" baseline="0">
                <a:effectLst/>
              </a:rPr>
              <a:t>Periodo dal 20.09.2020 al 30.09.2020</a:t>
            </a:r>
            <a:endParaRPr lang="it-IT" sz="1200">
              <a:effectLst/>
            </a:endParaRPr>
          </a:p>
        </c:rich>
      </c:tx>
      <c:layout>
        <c:manualLayout>
          <c:xMode val="edge"/>
          <c:yMode val="edge"/>
          <c:x val="0.11849357493562898"/>
          <c:y val="1.6567088204883479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'gr2-RDS'!$D$1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fld id="{CD4A2636-5D4E-421E-84F5-FE1E1D1D5849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AD3F-4BE6-99A5-026A2616EAC6}"/>
                </c:ext>
              </c:extLst>
            </c:dLbl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'gr2-RDS'!$A$2:$A$19</c:f>
              <c:strCache>
                <c:ptCount val="18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Radicali Italiani - +Europa</c:v>
                </c:pt>
                <c:pt idx="10">
                  <c:v>Maie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'gr2-RDS'!$D$2:$D$19</c:f>
              <c:numCache>
                <c:formatCode>0.00%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 formatCode="General">
                  <c:v>0</c:v>
                </c:pt>
                <c:pt idx="17" formatCode="General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B40-4387-A660-D58D0D785A56}"/>
            </c:ext>
          </c:extLst>
        </c:ser>
        <c:ser>
          <c:idx val="1"/>
          <c:order val="1"/>
          <c:tx>
            <c:strRef>
              <c:f>'gr2-RDS'!$E$1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698F2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'gr2-RDS'!$A$2:$A$19</c:f>
              <c:strCache>
                <c:ptCount val="18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Radicali Italiani - +Europa</c:v>
                </c:pt>
                <c:pt idx="10">
                  <c:v>Maie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'gr2-RDS'!$E$2:$E$19</c:f>
              <c:numCache>
                <c:formatCode>0.00%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 formatCode="General">
                  <c:v>0</c:v>
                </c:pt>
                <c:pt idx="17" formatCode="General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BDC-4DB1-B8E0-2A4A89DABA8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206838272"/>
        <c:axId val="203709184"/>
      </c:barChart>
      <c:catAx>
        <c:axId val="20683827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03709184"/>
        <c:crosses val="autoZero"/>
        <c:auto val="1"/>
        <c:lblAlgn val="ctr"/>
        <c:lblOffset val="100"/>
        <c:noMultiLvlLbl val="0"/>
      </c:catAx>
      <c:valAx>
        <c:axId val="203709184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2068382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17 -Tempo di parola dei soggetti politici nei programmi extraGr Radio Italia per sesso </a:t>
            </a:r>
            <a:br>
              <a:rPr lang="it-IT" sz="1200" b="1" i="0" baseline="0">
                <a:effectLst/>
              </a:rPr>
            </a:br>
            <a:r>
              <a:rPr lang="it-IT" sz="1200" b="1" i="0" baseline="0">
                <a:effectLst/>
              </a:rPr>
              <a:t>Periodo dal 20.09.2020 al 30.09.2020</a:t>
            </a:r>
            <a:endParaRPr lang="it-IT" sz="1200">
              <a:effectLst/>
            </a:endParaRPr>
          </a:p>
        </c:rich>
      </c:tx>
      <c:layout>
        <c:manualLayout>
          <c:xMode val="edge"/>
          <c:yMode val="edge"/>
          <c:x val="9.3871838506314906E-2"/>
          <c:y val="1.8587290225085502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'gr2-Radio Italia'!$D$1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fld id="{0D62BAE0-6D17-483D-9649-8DD0D7459DEC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ED8B-4430-9EB5-931E325B6F0D}"/>
                </c:ext>
              </c:extLst>
            </c:dLbl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'gr2-Radio Italia'!$A$2:$A$19</c:f>
              <c:strCache>
                <c:ptCount val="18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Radicali Italiani - +Europa</c:v>
                </c:pt>
                <c:pt idx="10">
                  <c:v>Maie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'gr2-Radio Italia'!$D$2:$D$19</c:f>
              <c:numCache>
                <c:formatCode>0.00%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 formatCode="General">
                  <c:v>0</c:v>
                </c:pt>
                <c:pt idx="17" formatCode="General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A51-46E9-A781-F035E3C0508C}"/>
            </c:ext>
          </c:extLst>
        </c:ser>
        <c:ser>
          <c:idx val="1"/>
          <c:order val="1"/>
          <c:tx>
            <c:strRef>
              <c:f>'gr2-Radio Italia'!$E$1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698F2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'gr2-Radio Italia'!$A$2:$A$19</c:f>
              <c:strCache>
                <c:ptCount val="18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Radicali Italiani - +Europa</c:v>
                </c:pt>
                <c:pt idx="10">
                  <c:v>Maie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'gr2-Radio Italia'!$E$2:$E$19</c:f>
              <c:numCache>
                <c:formatCode>0.00%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 formatCode="General">
                  <c:v>0</c:v>
                </c:pt>
                <c:pt idx="17" formatCode="General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A51-46E9-A781-F035E3C050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207180288"/>
        <c:axId val="207365248"/>
      </c:barChart>
      <c:catAx>
        <c:axId val="20718028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07365248"/>
        <c:crosses val="autoZero"/>
        <c:auto val="1"/>
        <c:lblAlgn val="ctr"/>
        <c:lblOffset val="100"/>
        <c:noMultiLvlLbl val="0"/>
      </c:catAx>
      <c:valAx>
        <c:axId val="207365248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2071802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2 -Tempo di parola dei soggetti politici nei Giornali radio RAI per sesso - Tutte le edizioni </a:t>
            </a:r>
            <a:br>
              <a:rPr lang="it-IT" sz="1200" b="1" i="0" baseline="0">
                <a:effectLst/>
              </a:rPr>
            </a:br>
            <a:r>
              <a:rPr lang="it-IT" sz="1200" b="1" i="0" baseline="0">
                <a:effectLst/>
              </a:rPr>
              <a:t>Periodo dal 20.09.2020 al 30.09.2020</a:t>
            </a:r>
            <a:endParaRPr lang="it-IT" sz="1200" baseline="0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'gr1-RAI'!$D$1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'gr1-RAI'!$A$2:$A$19</c:f>
              <c:strCache>
                <c:ptCount val="18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Radicali Italiani - +Europa</c:v>
                </c:pt>
                <c:pt idx="10">
                  <c:v>Maie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'gr1-RAI'!$D$2:$D$19</c:f>
              <c:numCache>
                <c:formatCode>0.00%</c:formatCode>
                <c:ptCount val="18"/>
                <c:pt idx="0">
                  <c:v>0.84243369734789397</c:v>
                </c:pt>
                <c:pt idx="1">
                  <c:v>1</c:v>
                </c:pt>
                <c:pt idx="2">
                  <c:v>0.57787810383747196</c:v>
                </c:pt>
                <c:pt idx="3">
                  <c:v>0.93283582089552197</c:v>
                </c:pt>
                <c:pt idx="4">
                  <c:v>0.21963824289405701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 formatCode="General">
                  <c:v>0.64576547231270398</c:v>
                </c:pt>
                <c:pt idx="17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07E-42E9-B83F-006DF4EA9F80}"/>
            </c:ext>
          </c:extLst>
        </c:ser>
        <c:ser>
          <c:idx val="1"/>
          <c:order val="1"/>
          <c:tx>
            <c:strRef>
              <c:f>'gr1-RAI'!$E$1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698F2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'gr1-RAI'!$A$2:$A$19</c:f>
              <c:strCache>
                <c:ptCount val="18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Radicali Italiani - +Europa</c:v>
                </c:pt>
                <c:pt idx="10">
                  <c:v>Maie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'gr1-RAI'!$E$2:$E$19</c:f>
              <c:numCache>
                <c:formatCode>0.00%</c:formatCode>
                <c:ptCount val="18"/>
                <c:pt idx="0">
                  <c:v>0.157566302652106</c:v>
                </c:pt>
                <c:pt idx="1">
                  <c:v>0</c:v>
                </c:pt>
                <c:pt idx="2">
                  <c:v>0.42212189616252799</c:v>
                </c:pt>
                <c:pt idx="3">
                  <c:v>6.7164179104477598E-2</c:v>
                </c:pt>
                <c:pt idx="4">
                  <c:v>0.78036175710594302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 formatCode="General">
                  <c:v>0.35423452768729602</c:v>
                </c:pt>
                <c:pt idx="17" formatCode="General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07E-42E9-B83F-006DF4EA9F80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202816512"/>
        <c:axId val="201636608"/>
      </c:barChart>
      <c:catAx>
        <c:axId val="20281651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01636608"/>
        <c:crosses val="autoZero"/>
        <c:auto val="1"/>
        <c:lblAlgn val="ctr"/>
        <c:lblOffset val="100"/>
        <c:noMultiLvlLbl val="0"/>
      </c:catAx>
      <c:valAx>
        <c:axId val="201636608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2028165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3 -Tempo di parola dei soggetti politici nei Giornali radio Radio 24 per sesso - Tutte le edizioni </a:t>
            </a:r>
            <a:br>
              <a:rPr lang="it-IT" sz="1200" b="1" i="0" baseline="0">
                <a:effectLst/>
              </a:rPr>
            </a:br>
            <a:r>
              <a:rPr lang="it-IT" sz="1200" b="1" i="0" baseline="0">
                <a:effectLst/>
              </a:rPr>
              <a:t>Periodo dal 20.09.2020 al 30.09.2020</a:t>
            </a:r>
            <a:endParaRPr lang="it-IT" sz="1200">
              <a:effectLst/>
            </a:endParaRPr>
          </a:p>
        </c:rich>
      </c:tx>
      <c:layout>
        <c:manualLayout>
          <c:xMode val="edge"/>
          <c:yMode val="edge"/>
          <c:x val="0.1364409569035995"/>
          <c:y val="4.0491683821165135E-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'gr1-Radio 24'!$D$1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'gr1-Radio 24'!$A$2:$A$19</c:f>
              <c:strCache>
                <c:ptCount val="18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Radicali Italiani - +Europa</c:v>
                </c:pt>
                <c:pt idx="10">
                  <c:v>Maie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'gr1-Radio 24'!$D$2:$D$19</c:f>
              <c:numCache>
                <c:formatCode>0.00%</c:formatCode>
                <c:ptCount val="18"/>
                <c:pt idx="0">
                  <c:v>0.45755395683453198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 formatCode="General">
                  <c:v>0.49315068493150699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D20-42EF-97C6-13744B5FFE04}"/>
            </c:ext>
          </c:extLst>
        </c:ser>
        <c:ser>
          <c:idx val="1"/>
          <c:order val="1"/>
          <c:tx>
            <c:strRef>
              <c:f>'gr1-Radio 24'!$E$1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698F2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'gr1-Radio 24'!$A$2:$A$19</c:f>
              <c:strCache>
                <c:ptCount val="18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Radicali Italiani - +Europa</c:v>
                </c:pt>
                <c:pt idx="10">
                  <c:v>Maie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'gr1-Radio 24'!$E$2:$E$19</c:f>
              <c:numCache>
                <c:formatCode>0.00%</c:formatCode>
                <c:ptCount val="18"/>
                <c:pt idx="0">
                  <c:v>0.54244604316546796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 formatCode="General">
                  <c:v>0.50684931506849296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D20-42EF-97C6-13744B5FFE0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202989056"/>
        <c:axId val="203269248"/>
      </c:barChart>
      <c:catAx>
        <c:axId val="20298905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03269248"/>
        <c:crosses val="autoZero"/>
        <c:auto val="1"/>
        <c:lblAlgn val="ctr"/>
        <c:lblOffset val="100"/>
        <c:noMultiLvlLbl val="0"/>
      </c:catAx>
      <c:valAx>
        <c:axId val="203269248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202989056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it-IT" sz="12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4 -Tempo di parola dei soggetti politici nei Giornali radio MEDIASET per sesso - Tutte le edizioni </a:t>
            </a:r>
            <a:br>
              <a:rPr lang="it-IT" sz="1200" b="1" i="0" baseline="0">
                <a:effectLst/>
              </a:rPr>
            </a:br>
            <a:r>
              <a:rPr lang="it-IT" sz="1200" b="1" i="0" baseline="0">
                <a:effectLst/>
              </a:rPr>
              <a:t>Periodo dal 20.09.2020 al 30.09.2020</a:t>
            </a:r>
            <a:endParaRPr lang="it-IT" sz="1200">
              <a:effectLst/>
            </a:endParaRPr>
          </a:p>
        </c:rich>
      </c:tx>
      <c:layout>
        <c:manualLayout>
          <c:xMode val="edge"/>
          <c:yMode val="edge"/>
          <c:x val="0.15776613858214353"/>
          <c:y val="1.6567088204883479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'gr1-Mediaset'!$D$1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'gr1-Mediaset'!$A$2:$A$19</c:f>
              <c:strCache>
                <c:ptCount val="18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Radicali Italiani - +Europa</c:v>
                </c:pt>
                <c:pt idx="10">
                  <c:v>Maie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'gr1-Mediaset'!$D$2:$D$19</c:f>
              <c:numCache>
                <c:formatCode>0.00%</c:formatCode>
                <c:ptCount val="18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 formatCode="General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10F-4B26-B8C8-BB3F14D5D6D6}"/>
            </c:ext>
          </c:extLst>
        </c:ser>
        <c:ser>
          <c:idx val="1"/>
          <c:order val="1"/>
          <c:tx>
            <c:strRef>
              <c:f>'gr1-Mediaset'!$E$1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698F2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'gr1-Mediaset'!$A$2:$A$19</c:f>
              <c:strCache>
                <c:ptCount val="18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Radicali Italiani - +Europa</c:v>
                </c:pt>
                <c:pt idx="10">
                  <c:v>Maie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'gr1-Mediaset'!$E$2:$E$19</c:f>
              <c:numCache>
                <c:formatCode>0.00%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 formatCode="General">
                  <c:v>0</c:v>
                </c:pt>
                <c:pt idx="17" formatCode="General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10F-4B26-B8C8-BB3F14D5D6D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203545088"/>
        <c:axId val="203271552"/>
      </c:barChart>
      <c:catAx>
        <c:axId val="20354508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03271552"/>
        <c:crosses val="autoZero"/>
        <c:auto val="1"/>
        <c:lblAlgn val="ctr"/>
        <c:lblOffset val="100"/>
        <c:noMultiLvlLbl val="0"/>
      </c:catAx>
      <c:valAx>
        <c:axId val="203271552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2035450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ysClr val="window" lastClr="FFFFFF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5 -Tempo di parola dei soggetti politici nei Giornali radio ELEMEDIA per sesso - Tutte le edizioni </a:t>
            </a:r>
            <a:br>
              <a:rPr lang="it-IT" sz="1200" b="1" i="0" baseline="0">
                <a:effectLst/>
              </a:rPr>
            </a:br>
            <a:r>
              <a:rPr lang="it-IT" sz="1200" b="1" i="0" baseline="0">
                <a:effectLst/>
              </a:rPr>
              <a:t>Periodo dal 20.09.2020 al 30.09.2020</a:t>
            </a:r>
            <a:endParaRPr lang="it-IT" sz="1200">
              <a:effectLst/>
            </a:endParaRPr>
          </a:p>
        </c:rich>
      </c:tx>
      <c:layout>
        <c:manualLayout>
          <c:xMode val="edge"/>
          <c:yMode val="edge"/>
          <c:x val="0.15919868859987391"/>
          <c:y val="2.0607492245287524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'gr1-Eleumedia'!$D$1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'gr1-Eleumedia'!$A$2:$A$19</c:f>
              <c:strCache>
                <c:ptCount val="18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Radicali Italiani - +Europa</c:v>
                </c:pt>
                <c:pt idx="10">
                  <c:v>Maie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'gr1-Eleumedia'!$D$2:$D$19</c:f>
              <c:numCache>
                <c:formatCode>0.00%</c:formatCode>
                <c:ptCount val="18"/>
                <c:pt idx="0">
                  <c:v>0.83251231527093605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 formatCode="General">
                  <c:v>0.49211356466876999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47E-4E78-9837-0C239B54E094}"/>
            </c:ext>
          </c:extLst>
        </c:ser>
        <c:ser>
          <c:idx val="1"/>
          <c:order val="1"/>
          <c:tx>
            <c:strRef>
              <c:f>'gr1-Eleumedia'!$E$1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698F2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'gr1-Eleumedia'!$A$2:$A$19</c:f>
              <c:strCache>
                <c:ptCount val="18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Radicali Italiani - +Europa</c:v>
                </c:pt>
                <c:pt idx="10">
                  <c:v>Maie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'gr1-Eleumedia'!$E$2:$E$19</c:f>
              <c:numCache>
                <c:formatCode>0.00%</c:formatCode>
                <c:ptCount val="18"/>
                <c:pt idx="0">
                  <c:v>0.167487684729064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 formatCode="General">
                  <c:v>0.50788643533123001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47E-4E78-9837-0C239B54E09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204077568"/>
        <c:axId val="203273856"/>
      </c:barChart>
      <c:catAx>
        <c:axId val="20407756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03273856"/>
        <c:crosses val="autoZero"/>
        <c:auto val="1"/>
        <c:lblAlgn val="ctr"/>
        <c:lblOffset val="100"/>
        <c:noMultiLvlLbl val="0"/>
      </c:catAx>
      <c:valAx>
        <c:axId val="203273856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204077568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6 -Tempo di parola dei soggetti politici nei Giornali radio Radio Kiss Kiss per sesso - Tutte le edizioni </a:t>
            </a:r>
            <a:br>
              <a:rPr lang="it-IT" sz="1200" b="1" i="0" baseline="0">
                <a:effectLst/>
              </a:rPr>
            </a:br>
            <a:r>
              <a:rPr lang="it-IT" sz="1200" b="1" i="0" baseline="0">
                <a:effectLst/>
              </a:rPr>
              <a:t>Periodo dal 20.09.2020 al 30.09.2020</a:t>
            </a:r>
            <a:endParaRPr lang="it-IT" sz="1200">
              <a:effectLst/>
            </a:endParaRPr>
          </a:p>
        </c:rich>
      </c:tx>
      <c:layout>
        <c:manualLayout>
          <c:xMode val="edge"/>
          <c:yMode val="edge"/>
          <c:x val="0.12218385526083105"/>
          <c:y val="2.0607492245287524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'gr1-Radio Kiss Kiss'!$D$1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'gr1-Radio Kiss Kiss'!$A$2:$A$19</c:f>
              <c:strCache>
                <c:ptCount val="18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Radicali Italiani - +Europa</c:v>
                </c:pt>
                <c:pt idx="10">
                  <c:v>Maie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'gr1-Radio Kiss Kiss'!$D$2:$D$19</c:f>
              <c:numCache>
                <c:formatCode>0.00%</c:formatCode>
                <c:ptCount val="18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 formatCode="General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E34-4DD2-AC7F-277B8FFF8495}"/>
            </c:ext>
          </c:extLst>
        </c:ser>
        <c:ser>
          <c:idx val="1"/>
          <c:order val="1"/>
          <c:tx>
            <c:strRef>
              <c:f>'gr1-Radio Kiss Kiss'!$E$1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698F2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'gr1-Radio Kiss Kiss'!$A$2:$A$19</c:f>
              <c:strCache>
                <c:ptCount val="18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Radicali Italiani - +Europa</c:v>
                </c:pt>
                <c:pt idx="10">
                  <c:v>Maie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'gr1-Radio Kiss Kiss'!$E$2:$E$19</c:f>
              <c:numCache>
                <c:formatCode>0.00%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 formatCode="General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E34-4DD2-AC7F-277B8FFF8495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203676160"/>
        <c:axId val="203784192"/>
      </c:barChart>
      <c:catAx>
        <c:axId val="20367616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03784192"/>
        <c:crosses val="autoZero"/>
        <c:auto val="1"/>
        <c:lblAlgn val="ctr"/>
        <c:lblOffset val="100"/>
        <c:noMultiLvlLbl val="0"/>
      </c:catAx>
      <c:valAx>
        <c:axId val="203784192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2036761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7 -Tempo di parola dei soggetti politici nei Giornali radio RTL 102.5 per sesso - Tutte le edizioni </a:t>
            </a:r>
            <a:br>
              <a:rPr lang="it-IT" sz="1200" b="1" i="0" baseline="0">
                <a:effectLst/>
              </a:rPr>
            </a:br>
            <a:r>
              <a:rPr lang="it-IT" sz="1200" b="1" i="0" baseline="0">
                <a:effectLst/>
              </a:rPr>
              <a:t>Periodo dal 20.09.2020 al 30.09.2020</a:t>
            </a:r>
            <a:endParaRPr lang="it-IT" sz="1200">
              <a:effectLst/>
            </a:endParaRPr>
          </a:p>
        </c:rich>
      </c:tx>
      <c:layout>
        <c:manualLayout>
          <c:xMode val="edge"/>
          <c:yMode val="edge"/>
          <c:x val="0.15466621515146742"/>
          <c:y val="1.454688618468146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'gr1-RTL 102.5'!$D$1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'gr1-RTL 102.5'!$A$2:$A$19</c:f>
              <c:strCache>
                <c:ptCount val="18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Radicali Italiani - +Europa</c:v>
                </c:pt>
                <c:pt idx="10">
                  <c:v>Maie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'gr1-RTL 102.5'!$D$2:$D$19</c:f>
              <c:numCache>
                <c:formatCode>0.00%</c:formatCode>
                <c:ptCount val="18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0.95185185185185195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 formatCode="General">
                  <c:v>0.624309392265193</c:v>
                </c:pt>
                <c:pt idx="17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E88-4F38-8041-53CD2AAA77AA}"/>
            </c:ext>
          </c:extLst>
        </c:ser>
        <c:ser>
          <c:idx val="1"/>
          <c:order val="1"/>
          <c:tx>
            <c:strRef>
              <c:f>'gr1-RTL 102.5'!$E$1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698F2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'gr1-RTL 102.5'!$A$2:$A$19</c:f>
              <c:strCache>
                <c:ptCount val="18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Radicali Italiani - +Europa</c:v>
                </c:pt>
                <c:pt idx="10">
                  <c:v>Maie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'gr1-RTL 102.5'!$E$2:$E$19</c:f>
              <c:numCache>
                <c:formatCode>0.00%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4.81481481481481E-2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 formatCode="General">
                  <c:v>0.375690607734807</c:v>
                </c:pt>
                <c:pt idx="17" formatCode="General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E88-4F38-8041-53CD2AAA77AA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203867648"/>
        <c:axId val="203786496"/>
      </c:barChart>
      <c:catAx>
        <c:axId val="20386764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03786496"/>
        <c:crosses val="autoZero"/>
        <c:auto val="1"/>
        <c:lblAlgn val="ctr"/>
        <c:lblOffset val="100"/>
        <c:noMultiLvlLbl val="0"/>
      </c:catAx>
      <c:valAx>
        <c:axId val="203786496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203867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8 -Tempo di parola dei soggetti politici nei Giornali radio Radio Dimensione Suono per sesso - Tutte le edizioni </a:t>
            </a:r>
            <a:br>
              <a:rPr lang="it-IT" sz="1200" b="1" i="0" baseline="0">
                <a:effectLst/>
              </a:rPr>
            </a:br>
            <a:r>
              <a:rPr lang="it-IT" sz="1200" b="1" i="0" baseline="0">
                <a:effectLst/>
              </a:rPr>
              <a:t>Periodo dal 20.09.2020 al 30.09.2020</a:t>
            </a:r>
            <a:endParaRPr lang="it-IT" sz="1200">
              <a:effectLst/>
            </a:endParaRPr>
          </a:p>
        </c:rich>
      </c:tx>
      <c:layout>
        <c:manualLayout>
          <c:xMode val="edge"/>
          <c:yMode val="edge"/>
          <c:x val="0.10333617518760861"/>
          <c:y val="1.0506482144277423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'gr1-RDS'!$D$1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'gr1-RDS'!$A$2:$A$19</c:f>
              <c:strCache>
                <c:ptCount val="18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Radicali Italiani - +Europa</c:v>
                </c:pt>
                <c:pt idx="10">
                  <c:v>Maie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'gr1-RDS'!$D$2:$D$19</c:f>
              <c:numCache>
                <c:formatCode>0.00%</c:formatCode>
                <c:ptCount val="18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0.12195121951219499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 formatCode="General">
                  <c:v>0.72088724584103503</c:v>
                </c:pt>
                <c:pt idx="17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B00-4234-B1A3-A402FAC7B09E}"/>
            </c:ext>
          </c:extLst>
        </c:ser>
        <c:ser>
          <c:idx val="1"/>
          <c:order val="1"/>
          <c:tx>
            <c:strRef>
              <c:f>'gr1-RDS'!$E$1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698F2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'gr1-RDS'!$A$2:$A$19</c:f>
              <c:strCache>
                <c:ptCount val="18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Radicali Italiani - +Europa</c:v>
                </c:pt>
                <c:pt idx="10">
                  <c:v>Maie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'gr1-RDS'!$E$2:$E$19</c:f>
              <c:numCache>
                <c:formatCode>0.00%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0.87804878048780499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 formatCode="General">
                  <c:v>0.27911275415896503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B00-4234-B1A3-A402FAC7B09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204917248"/>
        <c:axId val="203788800"/>
      </c:barChart>
      <c:catAx>
        <c:axId val="20491724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03788800"/>
        <c:crosses val="autoZero"/>
        <c:auto val="1"/>
        <c:lblAlgn val="ctr"/>
        <c:lblOffset val="100"/>
        <c:noMultiLvlLbl val="0"/>
      </c:catAx>
      <c:valAx>
        <c:axId val="20378880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204917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9 -Tempo di parola dei soggetti politici nei Giornali radio Radio Italia per sesso - Tutte le edizioni </a:t>
            </a:r>
            <a:br>
              <a:rPr lang="it-IT" sz="1200" b="1" i="0" baseline="0">
                <a:effectLst/>
              </a:rPr>
            </a:br>
            <a:r>
              <a:rPr lang="it-IT" sz="1200" b="1" i="0" baseline="0">
                <a:effectLst/>
              </a:rPr>
              <a:t>Periodo dal 20.09.2020 al 30.09.2020</a:t>
            </a:r>
            <a:endParaRPr lang="it-IT" sz="1200">
              <a:effectLst/>
            </a:endParaRPr>
          </a:p>
        </c:rich>
      </c:tx>
      <c:layout>
        <c:manualLayout>
          <c:xMode val="edge"/>
          <c:yMode val="edge"/>
          <c:x val="0.13452903847631675"/>
          <c:y val="1.6567088204883479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'gr1-Radio Italia'!$D$1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'gr1-Radio Italia'!$A$2:$A$19</c:f>
              <c:strCache>
                <c:ptCount val="18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Radicali Italiani - +Europa</c:v>
                </c:pt>
                <c:pt idx="10">
                  <c:v>Maie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'gr1-Radio Italia'!$D$2:$D$19</c:f>
              <c:numCache>
                <c:formatCode>0.00%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 formatCode="General">
                  <c:v>0</c:v>
                </c:pt>
                <c:pt idx="17" formatCode="General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72F-40A8-9817-A2F664500FC9}"/>
            </c:ext>
          </c:extLst>
        </c:ser>
        <c:ser>
          <c:idx val="1"/>
          <c:order val="1"/>
          <c:tx>
            <c:strRef>
              <c:f>'gr1-Radio Italia'!$E$1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698F2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'gr1-Radio Italia'!$A$2:$A$19</c:f>
              <c:strCache>
                <c:ptCount val="18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Radicali Italiani - +Europa</c:v>
                </c:pt>
                <c:pt idx="10">
                  <c:v>Maie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'gr1-Radio Italia'!$E$2:$E$19</c:f>
              <c:numCache>
                <c:formatCode>0.00%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 formatCode="General">
                  <c:v>0</c:v>
                </c:pt>
                <c:pt idx="17" formatCode="General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72F-40A8-9817-A2F664500FC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100"/>
        <c:axId val="204729856"/>
        <c:axId val="203791104"/>
      </c:barChart>
      <c:catAx>
        <c:axId val="20472985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03791104"/>
        <c:crosses val="autoZero"/>
        <c:auto val="1"/>
        <c:lblAlgn val="ctr"/>
        <c:lblOffset val="100"/>
        <c:noMultiLvlLbl val="0"/>
      </c:catAx>
      <c:valAx>
        <c:axId val="203791104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2047298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35.bin"/></Relationships>
</file>

<file path=xl/chart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37.bin"/></Relationships>
</file>

<file path=xl/chart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42.bin"/></Relationships>
</file>

<file path=xl/chart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46.bin"/></Relationships>
</file>

<file path=xl/chart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48.bin"/></Relationships>
</file>

<file path=xl/chart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50.bin"/></Relationships>
</file>

<file path=xl/chart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52.bin"/></Relationships>
</file>

<file path=xl/chart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54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2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6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8.bin"/></Relationships>
</file>

<file path=xl/chart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0.bin"/></Relationships>
</file>

<file path=xl/chart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2.bin"/></Relationships>
</file>

<file path=xl/chart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24.bin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Grafico1"/>
  <sheetViews>
    <sheetView tabSelected="1" zoomScale="90" workbookViewId="0"/>
  </sheetViews>
  <pageMargins left="0.70866141732283472" right="0.70866141732283472" top="0.74803149606299213" bottom="0.74803149606299213" header="0.31496062992125984" footer="0.31496062992125984"/>
  <pageSetup orientation="landscape" r:id="rId1"/>
  <headerFooter>
    <oddFooter xml:space="preserve">&amp;R
</oddFooter>
  </headerFooter>
  <drawing r:id="rId2"/>
</chartsheet>
</file>

<file path=xl/chartsheets/sheet10.xml><?xml version="1.0" encoding="utf-8"?>
<chartsheet xmlns="http://schemas.openxmlformats.org/spreadsheetml/2006/main" xmlns:r="http://schemas.openxmlformats.org/officeDocument/2006/relationships">
  <sheetPr codeName="Grafico11"/>
  <sheetViews>
    <sheetView zoomScale="91" workbookViewId="0"/>
  </sheetViews>
  <pageMargins left="0.70866141732283472" right="0.70866141732283472" top="0.74803149606299213" bottom="0.74803149606299213" header="0.31496062992125984" footer="0.31496062992125984"/>
  <pageSetup orientation="landscape" r:id="rId1"/>
  <headerFooter>
    <oddFooter xml:space="preserve">&amp;R
</oddFooter>
  </headerFooter>
  <drawing r:id="rId2"/>
</chartsheet>
</file>

<file path=xl/chartsheets/sheet11.xml><?xml version="1.0" encoding="utf-8"?>
<chartsheet xmlns="http://schemas.openxmlformats.org/spreadsheetml/2006/main" xmlns:r="http://schemas.openxmlformats.org/officeDocument/2006/relationships">
  <sheetPr codeName="Grafico12"/>
  <sheetViews>
    <sheetView zoomScale="125" workbookViewId="0" zoomToFit="1"/>
  </sheetViews>
  <pageMargins left="0.70866141732283472" right="0.70866141732283472" top="0.74803149606299213" bottom="0.74803149606299213" header="0.31496062992125984" footer="0.31496062992125984"/>
  <pageSetup orientation="landscape" r:id="rId1"/>
  <drawing r:id="rId2"/>
</chartsheet>
</file>

<file path=xl/chartsheets/sheet12.xml><?xml version="1.0" encoding="utf-8"?>
<chartsheet xmlns="http://schemas.openxmlformats.org/spreadsheetml/2006/main" xmlns:r="http://schemas.openxmlformats.org/officeDocument/2006/relationships">
  <sheetPr codeName="Grafico13"/>
  <sheetViews>
    <sheetView zoomScale="125" workbookViewId="0" zoomToFit="1"/>
  </sheetViews>
  <pageMargins left="0.70866141732283472" right="0.70866141732283472" top="0.74803149606299213" bottom="0.74803149606299213" header="0.31496062992125984" footer="0.31496062992125984"/>
  <pageSetup orientation="landscape" r:id="rId1"/>
  <drawing r:id="rId2"/>
</chartsheet>
</file>

<file path=xl/chartsheets/sheet13.xml><?xml version="1.0" encoding="utf-8"?>
<chartsheet xmlns="http://schemas.openxmlformats.org/spreadsheetml/2006/main" xmlns:r="http://schemas.openxmlformats.org/officeDocument/2006/relationships">
  <sheetPr codeName="Grafico15"/>
  <sheetViews>
    <sheetView workbookViewId="0"/>
  </sheetViews>
  <pageMargins left="0.70866141732283472" right="0.70866141732283472" top="0.74803149606299213" bottom="0.74803149606299213" header="0.31496062992125984" footer="0.31496062992125984"/>
  <pageSetup orientation="landscape" r:id="rId1"/>
  <drawing r:id="rId2"/>
</chartsheet>
</file>

<file path=xl/chartsheets/sheet14.xml><?xml version="1.0" encoding="utf-8"?>
<chartsheet xmlns="http://schemas.openxmlformats.org/spreadsheetml/2006/main" xmlns:r="http://schemas.openxmlformats.org/officeDocument/2006/relationships">
  <sheetPr codeName="Grafico16"/>
  <sheetViews>
    <sheetView zoomScale="125" workbookViewId="0" zoomToFit="1"/>
  </sheetViews>
  <pageMargins left="0.70866141732283472" right="0.70866141732283472" top="0.74803149606299213" bottom="0.74803149606299213" header="0.31496062992125984" footer="0.31496062992125984"/>
  <pageSetup orientation="landscape" r:id="rId1"/>
  <drawing r:id="rId2"/>
</chartsheet>
</file>

<file path=xl/chartsheets/sheet15.xml><?xml version="1.0" encoding="utf-8"?>
<chartsheet xmlns="http://schemas.openxmlformats.org/spreadsheetml/2006/main" xmlns:r="http://schemas.openxmlformats.org/officeDocument/2006/relationships">
  <sheetPr codeName="Grafico17"/>
  <sheetViews>
    <sheetView zoomScale="125" workbookViewId="0" zoomToFit="1"/>
  </sheetViews>
  <pageMargins left="0.70866141732283472" right="0.70866141732283472" top="0.74803149606299213" bottom="0.74803149606299213" header="0.31496062992125984" footer="0.31496062992125984"/>
  <pageSetup orientation="landscape" r:id="rId1"/>
  <headerFooter>
    <oddFooter xml:space="preserve">&amp;R
</oddFooter>
  </headerFooter>
  <drawing r:id="rId2"/>
</chartsheet>
</file>

<file path=xl/chartsheets/sheet16.xml><?xml version="1.0" encoding="utf-8"?>
<chartsheet xmlns="http://schemas.openxmlformats.org/spreadsheetml/2006/main" xmlns:r="http://schemas.openxmlformats.org/officeDocument/2006/relationships">
  <sheetPr codeName="Grafico18"/>
  <sheetViews>
    <sheetView zoomScale="125" workbookViewId="0" zoomToFit="1"/>
  </sheetViews>
  <pageMargins left="0.70866141732283472" right="0.70866141732283472" top="0.74803149606299213" bottom="0.74803149606299213" header="0.31496062992125984" footer="0.31496062992125984"/>
  <pageSetup orientation="landscape" r:id="rId1"/>
  <headerFooter>
    <oddFooter xml:space="preserve">&amp;R
</oddFooter>
  </headerFooter>
  <drawing r:id="rId2"/>
</chartsheet>
</file>

<file path=xl/chartsheets/sheet17.xml><?xml version="1.0" encoding="utf-8"?>
<chartsheet xmlns="http://schemas.openxmlformats.org/spreadsheetml/2006/main" xmlns:r="http://schemas.openxmlformats.org/officeDocument/2006/relationships">
  <sheetPr codeName="Grafico19"/>
  <sheetViews>
    <sheetView zoomScale="125" workbookViewId="0" zoomToFit="1"/>
  </sheetViews>
  <pageMargins left="0.70866141732283472" right="0.70866141732283472" top="0.74803149606299213" bottom="0.74803149606299213" header="0.31496062992125984" footer="0.31496062992125984"/>
  <pageSetup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 codeName="Grafico2"/>
  <sheetViews>
    <sheetView zoomScale="125" workbookViewId="0" zoomToFit="1"/>
  </sheetViews>
  <pageMargins left="0.70866141732283472" right="0.70866141732283472" top="0.74803149606299213" bottom="0.74803149606299213" header="0.31496062992125984" footer="0.31496062992125984"/>
  <pageSetup orientation="landscape" r:id="rId1"/>
  <headerFooter>
    <oddFooter xml:space="preserve">&amp;R
</oddFooter>
  </headerFooter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 codeName="Grafico3"/>
  <sheetViews>
    <sheetView zoomScale="125" workbookViewId="0" zoomToFit="1"/>
  </sheetViews>
  <pageMargins left="0.70866141732283472" right="0.70866141732283472" top="0.74803149606299213" bottom="0.74803149606299213" header="0.31496062992125984" footer="0.31496062992125984"/>
  <pageSetup orientation="landscape" r:id="rId1"/>
  <headerFooter>
    <oddFooter xml:space="preserve">&amp;R
</oddFooter>
  </headerFooter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 codeName="Grafico4"/>
  <sheetViews>
    <sheetView zoomScale="125" workbookViewId="0" zoomToFit="1"/>
  </sheetViews>
  <pageMargins left="0.70866141732283472" right="0.70866141732283472" top="0.74803149606299213" bottom="0.74803149606299213" header="0.31496062992125984" footer="0.31496062992125984"/>
  <pageSetup orientation="landscape" r:id="rId1"/>
  <headerFooter>
    <oddFooter xml:space="preserve">&amp;R
</oddFooter>
  </headerFooter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>
  <sheetPr codeName="Grafico6"/>
  <sheetViews>
    <sheetView zoomScale="125" workbookViewId="0" zoomToFit="1"/>
  </sheetViews>
  <pageMargins left="0.70866141732283472" right="0.70866141732283472" top="0.74803149606299213" bottom="0.74803149606299213" header="0.31496062992125984" footer="0.31496062992125984"/>
  <pageSetup orientation="landscape" r:id="rId1"/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>
  <sheetPr codeName="Grafico7"/>
  <sheetViews>
    <sheetView zoomScale="125" workbookViewId="0" zoomToFit="1"/>
  </sheetViews>
  <pageMargins left="0.70866141732283472" right="0.70866141732283472" top="0.74803149606299213" bottom="0.74803149606299213" header="0.31496062992125984" footer="0.31496062992125984"/>
  <pageSetup orientation="landscape" r:id="rId1"/>
  <headerFooter>
    <oddFooter xml:space="preserve">&amp;R
</oddFooter>
  </headerFooter>
  <drawing r:id="rId2"/>
</chartsheet>
</file>

<file path=xl/chartsheets/sheet7.xml><?xml version="1.0" encoding="utf-8"?>
<chartsheet xmlns="http://schemas.openxmlformats.org/spreadsheetml/2006/main" xmlns:r="http://schemas.openxmlformats.org/officeDocument/2006/relationships">
  <sheetPr codeName="Grafico8"/>
  <sheetViews>
    <sheetView zoomScale="125" workbookViewId="0" zoomToFit="1"/>
  </sheetViews>
  <pageMargins left="0.70866141732283472" right="0.70866141732283472" top="0.74803149606299213" bottom="0.74803149606299213" header="0.31496062992125984" footer="0.31496062992125984"/>
  <pageSetup orientation="landscape" r:id="rId1"/>
  <drawing r:id="rId2"/>
</chartsheet>
</file>

<file path=xl/chartsheets/sheet8.xml><?xml version="1.0" encoding="utf-8"?>
<chartsheet xmlns="http://schemas.openxmlformats.org/spreadsheetml/2006/main" xmlns:r="http://schemas.openxmlformats.org/officeDocument/2006/relationships">
  <sheetPr codeName="Grafico9"/>
  <sheetViews>
    <sheetView zoomScale="125" workbookViewId="0" zoomToFit="1"/>
  </sheetViews>
  <pageMargins left="0.70866141732283472" right="0.70866141732283472" top="0.74803149606299213" bottom="0.74803149606299213" header="0.31496062992125984" footer="0.31496062992125984"/>
  <pageSetup orientation="landscape" r:id="rId1"/>
  <drawing r:id="rId2"/>
</chartsheet>
</file>

<file path=xl/chartsheets/sheet9.xml><?xml version="1.0" encoding="utf-8"?>
<chartsheet xmlns="http://schemas.openxmlformats.org/spreadsheetml/2006/main" xmlns:r="http://schemas.openxmlformats.org/officeDocument/2006/relationships">
  <sheetPr codeName="Grafico10"/>
  <sheetViews>
    <sheetView zoomScale="125" workbookViewId="0" zoomToFit="1"/>
  </sheetViews>
  <pageMargins left="0.70866141732283472" right="0.70866141732283472" top="0.74803149606299213" bottom="0.74803149606299213" header="0.31496062992125984" footer="0.31496062992125984"/>
  <pageSetup orientation="landscape" r:id="rId1"/>
  <headerFooter>
    <oddFooter xml:space="preserve">&amp;R
</oddFooter>
  </headerFooter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46583" cy="6286500"/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xmlns="" id="{EE0B31A8-230E-4942-9FDB-DF7F3CB8A1AE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8645769" cy="6269753"/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xmlns="" id="{1220971A-79C2-470D-A48C-0398B43319A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8656320" cy="6286500"/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xmlns="" id="{0007D601-53BC-41EF-87FE-5650034F99C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0" y="0"/>
    <xdr:ext cx="8656320" cy="6286500"/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xmlns="" id="{FD7B05E2-CBB0-4167-A0A1-52FE85FBD82E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8658225" cy="6276975"/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xmlns="" id="{47C30631-B7D2-4F66-94BA-D80BE1EEB38E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0" y="0"/>
    <xdr:ext cx="8656320" cy="6286500"/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xmlns="" id="{E8EB480C-DC63-4EEF-8DD3-0CBA292545A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0" y="0"/>
    <xdr:ext cx="8656320" cy="6286500"/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xmlns="" id="{0C92A68D-961E-4B4C-BBE5-8C4436989149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xdr:wsDr xmlns:xdr="http://schemas.openxmlformats.org/drawingml/2006/spreadsheetDrawing" xmlns:a="http://schemas.openxmlformats.org/drawingml/2006/main">
  <xdr:absoluteAnchor>
    <xdr:pos x="0" y="0"/>
    <xdr:ext cx="8656320" cy="6286500"/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xmlns="" id="{A33F14E7-8FF7-42F5-B2DC-0D4A4B551B1D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7.xml><?xml version="1.0" encoding="utf-8"?>
<xdr:wsDr xmlns:xdr="http://schemas.openxmlformats.org/drawingml/2006/spreadsheetDrawing" xmlns:a="http://schemas.openxmlformats.org/drawingml/2006/main">
  <xdr:absoluteAnchor>
    <xdr:pos x="0" y="0"/>
    <xdr:ext cx="8656320" cy="6286500"/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xmlns="" id="{7601C026-5649-4015-889E-5261998FD2DC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56320" cy="6286500"/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xmlns="" id="{F5C3516A-F305-4CDF-B28C-7A71588ABE5A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56320" cy="6286500"/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xmlns="" id="{3B7C54BE-713D-4650-8D4F-3889341DB858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656320" cy="6286500"/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xmlns="" id="{801D0930-E776-46F5-AD06-C2CE26F31B4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8656320" cy="6286500"/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xmlns="" id="{AECED38C-ACE2-4621-9162-6153524484F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8656320" cy="6286500"/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xmlns="" id="{52D05B84-1A3F-4F8C-98B1-8C972526F43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8656320" cy="6286500"/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xmlns="" id="{D3115238-E2B6-4DF8-9040-695EB1FFE756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8656320" cy="6286500"/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xmlns="" id="{7BBB48E5-0969-4801-A4B7-4396EE84051B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8656320" cy="6286500"/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xmlns="" id="{19BEE587-8C50-40ED-87A1-D017FD1BAD5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7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8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9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0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1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2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3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4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5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7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8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9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0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1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2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3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4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5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7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8.bin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9.bin"/></Relationships>
</file>

<file path=xl/worksheets/_rels/sheet8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0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/>
  <dimension ref="B2:N31"/>
  <sheetViews>
    <sheetView showGridLines="0" showZeros="0" view="pageBreakPreview" zoomScale="80" zoomScaleNormal="70" zoomScaleSheetLayoutView="80" workbookViewId="0">
      <selection activeCell="B6" sqref="B6:E19"/>
    </sheetView>
  </sheetViews>
  <sheetFormatPr defaultColWidth="8.85546875" defaultRowHeight="15" x14ac:dyDescent="0.25"/>
  <cols>
    <col min="1" max="1" width="6.140625" style="5" customWidth="1"/>
    <col min="2" max="2" width="56.7109375" style="5" bestFit="1" customWidth="1"/>
    <col min="3" max="14" width="8.42578125" style="5" customWidth="1"/>
    <col min="15" max="16384" width="8.85546875" style="5"/>
  </cols>
  <sheetData>
    <row r="2" spans="2:14" ht="15.75" thickBot="1" x14ac:dyDescent="0.3"/>
    <row r="3" spans="2:14" x14ac:dyDescent="0.25">
      <c r="B3" s="185" t="s">
        <v>28</v>
      </c>
      <c r="C3" s="186"/>
      <c r="D3" s="186"/>
      <c r="E3" s="186"/>
      <c r="F3" s="186"/>
      <c r="G3" s="186"/>
      <c r="H3" s="186"/>
      <c r="I3" s="186"/>
      <c r="J3" s="186"/>
      <c r="K3" s="186"/>
      <c r="L3" s="186"/>
      <c r="M3" s="186"/>
      <c r="N3" s="187"/>
    </row>
    <row r="4" spans="2:14" ht="15.75" thickBot="1" x14ac:dyDescent="0.3">
      <c r="B4" s="188" t="s">
        <v>212</v>
      </c>
      <c r="C4" s="189"/>
      <c r="D4" s="189"/>
      <c r="E4" s="189"/>
      <c r="F4" s="189"/>
      <c r="G4" s="189"/>
      <c r="H4" s="189"/>
      <c r="I4" s="189"/>
      <c r="J4" s="189"/>
      <c r="K4" s="189"/>
      <c r="L4" s="189"/>
      <c r="M4" s="189"/>
      <c r="N4" s="190"/>
    </row>
    <row r="5" spans="2:14" x14ac:dyDescent="0.25">
      <c r="B5" s="39"/>
      <c r="C5" s="191" t="s">
        <v>0</v>
      </c>
      <c r="D5" s="191"/>
      <c r="E5" s="191"/>
      <c r="F5" s="191" t="s">
        <v>1</v>
      </c>
      <c r="G5" s="191"/>
      <c r="H5" s="191"/>
      <c r="I5" s="191" t="s">
        <v>2</v>
      </c>
      <c r="J5" s="191"/>
      <c r="K5" s="191"/>
      <c r="L5" s="191" t="s">
        <v>3</v>
      </c>
      <c r="M5" s="191"/>
      <c r="N5" s="192"/>
    </row>
    <row r="6" spans="2:14" x14ac:dyDescent="0.25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8" t="s">
        <v>5</v>
      </c>
      <c r="L6" s="8" t="s">
        <v>4</v>
      </c>
      <c r="M6" s="8" t="s">
        <v>5</v>
      </c>
      <c r="N6" s="9" t="s">
        <v>5</v>
      </c>
    </row>
    <row r="7" spans="2:14" x14ac:dyDescent="0.25">
      <c r="B7" s="10" t="s">
        <v>37</v>
      </c>
      <c r="C7" s="11">
        <v>4.65277777777778E-3</v>
      </c>
      <c r="D7" s="12">
        <f t="shared" ref="D7:D18" si="0">IFERROR(C7/C$19,0)</f>
        <v>0.18602498843128187</v>
      </c>
      <c r="E7" s="12">
        <f t="shared" ref="E7:E18" si="1">IFERROR(C7/C$30,0)</f>
        <v>0.10182370820668696</v>
      </c>
      <c r="F7" s="11">
        <v>9.3749999999999997E-4</v>
      </c>
      <c r="G7" s="12">
        <f t="shared" ref="G7:G18" si="2">IFERROR(F7/F$19,0)</f>
        <v>0.19148936170212769</v>
      </c>
      <c r="H7" s="12">
        <f t="shared" ref="H7:H18" si="3">IFERROR(F7/F$30,0)</f>
        <v>8.2233502538071115E-2</v>
      </c>
      <c r="I7" s="11">
        <v>1.8287037037037E-3</v>
      </c>
      <c r="J7" s="12">
        <f t="shared" ref="J7:J18" si="4">IFERROR(I7/I$19,0)</f>
        <v>0.21293800539083521</v>
      </c>
      <c r="K7" s="12">
        <f t="shared" ref="K7:K18" si="5">IFERROR(I7/I$30,0)</f>
        <v>0.10979847116052795</v>
      </c>
      <c r="L7" s="13">
        <f>SUM(C7,F7,I7)</f>
        <v>7.4189814814814795E-3</v>
      </c>
      <c r="M7" s="12">
        <f t="shared" ref="M7:M18" si="6">IFERROR(L7/L$19,0)</f>
        <v>0.192723992784125</v>
      </c>
      <c r="N7" s="14">
        <f t="shared" ref="N7:N16" si="7">IFERROR(L7/L$30,0)</f>
        <v>0.1005963590709353</v>
      </c>
    </row>
    <row r="8" spans="2:14" x14ac:dyDescent="0.25">
      <c r="B8" s="148" t="s">
        <v>116</v>
      </c>
      <c r="C8" s="11">
        <v>4.31712962962963E-3</v>
      </c>
      <c r="D8" s="12">
        <f t="shared" si="0"/>
        <v>0.1726052753354928</v>
      </c>
      <c r="E8" s="12">
        <f t="shared" si="1"/>
        <v>9.4478216818642338E-2</v>
      </c>
      <c r="F8" s="11">
        <v>8.9120370370370395E-4</v>
      </c>
      <c r="G8" s="12">
        <f t="shared" si="2"/>
        <v>0.18203309692671402</v>
      </c>
      <c r="H8" s="12">
        <f t="shared" si="3"/>
        <v>7.8172588832487386E-2</v>
      </c>
      <c r="I8" s="11">
        <v>1.5393518518518499E-3</v>
      </c>
      <c r="J8" s="12">
        <f t="shared" si="4"/>
        <v>0.17924528301886775</v>
      </c>
      <c r="K8" s="12">
        <f t="shared" si="5"/>
        <v>9.2425295343988786E-2</v>
      </c>
      <c r="L8" s="13">
        <f t="shared" ref="L8:L18" si="8">SUM(C8,F8,I8)</f>
        <v>6.7476851851851838E-3</v>
      </c>
      <c r="M8" s="12">
        <f t="shared" si="6"/>
        <v>0.17528562838244133</v>
      </c>
      <c r="N8" s="14">
        <f t="shared" si="7"/>
        <v>9.1494036409290616E-2</v>
      </c>
    </row>
    <row r="9" spans="2:14" x14ac:dyDescent="0.25">
      <c r="B9" s="10" t="s">
        <v>51</v>
      </c>
      <c r="C9" s="11">
        <v>2.7546296296296299E-3</v>
      </c>
      <c r="D9" s="12">
        <f t="shared" si="0"/>
        <v>0.11013419713095789</v>
      </c>
      <c r="E9" s="12">
        <f t="shared" si="1"/>
        <v>6.0283687943262401E-2</v>
      </c>
      <c r="F9" s="11">
        <v>7.2916666666666703E-4</v>
      </c>
      <c r="G9" s="12">
        <f t="shared" si="2"/>
        <v>0.14893617021276606</v>
      </c>
      <c r="H9" s="12">
        <f t="shared" si="3"/>
        <v>6.3959390862944235E-2</v>
      </c>
      <c r="I9" s="11">
        <v>1.6435185185185201E-3</v>
      </c>
      <c r="J9" s="12">
        <f t="shared" si="4"/>
        <v>0.19137466307277651</v>
      </c>
      <c r="K9" s="12">
        <f t="shared" si="5"/>
        <v>9.8679638637943129E-2</v>
      </c>
      <c r="L9" s="13">
        <f t="shared" si="8"/>
        <v>5.1273148148148172E-3</v>
      </c>
      <c r="M9" s="12">
        <f t="shared" si="6"/>
        <v>0.13319302465423938</v>
      </c>
      <c r="N9" s="14">
        <f t="shared" si="7"/>
        <v>6.9522912743251744E-2</v>
      </c>
    </row>
    <row r="10" spans="2:14" x14ac:dyDescent="0.25">
      <c r="B10" s="10" t="s">
        <v>11</v>
      </c>
      <c r="C10" s="11">
        <v>7.47685185185185E-3</v>
      </c>
      <c r="D10" s="12">
        <f t="shared" si="0"/>
        <v>0.29893567792688558</v>
      </c>
      <c r="E10" s="12">
        <f t="shared" si="1"/>
        <v>0.16362715298885505</v>
      </c>
      <c r="F10" s="11">
        <v>1.30787037037037E-3</v>
      </c>
      <c r="G10" s="12">
        <f t="shared" si="2"/>
        <v>0.26713947990543729</v>
      </c>
      <c r="H10" s="12">
        <f t="shared" si="3"/>
        <v>0.11472081218274116</v>
      </c>
      <c r="I10" s="11">
        <v>2.0717592592592602E-3</v>
      </c>
      <c r="J10" s="12">
        <f t="shared" si="4"/>
        <v>0.24123989218328859</v>
      </c>
      <c r="K10" s="12">
        <f t="shared" si="5"/>
        <v>0.1243919388464212</v>
      </c>
      <c r="L10" s="13">
        <f t="shared" si="8"/>
        <v>1.0856481481481481E-2</v>
      </c>
      <c r="M10" s="12">
        <f t="shared" si="6"/>
        <v>0.28202044497895368</v>
      </c>
      <c r="N10" s="14">
        <f t="shared" si="7"/>
        <v>0.14720652856246075</v>
      </c>
    </row>
    <row r="11" spans="2:14" x14ac:dyDescent="0.25">
      <c r="B11" s="10" t="s">
        <v>12</v>
      </c>
      <c r="C11" s="11">
        <v>3.0671296296296302E-3</v>
      </c>
      <c r="D11" s="12">
        <f t="shared" si="0"/>
        <v>0.12262841277186488</v>
      </c>
      <c r="E11" s="12">
        <f t="shared" si="1"/>
        <v>6.7122593718338397E-2</v>
      </c>
      <c r="F11" s="11">
        <v>5.32407407407407E-4</v>
      </c>
      <c r="G11" s="12">
        <f t="shared" si="2"/>
        <v>0.10874704491725762</v>
      </c>
      <c r="H11" s="12">
        <f t="shared" si="3"/>
        <v>4.6700507614213189E-2</v>
      </c>
      <c r="I11" s="11">
        <v>8.7962962962963005E-4</v>
      </c>
      <c r="J11" s="12">
        <f t="shared" si="4"/>
        <v>0.10242587601078175</v>
      </c>
      <c r="K11" s="12">
        <f t="shared" si="5"/>
        <v>5.2814454482279394E-2</v>
      </c>
      <c r="L11" s="13">
        <f t="shared" si="8"/>
        <v>4.4791666666666678E-3</v>
      </c>
      <c r="M11" s="12">
        <f t="shared" si="6"/>
        <v>0.11635598316295853</v>
      </c>
      <c r="N11" s="14">
        <f t="shared" si="7"/>
        <v>6.0734463276836168E-2</v>
      </c>
    </row>
    <row r="12" spans="2:14" x14ac:dyDescent="0.25">
      <c r="B12" s="10" t="s">
        <v>176</v>
      </c>
      <c r="C12" s="11">
        <v>2.19907407407407E-4</v>
      </c>
      <c r="D12" s="12">
        <f t="shared" si="0"/>
        <v>8.7922258213789725E-3</v>
      </c>
      <c r="E12" s="12">
        <f t="shared" si="1"/>
        <v>4.812563323201611E-3</v>
      </c>
      <c r="F12" s="11">
        <v>8.1018518518518503E-5</v>
      </c>
      <c r="G12" s="12">
        <f t="shared" si="2"/>
        <v>1.6548463356973995E-2</v>
      </c>
      <c r="H12" s="12">
        <f t="shared" si="3"/>
        <v>7.1065989847715763E-3</v>
      </c>
      <c r="I12" s="11">
        <v>1.8518518518518501E-4</v>
      </c>
      <c r="J12" s="12">
        <f t="shared" si="4"/>
        <v>2.1563342318059286E-2</v>
      </c>
      <c r="K12" s="12">
        <f t="shared" si="5"/>
        <v>1.111883252258512E-2</v>
      </c>
      <c r="L12" s="13">
        <f t="shared" si="8"/>
        <v>4.8611111111111056E-4</v>
      </c>
      <c r="M12" s="12">
        <f t="shared" si="6"/>
        <v>1.2627781118460598E-2</v>
      </c>
      <c r="N12" s="14">
        <f t="shared" si="7"/>
        <v>6.5913370998116677E-3</v>
      </c>
    </row>
    <row r="13" spans="2:14" x14ac:dyDescent="0.25">
      <c r="B13" s="10" t="s">
        <v>122</v>
      </c>
      <c r="C13" s="11">
        <v>1.11111111111111E-3</v>
      </c>
      <c r="D13" s="12">
        <f t="shared" si="0"/>
        <v>4.4423877834335906E-2</v>
      </c>
      <c r="E13" s="12">
        <f t="shared" si="1"/>
        <v>2.4316109422492373E-2</v>
      </c>
      <c r="F13" s="11">
        <v>0</v>
      </c>
      <c r="G13" s="12">
        <f t="shared" si="2"/>
        <v>0</v>
      </c>
      <c r="H13" s="12">
        <f t="shared" si="3"/>
        <v>0</v>
      </c>
      <c r="I13" s="11">
        <v>3.3564814814814801E-4</v>
      </c>
      <c r="J13" s="12">
        <f t="shared" si="4"/>
        <v>3.9083557951482474E-2</v>
      </c>
      <c r="K13" s="12">
        <f t="shared" si="5"/>
        <v>2.0152883947185542E-2</v>
      </c>
      <c r="L13" s="13">
        <f t="shared" si="8"/>
        <v>1.4467592592592581E-3</v>
      </c>
      <c r="M13" s="12">
        <f t="shared" si="6"/>
        <v>3.7582681900180361E-2</v>
      </c>
      <c r="N13" s="14">
        <f t="shared" si="7"/>
        <v>1.9617074701820447E-2</v>
      </c>
    </row>
    <row r="14" spans="2:14" x14ac:dyDescent="0.25">
      <c r="B14" s="10" t="s">
        <v>123</v>
      </c>
      <c r="C14" s="11">
        <v>0</v>
      </c>
      <c r="D14" s="12">
        <f t="shared" si="0"/>
        <v>0</v>
      </c>
      <c r="E14" s="12">
        <f t="shared" si="1"/>
        <v>0</v>
      </c>
      <c r="F14" s="11">
        <v>0</v>
      </c>
      <c r="G14" s="12">
        <f t="shared" si="2"/>
        <v>0</v>
      </c>
      <c r="H14" s="12">
        <f t="shared" si="3"/>
        <v>0</v>
      </c>
      <c r="I14" s="11">
        <v>0</v>
      </c>
      <c r="J14" s="12">
        <f t="shared" si="4"/>
        <v>0</v>
      </c>
      <c r="K14" s="12">
        <f t="shared" si="5"/>
        <v>0</v>
      </c>
      <c r="L14" s="13">
        <f t="shared" si="8"/>
        <v>0</v>
      </c>
      <c r="M14" s="12">
        <f t="shared" si="6"/>
        <v>0</v>
      </c>
      <c r="N14" s="14">
        <f t="shared" si="7"/>
        <v>0</v>
      </c>
    </row>
    <row r="15" spans="2:14" x14ac:dyDescent="0.25">
      <c r="B15" s="148" t="s">
        <v>209</v>
      </c>
      <c r="C15" s="11">
        <v>4.7453703703703698E-4</v>
      </c>
      <c r="D15" s="12">
        <f t="shared" si="0"/>
        <v>1.8972697825080976E-2</v>
      </c>
      <c r="E15" s="12">
        <f t="shared" si="1"/>
        <v>1.0385005065856127E-2</v>
      </c>
      <c r="F15" s="15">
        <v>0</v>
      </c>
      <c r="G15" s="12">
        <f t="shared" si="2"/>
        <v>0</v>
      </c>
      <c r="H15" s="12">
        <f t="shared" si="3"/>
        <v>0</v>
      </c>
      <c r="I15" s="11">
        <v>1.04166666666667E-4</v>
      </c>
      <c r="J15" s="12">
        <f t="shared" si="4"/>
        <v>1.2129380053908397E-2</v>
      </c>
      <c r="K15" s="12">
        <f t="shared" si="5"/>
        <v>6.254343293954156E-3</v>
      </c>
      <c r="L15" s="13">
        <f t="shared" si="8"/>
        <v>5.78703703703704E-4</v>
      </c>
      <c r="M15" s="12">
        <f t="shared" si="6"/>
        <v>1.5033072760072165E-2</v>
      </c>
      <c r="N15" s="14">
        <f t="shared" si="7"/>
        <v>7.8468298807281879E-3</v>
      </c>
    </row>
    <row r="16" spans="2:14" x14ac:dyDescent="0.25">
      <c r="B16" s="148" t="s">
        <v>199</v>
      </c>
      <c r="C16" s="11">
        <v>0</v>
      </c>
      <c r="D16" s="12">
        <f t="shared" si="0"/>
        <v>0</v>
      </c>
      <c r="E16" s="12">
        <f t="shared" si="1"/>
        <v>0</v>
      </c>
      <c r="F16" s="11">
        <v>0</v>
      </c>
      <c r="G16" s="12">
        <f t="shared" si="2"/>
        <v>0</v>
      </c>
      <c r="H16" s="12">
        <f t="shared" si="3"/>
        <v>0</v>
      </c>
      <c r="I16" s="11">
        <v>0</v>
      </c>
      <c r="J16" s="12">
        <f t="shared" si="4"/>
        <v>0</v>
      </c>
      <c r="K16" s="12">
        <f t="shared" si="5"/>
        <v>0</v>
      </c>
      <c r="L16" s="13">
        <f t="shared" si="8"/>
        <v>0</v>
      </c>
      <c r="M16" s="12">
        <f t="shared" si="6"/>
        <v>0</v>
      </c>
      <c r="N16" s="14">
        <f t="shared" si="7"/>
        <v>0</v>
      </c>
    </row>
    <row r="17" spans="2:14" x14ac:dyDescent="0.25">
      <c r="B17" s="10" t="s">
        <v>177</v>
      </c>
      <c r="C17" s="11">
        <v>0</v>
      </c>
      <c r="D17" s="12">
        <f t="shared" si="0"/>
        <v>0</v>
      </c>
      <c r="E17" s="12">
        <f t="shared" si="1"/>
        <v>0</v>
      </c>
      <c r="F17" s="11">
        <v>0</v>
      </c>
      <c r="G17" s="12">
        <f t="shared" si="2"/>
        <v>0</v>
      </c>
      <c r="H17" s="12">
        <f t="shared" si="3"/>
        <v>0</v>
      </c>
      <c r="I17" s="11">
        <v>0</v>
      </c>
      <c r="J17" s="12">
        <f t="shared" si="4"/>
        <v>0</v>
      </c>
      <c r="K17" s="12">
        <f t="shared" si="5"/>
        <v>0</v>
      </c>
      <c r="L17" s="13">
        <f t="shared" si="8"/>
        <v>0</v>
      </c>
      <c r="M17" s="12">
        <f t="shared" si="6"/>
        <v>0</v>
      </c>
      <c r="N17" s="14"/>
    </row>
    <row r="18" spans="2:14" ht="15.75" thickBot="1" x14ac:dyDescent="0.3">
      <c r="B18" s="10" t="s">
        <v>13</v>
      </c>
      <c r="C18" s="11">
        <v>9.3749999999999997E-4</v>
      </c>
      <c r="D18" s="12">
        <f t="shared" si="0"/>
        <v>3.7482646922720957E-2</v>
      </c>
      <c r="E18" s="12">
        <f t="shared" si="1"/>
        <v>2.0516717325227959E-2</v>
      </c>
      <c r="F18" s="11">
        <v>4.1666666666666702E-4</v>
      </c>
      <c r="G18" s="12">
        <f t="shared" si="2"/>
        <v>8.5106382978723485E-2</v>
      </c>
      <c r="H18" s="12">
        <f t="shared" si="3"/>
        <v>3.6548223350253858E-2</v>
      </c>
      <c r="I18" s="11">
        <v>0</v>
      </c>
      <c r="J18" s="12">
        <f t="shared" si="4"/>
        <v>0</v>
      </c>
      <c r="K18" s="12">
        <f t="shared" si="5"/>
        <v>0</v>
      </c>
      <c r="L18" s="13">
        <f t="shared" si="8"/>
        <v>1.3541666666666669E-3</v>
      </c>
      <c r="M18" s="12">
        <f t="shared" si="6"/>
        <v>3.5177390258568857E-2</v>
      </c>
      <c r="N18" s="14">
        <f>IFERROR(L18/L$30,0)</f>
        <v>1.8361581920903956E-2</v>
      </c>
    </row>
    <row r="19" spans="2:14" ht="16.5" thickTop="1" thickBot="1" x14ac:dyDescent="0.3">
      <c r="B19" s="31" t="s">
        <v>3</v>
      </c>
      <c r="C19" s="32">
        <f>SUM(C7:C18)</f>
        <v>2.5011574074074078E-2</v>
      </c>
      <c r="D19" s="33">
        <f>IFERROR(SUM(D7:D18),0)</f>
        <v>0.99999999999999967</v>
      </c>
      <c r="E19" s="33">
        <f>IFERROR(SUM(E7:E18),0)</f>
        <v>0.54736575481256322</v>
      </c>
      <c r="F19" s="32">
        <f>SUM(F7:F18)</f>
        <v>4.8958333333333328E-3</v>
      </c>
      <c r="G19" s="33">
        <f>IFERROR(SUM(G7:G18),0)</f>
        <v>1.0000000000000002</v>
      </c>
      <c r="H19" s="33">
        <f>IFERROR(SUM(H7:H18),0)</f>
        <v>0.4294416243654825</v>
      </c>
      <c r="I19" s="32">
        <f>SUM(I7:I18)</f>
        <v>8.5879629629629604E-3</v>
      </c>
      <c r="J19" s="33">
        <f>IFERROR(SUM(J7:J18),0)</f>
        <v>0.99999999999999989</v>
      </c>
      <c r="K19" s="33">
        <f>IFERROR(SUM(K7:K18),0)</f>
        <v>0.51563585823488522</v>
      </c>
      <c r="L19" s="32">
        <f>SUM(L7:L18)</f>
        <v>3.8495370370370374E-2</v>
      </c>
      <c r="M19" s="33">
        <f>IFERROR(SUM(M7:M18),0)</f>
        <v>0.99999999999999978</v>
      </c>
      <c r="N19" s="34">
        <f>IFERROR(SUM(N7:N18),0)</f>
        <v>0.52197112366603893</v>
      </c>
    </row>
    <row r="20" spans="2:14" ht="15.75" thickTop="1" x14ac:dyDescent="0.25">
      <c r="B20" s="25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7"/>
    </row>
    <row r="21" spans="2:14" x14ac:dyDescent="0.25">
      <c r="B21" s="7" t="s">
        <v>14</v>
      </c>
      <c r="C21" s="8" t="s">
        <v>58</v>
      </c>
      <c r="D21" s="16" t="s">
        <v>5</v>
      </c>
      <c r="E21" s="16" t="s">
        <v>5</v>
      </c>
      <c r="F21" s="8" t="s">
        <v>58</v>
      </c>
      <c r="G21" s="16" t="s">
        <v>5</v>
      </c>
      <c r="H21" s="16" t="s">
        <v>5</v>
      </c>
      <c r="I21" s="8" t="s">
        <v>58</v>
      </c>
      <c r="J21" s="16" t="s">
        <v>5</v>
      </c>
      <c r="K21" s="16" t="s">
        <v>5</v>
      </c>
      <c r="L21" s="16" t="s">
        <v>58</v>
      </c>
      <c r="M21" s="16" t="s">
        <v>5</v>
      </c>
      <c r="N21" s="17" t="s">
        <v>5</v>
      </c>
    </row>
    <row r="22" spans="2:14" x14ac:dyDescent="0.25">
      <c r="B22" s="18" t="s">
        <v>15</v>
      </c>
      <c r="C22" s="11">
        <v>2.2800925925925901E-3</v>
      </c>
      <c r="D22" s="19"/>
      <c r="E22" s="12">
        <f>IFERROR(C22/C$30,0)</f>
        <v>4.9898682877406217E-2</v>
      </c>
      <c r="F22" s="11">
        <v>3.2407407407407401E-4</v>
      </c>
      <c r="G22" s="19"/>
      <c r="H22" s="12">
        <f>IFERROR(F22/F$30,0)</f>
        <v>2.8426395939086305E-2</v>
      </c>
      <c r="I22" s="11">
        <v>1.5162037037037E-3</v>
      </c>
      <c r="J22" s="19"/>
      <c r="K22" s="12">
        <f>IFERROR(I22/I$30,0)</f>
        <v>9.103544127866553E-2</v>
      </c>
      <c r="L22" s="13">
        <f>SUM(C22,F22,I22)</f>
        <v>4.1203703703703637E-3</v>
      </c>
      <c r="M22" s="19"/>
      <c r="N22" s="14">
        <f>IFERROR(L22/L$30,0)</f>
        <v>5.5869428750784586E-2</v>
      </c>
    </row>
    <row r="23" spans="2:14" x14ac:dyDescent="0.25">
      <c r="B23" s="18" t="s">
        <v>16</v>
      </c>
      <c r="C23" s="11">
        <v>0</v>
      </c>
      <c r="D23" s="19"/>
      <c r="E23" s="12">
        <f t="shared" ref="E23:E27" si="9">IFERROR(C23/C$30,0)</f>
        <v>0</v>
      </c>
      <c r="F23" s="11">
        <v>0</v>
      </c>
      <c r="G23" s="19"/>
      <c r="H23" s="12">
        <f t="shared" ref="H23:H27" si="10">IFERROR(F23/F$30,0)</f>
        <v>0</v>
      </c>
      <c r="I23" s="11">
        <v>1.7361111111111101E-4</v>
      </c>
      <c r="J23" s="19"/>
      <c r="K23" s="12">
        <f t="shared" ref="K23:K27" si="11">IFERROR(I23/I$30,0)</f>
        <v>1.0423905489923554E-2</v>
      </c>
      <c r="L23" s="13">
        <f t="shared" ref="L23:L27" si="12">SUM(C23,F23,I23)</f>
        <v>1.7361111111111101E-4</v>
      </c>
      <c r="M23" s="19"/>
      <c r="N23" s="14">
        <f t="shared" ref="N23:N27" si="13">IFERROR(L23/L$30,0)</f>
        <v>2.3540489642184539E-3</v>
      </c>
    </row>
    <row r="24" spans="2:14" x14ac:dyDescent="0.25">
      <c r="B24" s="18" t="s">
        <v>17</v>
      </c>
      <c r="C24" s="11">
        <v>1.2962962962962999E-3</v>
      </c>
      <c r="D24" s="19"/>
      <c r="E24" s="12">
        <f t="shared" si="9"/>
        <v>2.8368794326241207E-2</v>
      </c>
      <c r="F24" s="11">
        <v>2.5462962962962999E-4</v>
      </c>
      <c r="G24" s="19"/>
      <c r="H24" s="12">
        <f t="shared" si="10"/>
        <v>2.2335025380710704E-2</v>
      </c>
      <c r="I24" s="11">
        <v>2.6620370370370399E-4</v>
      </c>
      <c r="J24" s="19"/>
      <c r="K24" s="12">
        <f t="shared" si="11"/>
        <v>1.5983321751216143E-2</v>
      </c>
      <c r="L24" s="13">
        <f t="shared" si="12"/>
        <v>1.817129629629634E-3</v>
      </c>
      <c r="M24" s="19"/>
      <c r="N24" s="14">
        <f t="shared" si="13"/>
        <v>2.4639045825486559E-2</v>
      </c>
    </row>
    <row r="25" spans="2:14" x14ac:dyDescent="0.25">
      <c r="B25" s="18" t="s">
        <v>18</v>
      </c>
      <c r="C25" s="11">
        <v>8.4837962962963E-3</v>
      </c>
      <c r="D25" s="19"/>
      <c r="E25" s="12">
        <f t="shared" si="9"/>
        <v>0.1856636271529889</v>
      </c>
      <c r="F25" s="11">
        <v>2.5925925925925899E-3</v>
      </c>
      <c r="G25" s="19"/>
      <c r="H25" s="12">
        <f t="shared" si="10"/>
        <v>0.22741116751269025</v>
      </c>
      <c r="I25" s="11">
        <v>3.10185185185185E-3</v>
      </c>
      <c r="J25" s="19"/>
      <c r="K25" s="12">
        <f t="shared" si="11"/>
        <v>0.18624044475330082</v>
      </c>
      <c r="L25" s="13">
        <f t="shared" si="12"/>
        <v>1.417824074074074E-2</v>
      </c>
      <c r="M25" s="19"/>
      <c r="N25" s="14">
        <f t="shared" si="13"/>
        <v>0.1922473320778405</v>
      </c>
    </row>
    <row r="26" spans="2:14" x14ac:dyDescent="0.25">
      <c r="B26" s="18" t="s">
        <v>19</v>
      </c>
      <c r="C26" s="11">
        <v>8.1365740740740704E-3</v>
      </c>
      <c r="D26" s="19"/>
      <c r="E26" s="12">
        <f t="shared" si="9"/>
        <v>0.17806484295845987</v>
      </c>
      <c r="F26" s="11">
        <v>3.3333333333333301E-3</v>
      </c>
      <c r="G26" s="19"/>
      <c r="H26" s="12">
        <f t="shared" si="10"/>
        <v>0.29238578680203037</v>
      </c>
      <c r="I26" s="11">
        <v>2.7430555555555602E-3</v>
      </c>
      <c r="J26" s="19"/>
      <c r="K26" s="12">
        <f t="shared" si="11"/>
        <v>0.16469770674079254</v>
      </c>
      <c r="L26" s="13">
        <f t="shared" si="12"/>
        <v>1.4212962962962962E-2</v>
      </c>
      <c r="M26" s="19"/>
      <c r="N26" s="14">
        <f t="shared" si="13"/>
        <v>0.1927181418706842</v>
      </c>
    </row>
    <row r="27" spans="2:14" ht="15.75" thickBot="1" x14ac:dyDescent="0.3">
      <c r="B27" s="23" t="s">
        <v>20</v>
      </c>
      <c r="C27" s="20">
        <v>4.8611111111111099E-4</v>
      </c>
      <c r="D27" s="24"/>
      <c r="E27" s="21">
        <f t="shared" si="9"/>
        <v>1.063829787234042E-2</v>
      </c>
      <c r="F27" s="20">
        <v>0</v>
      </c>
      <c r="G27" s="24"/>
      <c r="H27" s="21">
        <f t="shared" si="10"/>
        <v>0</v>
      </c>
      <c r="I27" s="20">
        <v>2.6620370370370399E-4</v>
      </c>
      <c r="J27" s="24"/>
      <c r="K27" s="21">
        <f t="shared" si="11"/>
        <v>1.5983321751216143E-2</v>
      </c>
      <c r="L27" s="13">
        <f t="shared" si="12"/>
        <v>7.5231481481481503E-4</v>
      </c>
      <c r="M27" s="24"/>
      <c r="N27" s="22">
        <f t="shared" si="13"/>
        <v>1.0200878844946644E-2</v>
      </c>
    </row>
    <row r="28" spans="2:14" ht="16.5" thickTop="1" thickBot="1" x14ac:dyDescent="0.3">
      <c r="B28" s="31" t="s">
        <v>3</v>
      </c>
      <c r="C28" s="32">
        <f>SUM(C22:C27)</f>
        <v>2.0682870370370372E-2</v>
      </c>
      <c r="D28" s="33"/>
      <c r="E28" s="33">
        <f>IFERROR(SUM(E22:E27),0)</f>
        <v>0.45263424518743661</v>
      </c>
      <c r="F28" s="32">
        <f>SUM(F22:F27)</f>
        <v>6.5046296296296241E-3</v>
      </c>
      <c r="G28" s="33"/>
      <c r="H28" s="33">
        <f>IFERROR(SUM(H22:H27),0)</f>
        <v>0.57055837563451761</v>
      </c>
      <c r="I28" s="32">
        <f>SUM(I22:I27)</f>
        <v>8.067129629629629E-3</v>
      </c>
      <c r="J28" s="33"/>
      <c r="K28" s="33">
        <f>IFERROR(SUM(K22:K27),0)</f>
        <v>0.48436414176511472</v>
      </c>
      <c r="L28" s="32">
        <f>SUM(L22:L27)</f>
        <v>3.5254629629629629E-2</v>
      </c>
      <c r="M28" s="33"/>
      <c r="N28" s="34">
        <f>IFERROR(SUM(N22:N27),0)</f>
        <v>0.47802887633396096</v>
      </c>
    </row>
    <row r="29" spans="2:14" ht="16.5" thickTop="1" thickBot="1" x14ac:dyDescent="0.3">
      <c r="B29" s="28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30"/>
    </row>
    <row r="30" spans="2:14" ht="16.5" thickTop="1" thickBot="1" x14ac:dyDescent="0.3">
      <c r="B30" s="31" t="s">
        <v>6</v>
      </c>
      <c r="C30" s="32">
        <f>SUM(C19,C28)</f>
        <v>4.5694444444444454E-2</v>
      </c>
      <c r="D30" s="35"/>
      <c r="E30" s="36">
        <f>IFERROR(SUM(E19,E28),0)</f>
        <v>0.99999999999999978</v>
      </c>
      <c r="F30" s="32">
        <f>SUM(F19,F28)</f>
        <v>1.1400462962962956E-2</v>
      </c>
      <c r="G30" s="35"/>
      <c r="H30" s="36">
        <f>IFERROR(SUM(H19,H28),0)</f>
        <v>1</v>
      </c>
      <c r="I30" s="32">
        <f>SUM(I19,I28)</f>
        <v>1.6655092592592589E-2</v>
      </c>
      <c r="J30" s="35"/>
      <c r="K30" s="36">
        <f>IFERROR(SUM(K19,K28),0)</f>
        <v>1</v>
      </c>
      <c r="L30" s="37">
        <f>SUM(L19,L28)</f>
        <v>7.375000000000001E-2</v>
      </c>
      <c r="M30" s="35"/>
      <c r="N30" s="38">
        <f>IFERROR(SUM(N19,N28),0)</f>
        <v>0.99999999999999989</v>
      </c>
    </row>
    <row r="31" spans="2:14" ht="66" customHeight="1" thickTop="1" thickBot="1" x14ac:dyDescent="0.3">
      <c r="B31" s="182" t="s">
        <v>171</v>
      </c>
      <c r="C31" s="183"/>
      <c r="D31" s="183"/>
      <c r="E31" s="183"/>
      <c r="F31" s="183"/>
      <c r="G31" s="183"/>
      <c r="H31" s="183"/>
      <c r="I31" s="183"/>
      <c r="J31" s="183"/>
      <c r="K31" s="183"/>
      <c r="L31" s="183"/>
      <c r="M31" s="183"/>
      <c r="N31" s="184"/>
    </row>
  </sheetData>
  <mergeCells count="7">
    <mergeCell ref="B31:N31"/>
    <mergeCell ref="B3:N3"/>
    <mergeCell ref="B4:N4"/>
    <mergeCell ref="C5:E5"/>
    <mergeCell ref="F5:H5"/>
    <mergeCell ref="I5:K5"/>
    <mergeCell ref="L5:N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6" orientation="landscape" r:id="rId1"/>
  <colBreaks count="1" manualBreakCount="1">
    <brk id="14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0"/>
  <dimension ref="B2:K31"/>
  <sheetViews>
    <sheetView showGridLines="0" showZeros="0" view="pageBreakPreview" zoomScale="110" zoomScaleNormal="80" zoomScaleSheetLayoutView="110" workbookViewId="0">
      <selection activeCell="B6" sqref="B6:E19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6" width="10.7109375" style="4" customWidth="1"/>
    <col min="7" max="7" width="10.7109375" style="1" customWidth="1"/>
    <col min="8" max="8" width="10.7109375" style="4" customWidth="1"/>
    <col min="9" max="11" width="10.7109375" style="1" customWidth="1"/>
    <col min="12" max="16384" width="8.85546875" style="1"/>
  </cols>
  <sheetData>
    <row r="2" spans="2:11" ht="15.75" thickBot="1" x14ac:dyDescent="0.3"/>
    <row r="3" spans="2:11" x14ac:dyDescent="0.25">
      <c r="B3" s="185" t="s">
        <v>42</v>
      </c>
      <c r="C3" s="186"/>
      <c r="D3" s="186"/>
      <c r="E3" s="186"/>
      <c r="F3" s="186"/>
      <c r="G3" s="186"/>
      <c r="H3" s="186"/>
      <c r="I3" s="186"/>
      <c r="J3" s="186"/>
      <c r="K3" s="187"/>
    </row>
    <row r="4" spans="2:11" ht="15.75" thickBot="1" x14ac:dyDescent="0.3">
      <c r="B4" s="188" t="s">
        <v>212</v>
      </c>
      <c r="C4" s="189"/>
      <c r="D4" s="189"/>
      <c r="E4" s="189"/>
      <c r="F4" s="189"/>
      <c r="G4" s="189"/>
      <c r="H4" s="189"/>
      <c r="I4" s="189"/>
      <c r="J4" s="189"/>
      <c r="K4" s="190"/>
    </row>
    <row r="5" spans="2:11" x14ac:dyDescent="0.25">
      <c r="B5" s="39"/>
      <c r="C5" s="191" t="s">
        <v>25</v>
      </c>
      <c r="D5" s="191"/>
      <c r="E5" s="191"/>
      <c r="F5" s="191" t="s">
        <v>26</v>
      </c>
      <c r="G5" s="191"/>
      <c r="H5" s="191"/>
      <c r="I5" s="191" t="s">
        <v>27</v>
      </c>
      <c r="J5" s="191"/>
      <c r="K5" s="192"/>
    </row>
    <row r="6" spans="2:11" x14ac:dyDescent="0.25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9" t="s">
        <v>5</v>
      </c>
    </row>
    <row r="7" spans="2:11" x14ac:dyDescent="0.25">
      <c r="B7" s="10" t="s">
        <v>37</v>
      </c>
      <c r="C7" s="11">
        <v>9.4907407407407397E-4</v>
      </c>
      <c r="D7" s="12">
        <f t="shared" ref="D7:D18" si="0">IFERROR(C7/C$19,0)</f>
        <v>0.13689482470784636</v>
      </c>
      <c r="E7" s="12">
        <f t="shared" ref="E7:E18" si="1">IFERROR(C7/C$30,0)</f>
        <v>4.558087826570318E-2</v>
      </c>
      <c r="F7" s="11">
        <v>1.46990740740741E-3</v>
      </c>
      <c r="G7" s="12">
        <f t="shared" ref="G7:G18" si="2">IFERROR(F7/F$19,0)</f>
        <v>0.56444444444444475</v>
      </c>
      <c r="H7" s="12">
        <f t="shared" ref="H7:H18" si="3">IFERROR(F7/F$30,0)</f>
        <v>0.28411633109619699</v>
      </c>
      <c r="I7" s="11">
        <v>2.4189814814814799E-3</v>
      </c>
      <c r="J7" s="12">
        <f t="shared" ref="J7:J18" si="4">IFERROR(I7/I$19,0)</f>
        <v>0.2536407766990289</v>
      </c>
      <c r="K7" s="14">
        <f t="shared" ref="K7:K18" si="5">IFERROR(I7/I$30,0)</f>
        <v>9.305431878895809E-2</v>
      </c>
    </row>
    <row r="8" spans="2:11" x14ac:dyDescent="0.25">
      <c r="B8" s="148" t="s">
        <v>116</v>
      </c>
      <c r="C8" s="11">
        <v>5.78703703703704E-4</v>
      </c>
      <c r="D8" s="12">
        <f t="shared" si="0"/>
        <v>8.3472454090150278E-2</v>
      </c>
      <c r="E8" s="12">
        <f t="shared" si="1"/>
        <v>2.7793218454697077E-2</v>
      </c>
      <c r="F8" s="11">
        <v>3.9351851851851901E-4</v>
      </c>
      <c r="G8" s="12">
        <f t="shared" si="2"/>
        <v>0.15111111111111111</v>
      </c>
      <c r="H8" s="12">
        <f t="shared" si="3"/>
        <v>7.6062639821029066E-2</v>
      </c>
      <c r="I8" s="11">
        <v>9.7222222222222198E-4</v>
      </c>
      <c r="J8" s="12">
        <f t="shared" si="4"/>
        <v>0.10194174757281547</v>
      </c>
      <c r="K8" s="14">
        <f t="shared" si="5"/>
        <v>3.7399821905609962E-2</v>
      </c>
    </row>
    <row r="9" spans="2:11" x14ac:dyDescent="0.25">
      <c r="B9" s="10" t="s">
        <v>51</v>
      </c>
      <c r="C9" s="11">
        <v>0</v>
      </c>
      <c r="D9" s="12">
        <f t="shared" si="0"/>
        <v>0</v>
      </c>
      <c r="E9" s="12">
        <f t="shared" si="1"/>
        <v>0</v>
      </c>
      <c r="F9" s="11">
        <v>0</v>
      </c>
      <c r="G9" s="12">
        <f t="shared" si="2"/>
        <v>0</v>
      </c>
      <c r="H9" s="12">
        <f t="shared" si="3"/>
        <v>0</v>
      </c>
      <c r="I9" s="11">
        <v>0</v>
      </c>
      <c r="J9" s="12">
        <f t="shared" si="4"/>
        <v>0</v>
      </c>
      <c r="K9" s="14">
        <f t="shared" si="5"/>
        <v>0</v>
      </c>
    </row>
    <row r="10" spans="2:11" x14ac:dyDescent="0.25">
      <c r="B10" s="10" t="s">
        <v>11</v>
      </c>
      <c r="C10" s="11">
        <v>1.7013888888888901E-3</v>
      </c>
      <c r="D10" s="12">
        <f t="shared" si="0"/>
        <v>0.24540901502504187</v>
      </c>
      <c r="E10" s="12">
        <f t="shared" si="1"/>
        <v>8.1712062256809423E-2</v>
      </c>
      <c r="F10" s="11">
        <v>4.1666666666666702E-4</v>
      </c>
      <c r="G10" s="12">
        <f t="shared" si="2"/>
        <v>0.15999999999999992</v>
      </c>
      <c r="H10" s="12">
        <f t="shared" si="3"/>
        <v>8.0536912751677805E-2</v>
      </c>
      <c r="I10" s="11">
        <v>2.1180555555555601E-3</v>
      </c>
      <c r="J10" s="12">
        <f t="shared" si="4"/>
        <v>0.2220873786407771</v>
      </c>
      <c r="K10" s="14">
        <f t="shared" si="5"/>
        <v>8.1478183437221907E-2</v>
      </c>
    </row>
    <row r="11" spans="2:11" x14ac:dyDescent="0.25">
      <c r="B11" s="10" t="s">
        <v>12</v>
      </c>
      <c r="C11" s="11">
        <v>3.1250000000000001E-4</v>
      </c>
      <c r="D11" s="12">
        <f t="shared" si="0"/>
        <v>4.5075125208681129E-2</v>
      </c>
      <c r="E11" s="12">
        <f t="shared" si="1"/>
        <v>1.5008337965536415E-2</v>
      </c>
      <c r="F11" s="11">
        <v>0</v>
      </c>
      <c r="G11" s="12">
        <f t="shared" si="2"/>
        <v>0</v>
      </c>
      <c r="H11" s="12">
        <f t="shared" si="3"/>
        <v>0</v>
      </c>
      <c r="I11" s="11">
        <v>3.1250000000000001E-4</v>
      </c>
      <c r="J11" s="12">
        <f t="shared" si="4"/>
        <v>3.2766990291262128E-2</v>
      </c>
      <c r="K11" s="14">
        <f t="shared" si="5"/>
        <v>1.2021371326803205E-2</v>
      </c>
    </row>
    <row r="12" spans="2:11" x14ac:dyDescent="0.25">
      <c r="B12" s="10" t="s">
        <v>176</v>
      </c>
      <c r="C12" s="11">
        <v>0</v>
      </c>
      <c r="D12" s="12">
        <f t="shared" si="0"/>
        <v>0</v>
      </c>
      <c r="E12" s="12">
        <f t="shared" si="1"/>
        <v>0</v>
      </c>
      <c r="F12" s="11">
        <v>0</v>
      </c>
      <c r="G12" s="12">
        <f t="shared" si="2"/>
        <v>0</v>
      </c>
      <c r="H12" s="12">
        <f t="shared" si="3"/>
        <v>0</v>
      </c>
      <c r="I12" s="11">
        <v>0</v>
      </c>
      <c r="J12" s="12">
        <f t="shared" si="4"/>
        <v>0</v>
      </c>
      <c r="K12" s="14">
        <f t="shared" si="5"/>
        <v>0</v>
      </c>
    </row>
    <row r="13" spans="2:11" x14ac:dyDescent="0.25">
      <c r="B13" s="10" t="s">
        <v>122</v>
      </c>
      <c r="C13" s="11">
        <v>0</v>
      </c>
      <c r="D13" s="12">
        <f t="shared" si="0"/>
        <v>0</v>
      </c>
      <c r="E13" s="12">
        <f t="shared" si="1"/>
        <v>0</v>
      </c>
      <c r="F13" s="11">
        <v>0</v>
      </c>
      <c r="G13" s="12">
        <f t="shared" si="2"/>
        <v>0</v>
      </c>
      <c r="H13" s="12">
        <f t="shared" si="3"/>
        <v>0</v>
      </c>
      <c r="I13" s="11">
        <v>0</v>
      </c>
      <c r="J13" s="12">
        <f t="shared" si="4"/>
        <v>0</v>
      </c>
      <c r="K13" s="14">
        <f t="shared" si="5"/>
        <v>0</v>
      </c>
    </row>
    <row r="14" spans="2:11" x14ac:dyDescent="0.25">
      <c r="B14" s="10" t="s">
        <v>123</v>
      </c>
      <c r="C14" s="11">
        <v>0</v>
      </c>
      <c r="D14" s="12">
        <f t="shared" si="0"/>
        <v>0</v>
      </c>
      <c r="E14" s="12">
        <f t="shared" si="1"/>
        <v>0</v>
      </c>
      <c r="F14" s="11">
        <v>0</v>
      </c>
      <c r="G14" s="12">
        <f t="shared" si="2"/>
        <v>0</v>
      </c>
      <c r="H14" s="12">
        <f t="shared" si="3"/>
        <v>0</v>
      </c>
      <c r="I14" s="11">
        <v>0</v>
      </c>
      <c r="J14" s="12">
        <f t="shared" si="4"/>
        <v>0</v>
      </c>
      <c r="K14" s="14">
        <f t="shared" si="5"/>
        <v>0</v>
      </c>
    </row>
    <row r="15" spans="2:11" x14ac:dyDescent="0.25">
      <c r="B15" s="10" t="s">
        <v>209</v>
      </c>
      <c r="C15" s="11">
        <v>1.50462962962963E-4</v>
      </c>
      <c r="D15" s="12">
        <f t="shared" si="0"/>
        <v>2.1702838063439069E-2</v>
      </c>
      <c r="E15" s="12">
        <f t="shared" si="1"/>
        <v>7.2262367982212387E-3</v>
      </c>
      <c r="F15" s="11">
        <v>3.2407407407407401E-4</v>
      </c>
      <c r="G15" s="12">
        <f t="shared" si="2"/>
        <v>0.12444444444444426</v>
      </c>
      <c r="H15" s="12">
        <f t="shared" si="3"/>
        <v>6.2639821029082679E-2</v>
      </c>
      <c r="I15" s="11">
        <v>4.7453703703703698E-4</v>
      </c>
      <c r="J15" s="12">
        <f t="shared" si="4"/>
        <v>4.9757281553398036E-2</v>
      </c>
      <c r="K15" s="14">
        <f t="shared" si="5"/>
        <v>1.8254674977738198E-2</v>
      </c>
    </row>
    <row r="16" spans="2:11" x14ac:dyDescent="0.25">
      <c r="B16" s="10" t="s">
        <v>199</v>
      </c>
      <c r="C16" s="11">
        <v>0</v>
      </c>
      <c r="D16" s="12">
        <f t="shared" si="0"/>
        <v>0</v>
      </c>
      <c r="E16" s="12">
        <f t="shared" si="1"/>
        <v>0</v>
      </c>
      <c r="F16" s="11">
        <v>0</v>
      </c>
      <c r="G16" s="12">
        <f t="shared" si="2"/>
        <v>0</v>
      </c>
      <c r="H16" s="12">
        <f t="shared" si="3"/>
        <v>0</v>
      </c>
      <c r="I16" s="11">
        <v>0</v>
      </c>
      <c r="J16" s="12">
        <f t="shared" si="4"/>
        <v>0</v>
      </c>
      <c r="K16" s="14">
        <f t="shared" si="5"/>
        <v>0</v>
      </c>
    </row>
    <row r="17" spans="2:11" x14ac:dyDescent="0.25">
      <c r="B17" s="10" t="s">
        <v>177</v>
      </c>
      <c r="C17" s="11">
        <v>0</v>
      </c>
      <c r="D17" s="12">
        <f t="shared" si="0"/>
        <v>0</v>
      </c>
      <c r="E17" s="12">
        <f t="shared" si="1"/>
        <v>0</v>
      </c>
      <c r="F17" s="11">
        <v>0</v>
      </c>
      <c r="G17" s="12">
        <f t="shared" si="2"/>
        <v>0</v>
      </c>
      <c r="H17" s="12">
        <f t="shared" si="3"/>
        <v>0</v>
      </c>
      <c r="I17" s="11">
        <v>0</v>
      </c>
      <c r="J17" s="12">
        <f t="shared" si="4"/>
        <v>0</v>
      </c>
      <c r="K17" s="14">
        <f t="shared" si="5"/>
        <v>0</v>
      </c>
    </row>
    <row r="18" spans="2:11" ht="15.75" thickBot="1" x14ac:dyDescent="0.3">
      <c r="B18" s="10" t="s">
        <v>13</v>
      </c>
      <c r="C18" s="11">
        <v>3.2407407407407402E-3</v>
      </c>
      <c r="D18" s="12">
        <f t="shared" si="0"/>
        <v>0.46744574290484125</v>
      </c>
      <c r="E18" s="12">
        <f t="shared" si="1"/>
        <v>0.15564202334630353</v>
      </c>
      <c r="F18" s="11">
        <v>0</v>
      </c>
      <c r="G18" s="12">
        <f t="shared" si="2"/>
        <v>0</v>
      </c>
      <c r="H18" s="12">
        <f t="shared" si="3"/>
        <v>0</v>
      </c>
      <c r="I18" s="11">
        <v>3.2407407407407402E-3</v>
      </c>
      <c r="J18" s="12">
        <f t="shared" si="4"/>
        <v>0.3398058252427183</v>
      </c>
      <c r="K18" s="14">
        <f t="shared" si="5"/>
        <v>0.12466607301869989</v>
      </c>
    </row>
    <row r="19" spans="2:11" ht="16.5" thickTop="1" thickBot="1" x14ac:dyDescent="0.3">
      <c r="B19" s="31" t="s">
        <v>3</v>
      </c>
      <c r="C19" s="32">
        <f>SUM(C7:C18)</f>
        <v>6.9328703703703714E-3</v>
      </c>
      <c r="D19" s="33">
        <f>IFERROR(SUM(D7:D18),0)</f>
        <v>1</v>
      </c>
      <c r="E19" s="33">
        <f>IFERROR(SUM(E7:E18),0)</f>
        <v>0.33296275708727086</v>
      </c>
      <c r="F19" s="32">
        <f>SUM(F7:F18)</f>
        <v>2.60416666666667E-3</v>
      </c>
      <c r="G19" s="33">
        <f>IFERROR(SUM(G7:G18),0)</f>
        <v>1</v>
      </c>
      <c r="H19" s="33">
        <f>IFERROR(SUM(H7:H18),0)</f>
        <v>0.50335570469798652</v>
      </c>
      <c r="I19" s="32">
        <f>SUM(I7:I18)</f>
        <v>9.53703703703704E-3</v>
      </c>
      <c r="J19" s="33">
        <f>IFERROR(SUM(J7:J18),0)</f>
        <v>1</v>
      </c>
      <c r="K19" s="34">
        <f>IFERROR(SUM(K7:K18),0)</f>
        <v>0.36687444345503128</v>
      </c>
    </row>
    <row r="20" spans="2:11" ht="15.75" thickTop="1" x14ac:dyDescent="0.25">
      <c r="B20" s="25"/>
      <c r="C20" s="26"/>
      <c r="D20" s="26"/>
      <c r="E20" s="26"/>
      <c r="F20" s="26"/>
      <c r="G20" s="26"/>
      <c r="H20" s="26"/>
      <c r="I20" s="26"/>
      <c r="J20" s="26"/>
      <c r="K20" s="27"/>
    </row>
    <row r="21" spans="2:11" x14ac:dyDescent="0.25">
      <c r="B21" s="7" t="s">
        <v>14</v>
      </c>
      <c r="C21" s="8" t="s">
        <v>58</v>
      </c>
      <c r="D21" s="16" t="s">
        <v>5</v>
      </c>
      <c r="E21" s="16" t="s">
        <v>5</v>
      </c>
      <c r="F21" s="8" t="s">
        <v>58</v>
      </c>
      <c r="G21" s="16" t="s">
        <v>5</v>
      </c>
      <c r="H21" s="16" t="s">
        <v>5</v>
      </c>
      <c r="I21" s="8" t="s">
        <v>58</v>
      </c>
      <c r="J21" s="16" t="s">
        <v>5</v>
      </c>
      <c r="K21" s="17" t="s">
        <v>5</v>
      </c>
    </row>
    <row r="22" spans="2:11" x14ac:dyDescent="0.25">
      <c r="B22" s="18" t="s">
        <v>15</v>
      </c>
      <c r="C22" s="11">
        <v>1.2037037037037001E-3</v>
      </c>
      <c r="D22" s="19"/>
      <c r="E22" s="12">
        <f>IFERROR(C22/C$30,0)</f>
        <v>5.7809894385769722E-2</v>
      </c>
      <c r="F22" s="11">
        <v>0</v>
      </c>
      <c r="G22" s="19"/>
      <c r="H22" s="12">
        <f>IFERROR(F22/F$30,0)</f>
        <v>0</v>
      </c>
      <c r="I22" s="11">
        <v>1.2037037037037001E-3</v>
      </c>
      <c r="J22" s="19"/>
      <c r="K22" s="14">
        <f>IFERROR(I22/I$30,0)</f>
        <v>4.6304541406945544E-2</v>
      </c>
    </row>
    <row r="23" spans="2:11" x14ac:dyDescent="0.25">
      <c r="B23" s="18" t="s">
        <v>16</v>
      </c>
      <c r="C23" s="11">
        <v>0</v>
      </c>
      <c r="D23" s="19"/>
      <c r="E23" s="12">
        <f t="shared" ref="E23:E27" si="6">IFERROR(C23/C$30,0)</f>
        <v>0</v>
      </c>
      <c r="F23" s="11">
        <v>0</v>
      </c>
      <c r="G23" s="19"/>
      <c r="H23" s="12">
        <f t="shared" ref="H23:H27" si="7">IFERROR(F23/F$30,0)</f>
        <v>0</v>
      </c>
      <c r="I23" s="11">
        <v>0</v>
      </c>
      <c r="J23" s="19"/>
      <c r="K23" s="14">
        <f t="shared" ref="K23:K27" si="8">IFERROR(I23/I$30,0)</f>
        <v>0</v>
      </c>
    </row>
    <row r="24" spans="2:11" x14ac:dyDescent="0.25">
      <c r="B24" s="18" t="s">
        <v>17</v>
      </c>
      <c r="C24" s="11">
        <v>0</v>
      </c>
      <c r="D24" s="19"/>
      <c r="E24" s="12">
        <f t="shared" si="6"/>
        <v>0</v>
      </c>
      <c r="F24" s="11">
        <v>0</v>
      </c>
      <c r="G24" s="19"/>
      <c r="H24" s="12">
        <f t="shared" si="7"/>
        <v>0</v>
      </c>
      <c r="I24" s="11">
        <v>0</v>
      </c>
      <c r="J24" s="19"/>
      <c r="K24" s="14">
        <f t="shared" si="8"/>
        <v>0</v>
      </c>
    </row>
    <row r="25" spans="2:11" x14ac:dyDescent="0.25">
      <c r="B25" s="18" t="s">
        <v>18</v>
      </c>
      <c r="C25" s="11">
        <v>5.15046296296296E-3</v>
      </c>
      <c r="D25" s="19"/>
      <c r="E25" s="12">
        <f t="shared" si="6"/>
        <v>0.24735964424680373</v>
      </c>
      <c r="F25" s="11">
        <v>2.1180555555555601E-3</v>
      </c>
      <c r="G25" s="19"/>
      <c r="H25" s="12">
        <f t="shared" si="7"/>
        <v>0.40939597315436271</v>
      </c>
      <c r="I25" s="11">
        <v>7.2685185185185196E-3</v>
      </c>
      <c r="J25" s="19"/>
      <c r="K25" s="14">
        <f t="shared" si="8"/>
        <v>0.27960819234194129</v>
      </c>
    </row>
    <row r="26" spans="2:11" x14ac:dyDescent="0.25">
      <c r="B26" s="18" t="s">
        <v>19</v>
      </c>
      <c r="C26" s="11">
        <v>7.5347222222222204E-3</v>
      </c>
      <c r="D26" s="19"/>
      <c r="E26" s="12">
        <f t="shared" si="6"/>
        <v>0.36186770428015569</v>
      </c>
      <c r="F26" s="11">
        <v>4.5138888888888898E-4</v>
      </c>
      <c r="G26" s="19"/>
      <c r="H26" s="12">
        <f t="shared" si="7"/>
        <v>8.7248322147650895E-2</v>
      </c>
      <c r="I26" s="11">
        <v>7.9861111111111105E-3</v>
      </c>
      <c r="J26" s="19"/>
      <c r="K26" s="14">
        <f t="shared" si="8"/>
        <v>0.30721282279608192</v>
      </c>
    </row>
    <row r="27" spans="2:11" ht="15.75" thickBot="1" x14ac:dyDescent="0.3">
      <c r="B27" s="23" t="s">
        <v>20</v>
      </c>
      <c r="C27" s="20">
        <v>0</v>
      </c>
      <c r="D27" s="24"/>
      <c r="E27" s="21">
        <f t="shared" si="6"/>
        <v>0</v>
      </c>
      <c r="F27" s="20">
        <v>0</v>
      </c>
      <c r="G27" s="24"/>
      <c r="H27" s="21">
        <f t="shared" si="7"/>
        <v>0</v>
      </c>
      <c r="I27" s="20">
        <v>0</v>
      </c>
      <c r="J27" s="24"/>
      <c r="K27" s="22">
        <f t="shared" si="8"/>
        <v>0</v>
      </c>
    </row>
    <row r="28" spans="2:11" ht="16.5" thickTop="1" thickBot="1" x14ac:dyDescent="0.3">
      <c r="B28" s="31" t="s">
        <v>3</v>
      </c>
      <c r="C28" s="32">
        <f>SUM(C22:C27)</f>
        <v>1.3888888888888881E-2</v>
      </c>
      <c r="D28" s="33"/>
      <c r="E28" s="33">
        <f>IFERROR(SUM(E22:E27),0)</f>
        <v>0.66703724291272914</v>
      </c>
      <c r="F28" s="32">
        <f>SUM(F22:F27)</f>
        <v>2.5694444444444488E-3</v>
      </c>
      <c r="G28" s="33"/>
      <c r="H28" s="33">
        <f>IFERROR(SUM(H22:H27),0)</f>
        <v>0.49664429530201359</v>
      </c>
      <c r="I28" s="32">
        <f>SUM(I22:I27)</f>
        <v>1.6458333333333332E-2</v>
      </c>
      <c r="J28" s="33"/>
      <c r="K28" s="34">
        <f>IFERROR(SUM(K22:K27),0)</f>
        <v>0.63312555654496872</v>
      </c>
    </row>
    <row r="29" spans="2:11" ht="16.5" thickTop="1" thickBot="1" x14ac:dyDescent="0.3">
      <c r="B29" s="28"/>
      <c r="C29" s="29"/>
      <c r="D29" s="29"/>
      <c r="E29" s="29"/>
      <c r="F29" s="29"/>
      <c r="G29" s="29"/>
      <c r="H29" s="29"/>
      <c r="I29" s="29"/>
      <c r="J29" s="29"/>
      <c r="K29" s="30"/>
    </row>
    <row r="30" spans="2:11" ht="16.5" thickTop="1" thickBot="1" x14ac:dyDescent="0.3">
      <c r="B30" s="31" t="s">
        <v>6</v>
      </c>
      <c r="C30" s="32">
        <f>SUM(C19,C28)</f>
        <v>2.0821759259259252E-2</v>
      </c>
      <c r="D30" s="35"/>
      <c r="E30" s="36">
        <f>IFERROR(SUM(E19,E28),0)</f>
        <v>1</v>
      </c>
      <c r="F30" s="32">
        <f>SUM(F19,F28)</f>
        <v>5.1736111111111184E-3</v>
      </c>
      <c r="G30" s="35"/>
      <c r="H30" s="36">
        <f>IFERROR(SUM(H19,H28),0)</f>
        <v>1</v>
      </c>
      <c r="I30" s="32">
        <f>SUM(I19,I28)</f>
        <v>2.599537037037037E-2</v>
      </c>
      <c r="J30" s="35"/>
      <c r="K30" s="38">
        <f>IFERROR(SUM(K19,K28),0)</f>
        <v>1</v>
      </c>
    </row>
    <row r="31" spans="2:11" ht="66" customHeight="1" thickTop="1" thickBot="1" x14ac:dyDescent="0.3">
      <c r="B31" s="182" t="s">
        <v>170</v>
      </c>
      <c r="C31" s="183"/>
      <c r="D31" s="183"/>
      <c r="E31" s="183"/>
      <c r="F31" s="183"/>
      <c r="G31" s="183"/>
      <c r="H31" s="183"/>
      <c r="I31" s="183"/>
      <c r="J31" s="183"/>
      <c r="K31" s="184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colBreaks count="1" manualBreakCount="1">
    <brk id="11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1"/>
  <dimension ref="B2:K31"/>
  <sheetViews>
    <sheetView showGridLines="0" showZeros="0" view="pageBreakPreview" topLeftCell="A7" zoomScale="110" zoomScaleNormal="80" zoomScaleSheetLayoutView="110" workbookViewId="0">
      <selection activeCell="B6" sqref="B6:E19"/>
    </sheetView>
  </sheetViews>
  <sheetFormatPr defaultColWidth="8.85546875" defaultRowHeight="15" x14ac:dyDescent="0.25"/>
  <cols>
    <col min="1" max="1" width="6.140625" style="5" customWidth="1"/>
    <col min="2" max="2" width="56.7109375" style="5" bestFit="1" customWidth="1"/>
    <col min="3" max="6" width="10.7109375" style="6" customWidth="1"/>
    <col min="7" max="7" width="10.7109375" style="5" customWidth="1"/>
    <col min="8" max="8" width="10.7109375" style="6" customWidth="1"/>
    <col min="9" max="11" width="10.7109375" style="5" customWidth="1"/>
    <col min="12" max="16384" width="8.85546875" style="5"/>
  </cols>
  <sheetData>
    <row r="2" spans="2:11" ht="15.75" thickBot="1" x14ac:dyDescent="0.3"/>
    <row r="3" spans="2:11" x14ac:dyDescent="0.25">
      <c r="B3" s="185" t="s">
        <v>45</v>
      </c>
      <c r="C3" s="186"/>
      <c r="D3" s="186"/>
      <c r="E3" s="186"/>
      <c r="F3" s="186"/>
      <c r="G3" s="186"/>
      <c r="H3" s="186"/>
      <c r="I3" s="186"/>
      <c r="J3" s="186"/>
      <c r="K3" s="187"/>
    </row>
    <row r="4" spans="2:11" ht="15.75" thickBot="1" x14ac:dyDescent="0.3">
      <c r="B4" s="188" t="s">
        <v>212</v>
      </c>
      <c r="C4" s="189"/>
      <c r="D4" s="189"/>
      <c r="E4" s="189"/>
      <c r="F4" s="189"/>
      <c r="G4" s="189"/>
      <c r="H4" s="189"/>
      <c r="I4" s="189"/>
      <c r="J4" s="189"/>
      <c r="K4" s="190"/>
    </row>
    <row r="5" spans="2:11" x14ac:dyDescent="0.25">
      <c r="B5" s="39"/>
      <c r="C5" s="191" t="s">
        <v>25</v>
      </c>
      <c r="D5" s="191"/>
      <c r="E5" s="191"/>
      <c r="F5" s="191" t="s">
        <v>26</v>
      </c>
      <c r="G5" s="191"/>
      <c r="H5" s="191"/>
      <c r="I5" s="191" t="s">
        <v>27</v>
      </c>
      <c r="J5" s="191"/>
      <c r="K5" s="192"/>
    </row>
    <row r="6" spans="2:11" x14ac:dyDescent="0.25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9" t="s">
        <v>5</v>
      </c>
    </row>
    <row r="7" spans="2:11" x14ac:dyDescent="0.25">
      <c r="B7" s="10" t="s">
        <v>37</v>
      </c>
      <c r="C7" s="11">
        <v>3.26388888888889E-3</v>
      </c>
      <c r="D7" s="12">
        <f t="shared" ref="D7:D18" si="0">IFERROR(C7/C$19,0)</f>
        <v>0.1402287419194431</v>
      </c>
      <c r="E7" s="12">
        <f t="shared" ref="E7:E18" si="1">IFERROR(C7/C$30,0)</f>
        <v>8.2892416225749541E-2</v>
      </c>
      <c r="F7" s="11">
        <v>8.7962962962963005E-4</v>
      </c>
      <c r="G7" s="12">
        <f t="shared" ref="G7:G18" si="2">IFERROR(F7/F$19,0)</f>
        <v>0.14258911819887454</v>
      </c>
      <c r="H7" s="12">
        <f t="shared" ref="H7:H18" si="3">IFERROR(F7/F$30,0)</f>
        <v>6.3545150501672309E-2</v>
      </c>
      <c r="I7" s="11">
        <v>4.1435185185185203E-3</v>
      </c>
      <c r="J7" s="12">
        <f t="shared" ref="J7:J18" si="4">IFERROR(I7/I$19,0)</f>
        <v>0.14072327044025165</v>
      </c>
      <c r="K7" s="14">
        <f t="shared" ref="K7:K18" si="5">IFERROR(I7/I$30,0)</f>
        <v>7.7859939103958248E-2</v>
      </c>
    </row>
    <row r="8" spans="2:11" x14ac:dyDescent="0.25">
      <c r="B8" s="148" t="s">
        <v>116</v>
      </c>
      <c r="C8" s="11">
        <v>3.7268518518518501E-3</v>
      </c>
      <c r="D8" s="12">
        <f t="shared" si="0"/>
        <v>0.1601193436101441</v>
      </c>
      <c r="E8" s="12">
        <f t="shared" si="1"/>
        <v>9.4650205761316775E-2</v>
      </c>
      <c r="F8" s="11">
        <v>1.0648148148148101E-3</v>
      </c>
      <c r="G8" s="12">
        <f t="shared" si="2"/>
        <v>0.17260787992495255</v>
      </c>
      <c r="H8" s="12">
        <f t="shared" si="3"/>
        <v>7.6923076923076636E-2</v>
      </c>
      <c r="I8" s="11">
        <v>4.7916666666666698E-3</v>
      </c>
      <c r="J8" s="12">
        <f t="shared" si="4"/>
        <v>0.1627358490566039</v>
      </c>
      <c r="K8" s="14">
        <f t="shared" si="5"/>
        <v>9.0039147455415414E-2</v>
      </c>
    </row>
    <row r="9" spans="2:11" x14ac:dyDescent="0.25">
      <c r="B9" s="10" t="s">
        <v>51</v>
      </c>
      <c r="C9" s="11">
        <v>1.2384259259259299E-3</v>
      </c>
      <c r="D9" s="12">
        <f t="shared" si="0"/>
        <v>5.3207359522625723E-2</v>
      </c>
      <c r="E9" s="12">
        <f t="shared" si="1"/>
        <v>3.1452087007642647E-2</v>
      </c>
      <c r="F9" s="11">
        <v>6.9444444444444404E-4</v>
      </c>
      <c r="G9" s="12">
        <f t="shared" si="2"/>
        <v>0.11257035647279558</v>
      </c>
      <c r="H9" s="12">
        <f t="shared" si="3"/>
        <v>5.016722408026756E-2</v>
      </c>
      <c r="I9" s="11">
        <v>1.93287037037037E-3</v>
      </c>
      <c r="J9" s="12">
        <f t="shared" si="4"/>
        <v>6.5644654088050314E-2</v>
      </c>
      <c r="K9" s="14">
        <f t="shared" si="5"/>
        <v>3.6320139190952568E-2</v>
      </c>
    </row>
    <row r="10" spans="2:11" x14ac:dyDescent="0.25">
      <c r="B10" s="10" t="s">
        <v>11</v>
      </c>
      <c r="C10" s="11">
        <v>6.9328703703703696E-3</v>
      </c>
      <c r="D10" s="12">
        <f t="shared" si="0"/>
        <v>0.29786176031824957</v>
      </c>
      <c r="E10" s="12">
        <f t="shared" si="1"/>
        <v>0.17607289829512041</v>
      </c>
      <c r="F10" s="11">
        <v>1.65509259259259E-3</v>
      </c>
      <c r="G10" s="12">
        <f t="shared" si="2"/>
        <v>0.26829268292682917</v>
      </c>
      <c r="H10" s="12">
        <f t="shared" si="3"/>
        <v>0.11956521739130424</v>
      </c>
      <c r="I10" s="11">
        <v>8.5879629629629604E-3</v>
      </c>
      <c r="J10" s="12">
        <f t="shared" si="4"/>
        <v>0.29166666666666663</v>
      </c>
      <c r="K10" s="14">
        <f t="shared" si="5"/>
        <v>0.16137451065680719</v>
      </c>
    </row>
    <row r="11" spans="2:11" x14ac:dyDescent="0.25">
      <c r="B11" s="10" t="s">
        <v>12</v>
      </c>
      <c r="C11" s="11">
        <v>3.1250000000000001E-4</v>
      </c>
      <c r="D11" s="12">
        <f t="shared" si="0"/>
        <v>1.3426156141223271E-2</v>
      </c>
      <c r="E11" s="12">
        <f t="shared" si="1"/>
        <v>7.9365079365079326E-3</v>
      </c>
      <c r="F11" s="11">
        <v>1.38888888888889E-4</v>
      </c>
      <c r="G11" s="12">
        <f t="shared" si="2"/>
        <v>2.2514071294559148E-2</v>
      </c>
      <c r="H11" s="12">
        <f t="shared" si="3"/>
        <v>1.0033444816053526E-2</v>
      </c>
      <c r="I11" s="11">
        <v>4.5138888888888898E-4</v>
      </c>
      <c r="J11" s="12">
        <f t="shared" si="4"/>
        <v>1.5330188679245288E-2</v>
      </c>
      <c r="K11" s="14">
        <f t="shared" si="5"/>
        <v>8.4819486733362318E-3</v>
      </c>
    </row>
    <row r="12" spans="2:11" x14ac:dyDescent="0.25">
      <c r="B12" s="10" t="s">
        <v>176</v>
      </c>
      <c r="C12" s="11">
        <v>3.4722222222222202E-5</v>
      </c>
      <c r="D12" s="12">
        <f t="shared" si="0"/>
        <v>1.4917951268025847E-3</v>
      </c>
      <c r="E12" s="12">
        <f t="shared" si="1"/>
        <v>8.8183421516754748E-4</v>
      </c>
      <c r="F12" s="11">
        <v>0</v>
      </c>
      <c r="G12" s="12">
        <f t="shared" si="2"/>
        <v>0</v>
      </c>
      <c r="H12" s="12">
        <f t="shared" si="3"/>
        <v>0</v>
      </c>
      <c r="I12" s="11">
        <v>3.4722222222222202E-5</v>
      </c>
      <c r="J12" s="12">
        <f t="shared" si="4"/>
        <v>1.1792452830188674E-3</v>
      </c>
      <c r="K12" s="14">
        <f t="shared" si="5"/>
        <v>6.5245759025663269E-4</v>
      </c>
    </row>
    <row r="13" spans="2:11" x14ac:dyDescent="0.25">
      <c r="B13" s="10" t="s">
        <v>122</v>
      </c>
      <c r="C13" s="11">
        <v>0</v>
      </c>
      <c r="D13" s="12">
        <f t="shared" si="0"/>
        <v>0</v>
      </c>
      <c r="E13" s="12">
        <f t="shared" si="1"/>
        <v>0</v>
      </c>
      <c r="F13" s="11">
        <v>0</v>
      </c>
      <c r="G13" s="12">
        <f t="shared" si="2"/>
        <v>0</v>
      </c>
      <c r="H13" s="12">
        <f t="shared" si="3"/>
        <v>0</v>
      </c>
      <c r="I13" s="11">
        <v>0</v>
      </c>
      <c r="J13" s="12">
        <f t="shared" si="4"/>
        <v>0</v>
      </c>
      <c r="K13" s="14">
        <f t="shared" si="5"/>
        <v>0</v>
      </c>
    </row>
    <row r="14" spans="2:11" x14ac:dyDescent="0.25">
      <c r="B14" s="10" t="s">
        <v>123</v>
      </c>
      <c r="C14" s="11">
        <v>1.0185185185185199E-3</v>
      </c>
      <c r="D14" s="12">
        <f t="shared" si="0"/>
        <v>4.3759323719542574E-2</v>
      </c>
      <c r="E14" s="12">
        <f t="shared" si="1"/>
        <v>2.5867136978248113E-2</v>
      </c>
      <c r="F14" s="11">
        <v>0</v>
      </c>
      <c r="G14" s="12">
        <f t="shared" si="2"/>
        <v>0</v>
      </c>
      <c r="H14" s="12">
        <f t="shared" si="3"/>
        <v>0</v>
      </c>
      <c r="I14" s="11">
        <v>1.0185185185185199E-3</v>
      </c>
      <c r="J14" s="12">
        <f t="shared" si="4"/>
        <v>3.4591194968553514E-2</v>
      </c>
      <c r="K14" s="14">
        <f t="shared" si="5"/>
        <v>1.9138755980861264E-2</v>
      </c>
    </row>
    <row r="15" spans="2:11" x14ac:dyDescent="0.25">
      <c r="B15" s="10" t="s">
        <v>209</v>
      </c>
      <c r="C15" s="11">
        <v>4.0509259259259301E-4</v>
      </c>
      <c r="D15" s="12">
        <f t="shared" si="0"/>
        <v>1.7404276479363517E-2</v>
      </c>
      <c r="E15" s="12">
        <f t="shared" si="1"/>
        <v>1.0288065843621404E-2</v>
      </c>
      <c r="F15" s="11">
        <v>0</v>
      </c>
      <c r="G15" s="12">
        <f t="shared" si="2"/>
        <v>0</v>
      </c>
      <c r="H15" s="12">
        <f t="shared" si="3"/>
        <v>0</v>
      </c>
      <c r="I15" s="11">
        <v>4.0509259259259301E-4</v>
      </c>
      <c r="J15" s="12">
        <f t="shared" si="4"/>
        <v>1.3757861635220142E-2</v>
      </c>
      <c r="K15" s="14">
        <f t="shared" si="5"/>
        <v>7.6120052196607269E-3</v>
      </c>
    </row>
    <row r="16" spans="2:11" x14ac:dyDescent="0.25">
      <c r="B16" s="10" t="s">
        <v>199</v>
      </c>
      <c r="C16" s="11">
        <v>0</v>
      </c>
      <c r="D16" s="12">
        <f t="shared" si="0"/>
        <v>0</v>
      </c>
      <c r="E16" s="12">
        <f t="shared" si="1"/>
        <v>0</v>
      </c>
      <c r="F16" s="11">
        <v>0</v>
      </c>
      <c r="G16" s="12">
        <f t="shared" si="2"/>
        <v>0</v>
      </c>
      <c r="H16" s="12">
        <f t="shared" si="3"/>
        <v>0</v>
      </c>
      <c r="I16" s="11">
        <v>0</v>
      </c>
      <c r="J16" s="12">
        <f t="shared" si="4"/>
        <v>0</v>
      </c>
      <c r="K16" s="14">
        <f t="shared" si="5"/>
        <v>0</v>
      </c>
    </row>
    <row r="17" spans="2:11" x14ac:dyDescent="0.25">
      <c r="B17" s="10" t="s">
        <v>177</v>
      </c>
      <c r="C17" s="11">
        <v>0</v>
      </c>
      <c r="D17" s="12">
        <f t="shared" si="0"/>
        <v>0</v>
      </c>
      <c r="E17" s="12">
        <f t="shared" si="1"/>
        <v>0</v>
      </c>
      <c r="F17" s="11">
        <v>0</v>
      </c>
      <c r="G17" s="12">
        <f t="shared" si="2"/>
        <v>0</v>
      </c>
      <c r="H17" s="12">
        <f t="shared" si="3"/>
        <v>0</v>
      </c>
      <c r="I17" s="11">
        <v>0</v>
      </c>
      <c r="J17" s="12">
        <f t="shared" si="4"/>
        <v>0</v>
      </c>
      <c r="K17" s="14">
        <f t="shared" si="5"/>
        <v>0</v>
      </c>
    </row>
    <row r="18" spans="2:11" ht="15.75" thickBot="1" x14ac:dyDescent="0.3">
      <c r="B18" s="10" t="s">
        <v>13</v>
      </c>
      <c r="C18" s="11">
        <v>6.3425925925925898E-3</v>
      </c>
      <c r="D18" s="12">
        <f t="shared" si="0"/>
        <v>0.27250124316260549</v>
      </c>
      <c r="E18" s="12">
        <f t="shared" si="1"/>
        <v>0.16108171663727203</v>
      </c>
      <c r="F18" s="11">
        <v>1.7361111111111099E-3</v>
      </c>
      <c r="G18" s="12">
        <f t="shared" si="2"/>
        <v>0.28142589118198891</v>
      </c>
      <c r="H18" s="12">
        <f t="shared" si="3"/>
        <v>0.1254180602006689</v>
      </c>
      <c r="I18" s="11">
        <v>8.0787037037037008E-3</v>
      </c>
      <c r="J18" s="12">
        <f t="shared" si="4"/>
        <v>0.2743710691823899</v>
      </c>
      <c r="K18" s="14">
        <f t="shared" si="5"/>
        <v>0.15180513266637657</v>
      </c>
    </row>
    <row r="19" spans="2:11" ht="16.5" thickTop="1" thickBot="1" x14ac:dyDescent="0.3">
      <c r="B19" s="31" t="s">
        <v>3</v>
      </c>
      <c r="C19" s="32">
        <f>SUM(C7:C18)</f>
        <v>2.3275462962962967E-2</v>
      </c>
      <c r="D19" s="33">
        <f>IFERROR(SUM(D7:D18),0)</f>
        <v>0.99999999999999989</v>
      </c>
      <c r="E19" s="33">
        <f>IFERROR(SUM(E7:E18),0)</f>
        <v>0.59112286890064636</v>
      </c>
      <c r="F19" s="32">
        <f>SUM(F7:F18)</f>
        <v>6.1689814814814732E-3</v>
      </c>
      <c r="G19" s="33">
        <f>IFERROR(SUM(G7:G18),0)</f>
        <v>0.99999999999999989</v>
      </c>
      <c r="H19" s="33">
        <f>IFERROR(SUM(H7:H18),0)</f>
        <v>0.44565217391304313</v>
      </c>
      <c r="I19" s="32">
        <f>SUM(I7:I18)</f>
        <v>2.944444444444444E-2</v>
      </c>
      <c r="J19" s="33">
        <f>IFERROR(SUM(J7:J18),0)</f>
        <v>1.0000000000000002</v>
      </c>
      <c r="K19" s="34">
        <f>IFERROR(SUM(K7:K18),0)</f>
        <v>0.55328403653762481</v>
      </c>
    </row>
    <row r="20" spans="2:11" ht="15.75" thickTop="1" x14ac:dyDescent="0.25">
      <c r="B20" s="25"/>
      <c r="C20" s="26"/>
      <c r="D20" s="26"/>
      <c r="E20" s="26"/>
      <c r="F20" s="26"/>
      <c r="G20" s="26"/>
      <c r="H20" s="26"/>
      <c r="I20" s="26"/>
      <c r="J20" s="26"/>
      <c r="K20" s="27"/>
    </row>
    <row r="21" spans="2:11" x14ac:dyDescent="0.25">
      <c r="B21" s="7" t="s">
        <v>14</v>
      </c>
      <c r="C21" s="8" t="s">
        <v>58</v>
      </c>
      <c r="D21" s="16" t="s">
        <v>5</v>
      </c>
      <c r="E21" s="16" t="s">
        <v>5</v>
      </c>
      <c r="F21" s="8" t="s">
        <v>58</v>
      </c>
      <c r="G21" s="16" t="s">
        <v>5</v>
      </c>
      <c r="H21" s="16" t="s">
        <v>5</v>
      </c>
      <c r="I21" s="8" t="s">
        <v>58</v>
      </c>
      <c r="J21" s="16" t="s">
        <v>5</v>
      </c>
      <c r="K21" s="17" t="s">
        <v>5</v>
      </c>
    </row>
    <row r="22" spans="2:11" x14ac:dyDescent="0.25">
      <c r="B22" s="18" t="s">
        <v>15</v>
      </c>
      <c r="C22" s="11">
        <v>4.8611111111111099E-4</v>
      </c>
      <c r="D22" s="19"/>
      <c r="E22" s="12">
        <f>IFERROR(C22/C$30,0)</f>
        <v>1.234567901234567E-2</v>
      </c>
      <c r="F22" s="11">
        <v>0</v>
      </c>
      <c r="G22" s="19"/>
      <c r="H22" s="12">
        <f>IFERROR(F22/F$30,0)</f>
        <v>0</v>
      </c>
      <c r="I22" s="11">
        <v>4.8611111111111099E-4</v>
      </c>
      <c r="J22" s="19"/>
      <c r="K22" s="14">
        <f>IFERROR(I22/I$30,0)</f>
        <v>9.1344062635928605E-3</v>
      </c>
    </row>
    <row r="23" spans="2:11" x14ac:dyDescent="0.25">
      <c r="B23" s="18" t="s">
        <v>16</v>
      </c>
      <c r="C23" s="11">
        <v>1.9675925925925899E-4</v>
      </c>
      <c r="D23" s="19"/>
      <c r="E23" s="12">
        <f t="shared" ref="E23:E27" si="6">IFERROR(C23/C$30,0)</f>
        <v>4.9970605526160989E-3</v>
      </c>
      <c r="F23" s="11">
        <v>0</v>
      </c>
      <c r="G23" s="19"/>
      <c r="H23" s="12">
        <f t="shared" ref="H23:H27" si="7">IFERROR(F23/F$30,0)</f>
        <v>0</v>
      </c>
      <c r="I23" s="11">
        <v>1.9675925925925899E-4</v>
      </c>
      <c r="J23" s="19"/>
      <c r="K23" s="14">
        <f t="shared" ref="K23:K27" si="8">IFERROR(I23/I$30,0)</f>
        <v>3.6972596781209154E-3</v>
      </c>
    </row>
    <row r="24" spans="2:11" x14ac:dyDescent="0.25">
      <c r="B24" s="18" t="s">
        <v>17</v>
      </c>
      <c r="C24" s="11">
        <v>0</v>
      </c>
      <c r="D24" s="19"/>
      <c r="E24" s="12">
        <f t="shared" si="6"/>
        <v>0</v>
      </c>
      <c r="F24" s="11">
        <v>0</v>
      </c>
      <c r="G24" s="19"/>
      <c r="H24" s="12">
        <f t="shared" si="7"/>
        <v>0</v>
      </c>
      <c r="I24" s="11">
        <v>0</v>
      </c>
      <c r="J24" s="19"/>
      <c r="K24" s="14">
        <f t="shared" si="8"/>
        <v>0</v>
      </c>
    </row>
    <row r="25" spans="2:11" x14ac:dyDescent="0.25">
      <c r="B25" s="18" t="s">
        <v>18</v>
      </c>
      <c r="C25" s="11">
        <v>5.1157407407407401E-3</v>
      </c>
      <c r="D25" s="19"/>
      <c r="E25" s="12">
        <f t="shared" si="6"/>
        <v>0.12992357436801874</v>
      </c>
      <c r="F25" s="11">
        <v>4.4560185185185197E-3</v>
      </c>
      <c r="G25" s="19"/>
      <c r="H25" s="12">
        <f t="shared" si="7"/>
        <v>0.32190635451505045</v>
      </c>
      <c r="I25" s="11">
        <v>9.5717592592592608E-3</v>
      </c>
      <c r="J25" s="19"/>
      <c r="K25" s="14">
        <f t="shared" si="8"/>
        <v>0.17986080904741186</v>
      </c>
    </row>
    <row r="26" spans="2:11" x14ac:dyDescent="0.25">
      <c r="B26" s="18" t="s">
        <v>19</v>
      </c>
      <c r="C26" s="11">
        <v>1.0231481481481499E-2</v>
      </c>
      <c r="D26" s="19"/>
      <c r="E26" s="12">
        <f t="shared" si="6"/>
        <v>0.25984714873603793</v>
      </c>
      <c r="F26" s="11">
        <v>3.21759259259259E-3</v>
      </c>
      <c r="G26" s="19"/>
      <c r="H26" s="12">
        <f t="shared" si="7"/>
        <v>0.23244147157190631</v>
      </c>
      <c r="I26" s="11">
        <v>1.3449074074074099E-2</v>
      </c>
      <c r="J26" s="19"/>
      <c r="K26" s="14">
        <f t="shared" si="8"/>
        <v>0.25271857329273634</v>
      </c>
    </row>
    <row r="27" spans="2:11" ht="15.75" thickBot="1" x14ac:dyDescent="0.3">
      <c r="B27" s="23" t="s">
        <v>20</v>
      </c>
      <c r="C27" s="20">
        <v>6.9444444444444404E-5</v>
      </c>
      <c r="D27" s="24"/>
      <c r="E27" s="21">
        <f t="shared" si="6"/>
        <v>1.763668430335095E-3</v>
      </c>
      <c r="F27" s="20">
        <v>0</v>
      </c>
      <c r="G27" s="24"/>
      <c r="H27" s="21">
        <f t="shared" si="7"/>
        <v>0</v>
      </c>
      <c r="I27" s="20">
        <v>6.9444444444444404E-5</v>
      </c>
      <c r="J27" s="24"/>
      <c r="K27" s="22">
        <f t="shared" si="8"/>
        <v>1.3049151805132654E-3</v>
      </c>
    </row>
    <row r="28" spans="2:11" ht="16.5" thickTop="1" thickBot="1" x14ac:dyDescent="0.3">
      <c r="B28" s="31" t="s">
        <v>3</v>
      </c>
      <c r="C28" s="32">
        <f>SUM(C22:C27)</f>
        <v>1.6099537037037055E-2</v>
      </c>
      <c r="D28" s="33"/>
      <c r="E28" s="33">
        <f>IFERROR(SUM(E22:E27),0)</f>
        <v>0.40887713109935353</v>
      </c>
      <c r="F28" s="32">
        <f>SUM(F22:F27)</f>
        <v>7.6736111111111102E-3</v>
      </c>
      <c r="G28" s="33"/>
      <c r="H28" s="33">
        <f>IFERROR(SUM(H22:H27),0)</f>
        <v>0.55434782608695676</v>
      </c>
      <c r="I28" s="32">
        <f>SUM(I22:I27)</f>
        <v>2.3773148148148175E-2</v>
      </c>
      <c r="J28" s="33"/>
      <c r="K28" s="34">
        <f>IFERROR(SUM(K22:K27),0)</f>
        <v>0.44671596346237524</v>
      </c>
    </row>
    <row r="29" spans="2:11" ht="16.5" thickTop="1" thickBot="1" x14ac:dyDescent="0.3">
      <c r="B29" s="28"/>
      <c r="C29" s="29"/>
      <c r="D29" s="29"/>
      <c r="E29" s="29"/>
      <c r="F29" s="29"/>
      <c r="G29" s="29"/>
      <c r="H29" s="29"/>
      <c r="I29" s="29"/>
      <c r="J29" s="29"/>
      <c r="K29" s="30"/>
    </row>
    <row r="30" spans="2:11" ht="16.5" thickTop="1" thickBot="1" x14ac:dyDescent="0.3">
      <c r="B30" s="31" t="s">
        <v>6</v>
      </c>
      <c r="C30" s="32">
        <f>SUM(C19,C28)</f>
        <v>3.9375000000000021E-2</v>
      </c>
      <c r="D30" s="35"/>
      <c r="E30" s="36">
        <f>IFERROR(SUM(E19,E28),0)</f>
        <v>0.99999999999999989</v>
      </c>
      <c r="F30" s="32">
        <f>SUM(F19,F28)</f>
        <v>1.3842592592592583E-2</v>
      </c>
      <c r="G30" s="35"/>
      <c r="H30" s="36">
        <f>IFERROR(SUM(H19,H28),0)</f>
        <v>0.99999999999999989</v>
      </c>
      <c r="I30" s="32">
        <f>SUM(I19,I28)</f>
        <v>5.3217592592592615E-2</v>
      </c>
      <c r="J30" s="35"/>
      <c r="K30" s="38">
        <f>IFERROR(SUM(K19,K28),0)</f>
        <v>1</v>
      </c>
    </row>
    <row r="31" spans="2:11" ht="66" customHeight="1" thickTop="1" thickBot="1" x14ac:dyDescent="0.3">
      <c r="B31" s="182" t="s">
        <v>170</v>
      </c>
      <c r="C31" s="183"/>
      <c r="D31" s="183"/>
      <c r="E31" s="183"/>
      <c r="F31" s="183"/>
      <c r="G31" s="183"/>
      <c r="H31" s="183"/>
      <c r="I31" s="183"/>
      <c r="J31" s="183"/>
      <c r="K31" s="184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colBreaks count="1" manualBreakCount="1">
    <brk id="11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2"/>
  <dimension ref="B2:K31"/>
  <sheetViews>
    <sheetView showGridLines="0" showZeros="0" view="pageBreakPreview" zoomScale="110" zoomScaleNormal="80" zoomScaleSheetLayoutView="110" workbookViewId="0">
      <selection activeCell="B6" sqref="B6:E19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6" width="10.7109375" style="4" customWidth="1"/>
    <col min="7" max="7" width="10.7109375" style="1" customWidth="1"/>
    <col min="8" max="8" width="10.7109375" style="4" customWidth="1"/>
    <col min="9" max="11" width="10.7109375" style="1" customWidth="1"/>
    <col min="12" max="16384" width="8.85546875" style="1"/>
  </cols>
  <sheetData>
    <row r="2" spans="2:11" ht="15.75" thickBot="1" x14ac:dyDescent="0.3"/>
    <row r="3" spans="2:11" x14ac:dyDescent="0.25">
      <c r="B3" s="185" t="s">
        <v>39</v>
      </c>
      <c r="C3" s="186"/>
      <c r="D3" s="186"/>
      <c r="E3" s="186"/>
      <c r="F3" s="186"/>
      <c r="G3" s="186"/>
      <c r="H3" s="186"/>
      <c r="I3" s="186"/>
      <c r="J3" s="186"/>
      <c r="K3" s="187"/>
    </row>
    <row r="4" spans="2:11" ht="15.75" thickBot="1" x14ac:dyDescent="0.3">
      <c r="B4" s="188" t="s">
        <v>212</v>
      </c>
      <c r="C4" s="189"/>
      <c r="D4" s="189"/>
      <c r="E4" s="189"/>
      <c r="F4" s="189"/>
      <c r="G4" s="189"/>
      <c r="H4" s="189"/>
      <c r="I4" s="189"/>
      <c r="J4" s="189"/>
      <c r="K4" s="190"/>
    </row>
    <row r="5" spans="2:11" x14ac:dyDescent="0.25">
      <c r="B5" s="39"/>
      <c r="C5" s="191" t="s">
        <v>25</v>
      </c>
      <c r="D5" s="191"/>
      <c r="E5" s="191"/>
      <c r="F5" s="191" t="s">
        <v>26</v>
      </c>
      <c r="G5" s="191"/>
      <c r="H5" s="191"/>
      <c r="I5" s="191" t="s">
        <v>27</v>
      </c>
      <c r="J5" s="191"/>
      <c r="K5" s="192"/>
    </row>
    <row r="6" spans="2:11" x14ac:dyDescent="0.25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9" t="s">
        <v>5</v>
      </c>
    </row>
    <row r="7" spans="2:11" x14ac:dyDescent="0.25">
      <c r="B7" s="10" t="s">
        <v>37</v>
      </c>
      <c r="C7" s="11">
        <v>4.2824074074074102E-4</v>
      </c>
      <c r="D7" s="12">
        <f t="shared" ref="D7:D18" si="0">IFERROR(C7/C$19,0)</f>
        <v>0.13028169014084506</v>
      </c>
      <c r="E7" s="12">
        <f t="shared" ref="E7:E18" si="1">IFERROR(C7/C$30,0)</f>
        <v>2.9042386185243348E-2</v>
      </c>
      <c r="F7" s="11">
        <v>2.6620370370370399E-4</v>
      </c>
      <c r="G7" s="12">
        <f t="shared" ref="G7:G18" si="2">IFERROR(F7/F$19,0)</f>
        <v>0.60526315789473717</v>
      </c>
      <c r="H7" s="12">
        <f t="shared" ref="H7:H18" si="3">IFERROR(F7/F$30,0)</f>
        <v>0.14197530864197561</v>
      </c>
      <c r="I7" s="11">
        <v>6.9444444444444404E-4</v>
      </c>
      <c r="J7" s="12">
        <f t="shared" ref="J7:J18" si="4">IFERROR(I7/I$19,0)</f>
        <v>0.18633540372670784</v>
      </c>
      <c r="K7" s="14">
        <f t="shared" ref="K7:K18" si="5">IFERROR(I7/I$30,0)</f>
        <v>4.17827298050139E-2</v>
      </c>
    </row>
    <row r="8" spans="2:11" x14ac:dyDescent="0.25">
      <c r="B8" s="148" t="s">
        <v>116</v>
      </c>
      <c r="C8" s="11">
        <v>1.8518518518518501E-4</v>
      </c>
      <c r="D8" s="12">
        <f t="shared" si="0"/>
        <v>5.6338028169013996E-2</v>
      </c>
      <c r="E8" s="12">
        <f t="shared" si="1"/>
        <v>1.2558869701726833E-2</v>
      </c>
      <c r="F8" s="11">
        <v>8.1018518518518503E-5</v>
      </c>
      <c r="G8" s="12">
        <f t="shared" si="2"/>
        <v>0.18421052631578932</v>
      </c>
      <c r="H8" s="12">
        <f t="shared" si="3"/>
        <v>4.3209876543209909E-2</v>
      </c>
      <c r="I8" s="11">
        <v>2.6620370370370399E-4</v>
      </c>
      <c r="J8" s="12">
        <f t="shared" si="4"/>
        <v>7.1428571428571466E-2</v>
      </c>
      <c r="K8" s="14">
        <f t="shared" si="5"/>
        <v>1.601671309192202E-2</v>
      </c>
    </row>
    <row r="9" spans="2:11" x14ac:dyDescent="0.25">
      <c r="B9" s="10" t="s">
        <v>51</v>
      </c>
      <c r="C9" s="11">
        <v>1.50462962962963E-4</v>
      </c>
      <c r="D9" s="12">
        <f t="shared" si="0"/>
        <v>4.5774647887323924E-2</v>
      </c>
      <c r="E9" s="12">
        <f t="shared" si="1"/>
        <v>1.0204081632653064E-2</v>
      </c>
      <c r="F9" s="11">
        <v>0</v>
      </c>
      <c r="G9" s="12">
        <f t="shared" si="2"/>
        <v>0</v>
      </c>
      <c r="H9" s="12">
        <f t="shared" si="3"/>
        <v>0</v>
      </c>
      <c r="I9" s="11">
        <v>1.50462962962963E-4</v>
      </c>
      <c r="J9" s="12">
        <f t="shared" si="4"/>
        <v>4.0372670807453402E-2</v>
      </c>
      <c r="K9" s="14">
        <f t="shared" si="5"/>
        <v>9.0529247910863531E-3</v>
      </c>
    </row>
    <row r="10" spans="2:11" x14ac:dyDescent="0.25">
      <c r="B10" s="10" t="s">
        <v>11</v>
      </c>
      <c r="C10" s="11">
        <v>6.2500000000000001E-4</v>
      </c>
      <c r="D10" s="12">
        <f t="shared" si="0"/>
        <v>0.19014084507042242</v>
      </c>
      <c r="E10" s="12">
        <f t="shared" si="1"/>
        <v>4.2386185243328101E-2</v>
      </c>
      <c r="F10" s="11">
        <v>9.2592592592592602E-5</v>
      </c>
      <c r="G10" s="12">
        <f t="shared" si="2"/>
        <v>0.21052631578947359</v>
      </c>
      <c r="H10" s="12">
        <f t="shared" si="3"/>
        <v>4.9382716049382769E-2</v>
      </c>
      <c r="I10" s="11">
        <v>7.1759259259259302E-4</v>
      </c>
      <c r="J10" s="12">
        <f t="shared" si="4"/>
        <v>0.19254658385093168</v>
      </c>
      <c r="K10" s="14">
        <f t="shared" si="5"/>
        <v>4.317548746518108E-2</v>
      </c>
    </row>
    <row r="11" spans="2:11" x14ac:dyDescent="0.25">
      <c r="B11" s="10" t="s">
        <v>12</v>
      </c>
      <c r="C11" s="11">
        <v>0</v>
      </c>
      <c r="D11" s="12">
        <f t="shared" si="0"/>
        <v>0</v>
      </c>
      <c r="E11" s="12">
        <f t="shared" si="1"/>
        <v>0</v>
      </c>
      <c r="F11" s="11">
        <v>0</v>
      </c>
      <c r="G11" s="12">
        <f t="shared" si="2"/>
        <v>0</v>
      </c>
      <c r="H11" s="12">
        <f t="shared" si="3"/>
        <v>0</v>
      </c>
      <c r="I11" s="11">
        <v>0</v>
      </c>
      <c r="J11" s="12">
        <f t="shared" si="4"/>
        <v>0</v>
      </c>
      <c r="K11" s="14">
        <f t="shared" si="5"/>
        <v>0</v>
      </c>
    </row>
    <row r="12" spans="2:11" x14ac:dyDescent="0.25">
      <c r="B12" s="10" t="s">
        <v>176</v>
      </c>
      <c r="C12" s="11">
        <v>0</v>
      </c>
      <c r="D12" s="12">
        <f t="shared" si="0"/>
        <v>0</v>
      </c>
      <c r="E12" s="12">
        <f t="shared" si="1"/>
        <v>0</v>
      </c>
      <c r="F12" s="11">
        <v>0</v>
      </c>
      <c r="G12" s="12">
        <f t="shared" si="2"/>
        <v>0</v>
      </c>
      <c r="H12" s="12">
        <f t="shared" si="3"/>
        <v>0</v>
      </c>
      <c r="I12" s="11">
        <v>0</v>
      </c>
      <c r="J12" s="12">
        <f t="shared" si="4"/>
        <v>0</v>
      </c>
      <c r="K12" s="14">
        <f t="shared" si="5"/>
        <v>0</v>
      </c>
    </row>
    <row r="13" spans="2:11" x14ac:dyDescent="0.25">
      <c r="B13" s="10" t="s">
        <v>122</v>
      </c>
      <c r="C13" s="11">
        <v>0</v>
      </c>
      <c r="D13" s="12">
        <f t="shared" si="0"/>
        <v>0</v>
      </c>
      <c r="E13" s="12">
        <f t="shared" si="1"/>
        <v>0</v>
      </c>
      <c r="F13" s="11">
        <v>0</v>
      </c>
      <c r="G13" s="12">
        <f t="shared" si="2"/>
        <v>0</v>
      </c>
      <c r="H13" s="12">
        <f t="shared" si="3"/>
        <v>0</v>
      </c>
      <c r="I13" s="11">
        <v>0</v>
      </c>
      <c r="J13" s="12">
        <f t="shared" si="4"/>
        <v>0</v>
      </c>
      <c r="K13" s="14">
        <f t="shared" si="5"/>
        <v>0</v>
      </c>
    </row>
    <row r="14" spans="2:11" x14ac:dyDescent="0.25">
      <c r="B14" s="10" t="s">
        <v>123</v>
      </c>
      <c r="C14" s="11">
        <v>0</v>
      </c>
      <c r="D14" s="12">
        <f t="shared" si="0"/>
        <v>0</v>
      </c>
      <c r="E14" s="12">
        <f t="shared" si="1"/>
        <v>0</v>
      </c>
      <c r="F14" s="11">
        <v>0</v>
      </c>
      <c r="G14" s="12">
        <f t="shared" si="2"/>
        <v>0</v>
      </c>
      <c r="H14" s="12">
        <f t="shared" si="3"/>
        <v>0</v>
      </c>
      <c r="I14" s="11">
        <v>0</v>
      </c>
      <c r="J14" s="12">
        <f t="shared" si="4"/>
        <v>0</v>
      </c>
      <c r="K14" s="14">
        <f t="shared" si="5"/>
        <v>0</v>
      </c>
    </row>
    <row r="15" spans="2:11" x14ac:dyDescent="0.25">
      <c r="B15" s="10" t="s">
        <v>209</v>
      </c>
      <c r="C15" s="11">
        <v>0</v>
      </c>
      <c r="D15" s="12">
        <f t="shared" si="0"/>
        <v>0</v>
      </c>
      <c r="E15" s="12">
        <f t="shared" si="1"/>
        <v>0</v>
      </c>
      <c r="F15" s="11">
        <v>0</v>
      </c>
      <c r="G15" s="12">
        <f t="shared" si="2"/>
        <v>0</v>
      </c>
      <c r="H15" s="12">
        <f t="shared" si="3"/>
        <v>0</v>
      </c>
      <c r="I15" s="11">
        <v>0</v>
      </c>
      <c r="J15" s="12">
        <f t="shared" si="4"/>
        <v>0</v>
      </c>
      <c r="K15" s="14">
        <f t="shared" si="5"/>
        <v>0</v>
      </c>
    </row>
    <row r="16" spans="2:11" x14ac:dyDescent="0.25">
      <c r="B16" s="10" t="s">
        <v>199</v>
      </c>
      <c r="C16" s="11">
        <v>0</v>
      </c>
      <c r="D16" s="12">
        <f t="shared" si="0"/>
        <v>0</v>
      </c>
      <c r="E16" s="12">
        <f t="shared" si="1"/>
        <v>0</v>
      </c>
      <c r="F16" s="11">
        <v>0</v>
      </c>
      <c r="G16" s="12">
        <f t="shared" si="2"/>
        <v>0</v>
      </c>
      <c r="H16" s="12">
        <f t="shared" si="3"/>
        <v>0</v>
      </c>
      <c r="I16" s="11">
        <v>0</v>
      </c>
      <c r="J16" s="12">
        <f t="shared" si="4"/>
        <v>0</v>
      </c>
      <c r="K16" s="14">
        <f t="shared" si="5"/>
        <v>0</v>
      </c>
    </row>
    <row r="17" spans="2:11" x14ac:dyDescent="0.25">
      <c r="B17" s="10" t="s">
        <v>177</v>
      </c>
      <c r="C17" s="11">
        <v>0</v>
      </c>
      <c r="D17" s="12">
        <f t="shared" si="0"/>
        <v>0</v>
      </c>
      <c r="E17" s="12">
        <f t="shared" si="1"/>
        <v>0</v>
      </c>
      <c r="F17" s="11">
        <v>0</v>
      </c>
      <c r="G17" s="12">
        <f t="shared" si="2"/>
        <v>0</v>
      </c>
      <c r="H17" s="12">
        <f t="shared" si="3"/>
        <v>0</v>
      </c>
      <c r="I17" s="11">
        <v>0</v>
      </c>
      <c r="J17" s="12">
        <f t="shared" si="4"/>
        <v>0</v>
      </c>
      <c r="K17" s="14">
        <f t="shared" si="5"/>
        <v>0</v>
      </c>
    </row>
    <row r="18" spans="2:11" ht="15.75" thickBot="1" x14ac:dyDescent="0.3">
      <c r="B18" s="10" t="s">
        <v>13</v>
      </c>
      <c r="C18" s="11">
        <v>1.8981481481481501E-3</v>
      </c>
      <c r="D18" s="12">
        <f t="shared" si="0"/>
        <v>0.5774647887323946</v>
      </c>
      <c r="E18" s="12">
        <f t="shared" si="1"/>
        <v>0.12872841444270028</v>
      </c>
      <c r="F18" s="11">
        <v>0</v>
      </c>
      <c r="G18" s="12">
        <f t="shared" si="2"/>
        <v>0</v>
      </c>
      <c r="H18" s="12">
        <f t="shared" si="3"/>
        <v>0</v>
      </c>
      <c r="I18" s="11">
        <v>1.8981481481481501E-3</v>
      </c>
      <c r="J18" s="12">
        <f t="shared" si="4"/>
        <v>0.50931677018633559</v>
      </c>
      <c r="K18" s="14">
        <f t="shared" si="5"/>
        <v>0.11420612813370484</v>
      </c>
    </row>
    <row r="19" spans="2:11" ht="16.5" thickTop="1" thickBot="1" x14ac:dyDescent="0.3">
      <c r="B19" s="31" t="s">
        <v>3</v>
      </c>
      <c r="C19" s="32">
        <f>SUM(C7:C18)</f>
        <v>3.2870370370370393E-3</v>
      </c>
      <c r="D19" s="33">
        <f>IFERROR(SUM(D7:D18),0)</f>
        <v>1</v>
      </c>
      <c r="E19" s="33">
        <f>IFERROR(SUM(E7:E18),0)</f>
        <v>0.22291993720565162</v>
      </c>
      <c r="F19" s="32">
        <f>SUM(F7:F18)</f>
        <v>4.3981481481481508E-4</v>
      </c>
      <c r="G19" s="33">
        <f>IFERROR(SUM(G7:G18),0)</f>
        <v>1.0000000000000002</v>
      </c>
      <c r="H19" s="33">
        <f>IFERROR(SUM(H7:H18),0)</f>
        <v>0.23456790123456828</v>
      </c>
      <c r="I19" s="32">
        <f>SUM(I7:I18)</f>
        <v>3.726851851851854E-3</v>
      </c>
      <c r="J19" s="33">
        <f>IFERROR(SUM(J7:J18),0)</f>
        <v>1</v>
      </c>
      <c r="K19" s="34">
        <f>IFERROR(SUM(K7:K18),0)</f>
        <v>0.22423398328690819</v>
      </c>
    </row>
    <row r="20" spans="2:11" ht="15.75" thickTop="1" x14ac:dyDescent="0.25">
      <c r="B20" s="25"/>
      <c r="C20" s="26"/>
      <c r="D20" s="26"/>
      <c r="E20" s="26"/>
      <c r="F20" s="26"/>
      <c r="G20" s="26"/>
      <c r="H20" s="26"/>
      <c r="I20" s="26"/>
      <c r="J20" s="26"/>
      <c r="K20" s="27"/>
    </row>
    <row r="21" spans="2:11" x14ac:dyDescent="0.25">
      <c r="B21" s="7" t="s">
        <v>14</v>
      </c>
      <c r="C21" s="8" t="s">
        <v>58</v>
      </c>
      <c r="D21" s="16" t="s">
        <v>5</v>
      </c>
      <c r="E21" s="16" t="s">
        <v>5</v>
      </c>
      <c r="F21" s="8" t="s">
        <v>58</v>
      </c>
      <c r="G21" s="16" t="s">
        <v>5</v>
      </c>
      <c r="H21" s="16" t="s">
        <v>5</v>
      </c>
      <c r="I21" s="8" t="s">
        <v>58</v>
      </c>
      <c r="J21" s="16" t="s">
        <v>5</v>
      </c>
      <c r="K21" s="17" t="s">
        <v>5</v>
      </c>
    </row>
    <row r="22" spans="2:11" x14ac:dyDescent="0.25">
      <c r="B22" s="18" t="s">
        <v>15</v>
      </c>
      <c r="C22" s="11">
        <v>1.4004629629629599E-3</v>
      </c>
      <c r="D22" s="19"/>
      <c r="E22" s="12">
        <f>IFERROR(C22/C$30,0)</f>
        <v>9.4976452119309052E-2</v>
      </c>
      <c r="F22" s="11">
        <v>0</v>
      </c>
      <c r="G22" s="19"/>
      <c r="H22" s="12">
        <f>IFERROR(F22/F$30,0)</f>
        <v>0</v>
      </c>
      <c r="I22" s="11">
        <v>1.4004629629629599E-3</v>
      </c>
      <c r="J22" s="19"/>
      <c r="K22" s="14">
        <f>IFERROR(I22/I$30,0)</f>
        <v>8.4261838440111231E-2</v>
      </c>
    </row>
    <row r="23" spans="2:11" x14ac:dyDescent="0.25">
      <c r="B23" s="18" t="s">
        <v>16</v>
      </c>
      <c r="C23" s="11">
        <v>0</v>
      </c>
      <c r="D23" s="19"/>
      <c r="E23" s="12">
        <f t="shared" ref="E23:E27" si="6">IFERROR(C23/C$30,0)</f>
        <v>0</v>
      </c>
      <c r="F23" s="11">
        <v>0</v>
      </c>
      <c r="G23" s="19"/>
      <c r="H23" s="12">
        <f t="shared" ref="H23:H27" si="7">IFERROR(F23/F$30,0)</f>
        <v>0</v>
      </c>
      <c r="I23" s="11">
        <v>0</v>
      </c>
      <c r="J23" s="19"/>
      <c r="K23" s="14">
        <f t="shared" ref="K23:K27" si="8">IFERROR(I23/I$30,0)</f>
        <v>0</v>
      </c>
    </row>
    <row r="24" spans="2:11" x14ac:dyDescent="0.25">
      <c r="B24" s="18" t="s">
        <v>17</v>
      </c>
      <c r="C24" s="11">
        <v>0</v>
      </c>
      <c r="D24" s="19"/>
      <c r="E24" s="12">
        <f t="shared" si="6"/>
        <v>0</v>
      </c>
      <c r="F24" s="11">
        <v>0</v>
      </c>
      <c r="G24" s="19"/>
      <c r="H24" s="12">
        <f t="shared" si="7"/>
        <v>0</v>
      </c>
      <c r="I24" s="11">
        <v>0</v>
      </c>
      <c r="J24" s="19"/>
      <c r="K24" s="14">
        <f t="shared" si="8"/>
        <v>0</v>
      </c>
    </row>
    <row r="25" spans="2:11" x14ac:dyDescent="0.25">
      <c r="B25" s="18" t="s">
        <v>18</v>
      </c>
      <c r="C25" s="11">
        <v>2.7662037037037E-3</v>
      </c>
      <c r="D25" s="19"/>
      <c r="E25" s="12">
        <f t="shared" si="6"/>
        <v>0.1875981161695445</v>
      </c>
      <c r="F25" s="11">
        <v>1.2847222222222201E-3</v>
      </c>
      <c r="G25" s="19"/>
      <c r="H25" s="12">
        <f t="shared" si="7"/>
        <v>0.68518518518518468</v>
      </c>
      <c r="I25" s="11">
        <v>4.05092592592593E-3</v>
      </c>
      <c r="J25" s="19"/>
      <c r="K25" s="14">
        <f t="shared" si="8"/>
        <v>0.24373259052924814</v>
      </c>
    </row>
    <row r="26" spans="2:11" x14ac:dyDescent="0.25">
      <c r="B26" s="18" t="s">
        <v>19</v>
      </c>
      <c r="C26" s="11">
        <v>7.2916666666666703E-3</v>
      </c>
      <c r="D26" s="19"/>
      <c r="E26" s="12">
        <f t="shared" si="6"/>
        <v>0.49450549450549475</v>
      </c>
      <c r="F26" s="11">
        <v>1.50462962962963E-4</v>
      </c>
      <c r="G26" s="19"/>
      <c r="H26" s="12">
        <f t="shared" si="7"/>
        <v>8.0246913580247006E-2</v>
      </c>
      <c r="I26" s="11">
        <v>7.4421296296296301E-3</v>
      </c>
      <c r="J26" s="19"/>
      <c r="K26" s="14">
        <f t="shared" si="8"/>
        <v>0.44777158774373255</v>
      </c>
    </row>
    <row r="27" spans="2:11" ht="15.75" thickBot="1" x14ac:dyDescent="0.3">
      <c r="B27" s="23" t="s">
        <v>20</v>
      </c>
      <c r="C27" s="20">
        <v>0</v>
      </c>
      <c r="D27" s="24"/>
      <c r="E27" s="21">
        <f t="shared" si="6"/>
        <v>0</v>
      </c>
      <c r="F27" s="20">
        <v>0</v>
      </c>
      <c r="G27" s="24"/>
      <c r="H27" s="21">
        <f t="shared" si="7"/>
        <v>0</v>
      </c>
      <c r="I27" s="20">
        <v>0</v>
      </c>
      <c r="J27" s="24"/>
      <c r="K27" s="22">
        <f t="shared" si="8"/>
        <v>0</v>
      </c>
    </row>
    <row r="28" spans="2:11" ht="16.5" thickTop="1" thickBot="1" x14ac:dyDescent="0.3">
      <c r="B28" s="31" t="s">
        <v>3</v>
      </c>
      <c r="C28" s="32">
        <f>SUM(C22:C27)</f>
        <v>1.1458333333333331E-2</v>
      </c>
      <c r="D28" s="33"/>
      <c r="E28" s="33">
        <f>IFERROR(SUM(E22:E27),0)</f>
        <v>0.77708006279434827</v>
      </c>
      <c r="F28" s="32">
        <f>SUM(F22:F27)</f>
        <v>1.435185185185183E-3</v>
      </c>
      <c r="G28" s="33"/>
      <c r="H28" s="33">
        <f>IFERROR(SUM(H22:H27),0)</f>
        <v>0.76543209876543172</v>
      </c>
      <c r="I28" s="32">
        <f>SUM(I22:I27)</f>
        <v>1.2893518518518519E-2</v>
      </c>
      <c r="J28" s="33"/>
      <c r="K28" s="34">
        <f>IFERROR(SUM(K22:K27),0)</f>
        <v>0.77576601671309198</v>
      </c>
    </row>
    <row r="29" spans="2:11" ht="16.5" thickTop="1" thickBot="1" x14ac:dyDescent="0.3">
      <c r="B29" s="28"/>
      <c r="C29" s="29"/>
      <c r="D29" s="29"/>
      <c r="E29" s="29"/>
      <c r="F29" s="29"/>
      <c r="G29" s="29"/>
      <c r="H29" s="29"/>
      <c r="I29" s="29"/>
      <c r="J29" s="29"/>
      <c r="K29" s="30"/>
    </row>
    <row r="30" spans="2:11" ht="16.5" thickTop="1" thickBot="1" x14ac:dyDescent="0.3">
      <c r="B30" s="31" t="s">
        <v>6</v>
      </c>
      <c r="C30" s="32">
        <f>SUM(C19,C28)</f>
        <v>1.474537037037037E-2</v>
      </c>
      <c r="D30" s="35"/>
      <c r="E30" s="36">
        <f>IFERROR(SUM(E19,E28),0)</f>
        <v>0.99999999999999989</v>
      </c>
      <c r="F30" s="32">
        <f>SUM(F19,F28)</f>
        <v>1.8749999999999982E-3</v>
      </c>
      <c r="G30" s="35"/>
      <c r="H30" s="36">
        <f>IFERROR(SUM(H19,H28),0)</f>
        <v>1</v>
      </c>
      <c r="I30" s="32">
        <f>SUM(I19,I28)</f>
        <v>1.6620370370370372E-2</v>
      </c>
      <c r="J30" s="35"/>
      <c r="K30" s="38">
        <f>IFERROR(SUM(K19,K28),0)</f>
        <v>1.0000000000000002</v>
      </c>
    </row>
    <row r="31" spans="2:11" ht="66" customHeight="1" thickTop="1" thickBot="1" x14ac:dyDescent="0.3">
      <c r="B31" s="182" t="s">
        <v>170</v>
      </c>
      <c r="C31" s="183"/>
      <c r="D31" s="183"/>
      <c r="E31" s="183"/>
      <c r="F31" s="183"/>
      <c r="G31" s="183"/>
      <c r="H31" s="183"/>
      <c r="I31" s="183"/>
      <c r="J31" s="183"/>
      <c r="K31" s="184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3"/>
  <dimension ref="B2:K31"/>
  <sheetViews>
    <sheetView showGridLines="0" showZeros="0" view="pageBreakPreview" zoomScale="110" zoomScaleNormal="80" zoomScaleSheetLayoutView="110" workbookViewId="0">
      <selection activeCell="B6" sqref="B6:E19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6" width="10.7109375" style="4" customWidth="1"/>
    <col min="7" max="7" width="10.7109375" style="1" customWidth="1"/>
    <col min="8" max="8" width="10.7109375" style="4" customWidth="1"/>
    <col min="9" max="11" width="10.7109375" style="1" customWidth="1"/>
    <col min="12" max="16384" width="8.85546875" style="1"/>
  </cols>
  <sheetData>
    <row r="2" spans="2:11" ht="15.75" thickBot="1" x14ac:dyDescent="0.3"/>
    <row r="3" spans="2:11" x14ac:dyDescent="0.25">
      <c r="B3" s="185" t="s">
        <v>41</v>
      </c>
      <c r="C3" s="186"/>
      <c r="D3" s="186"/>
      <c r="E3" s="186"/>
      <c r="F3" s="186"/>
      <c r="G3" s="186"/>
      <c r="H3" s="186"/>
      <c r="I3" s="186"/>
      <c r="J3" s="186"/>
      <c r="K3" s="187"/>
    </row>
    <row r="4" spans="2:11" ht="15.75" thickBot="1" x14ac:dyDescent="0.3">
      <c r="B4" s="188" t="s">
        <v>212</v>
      </c>
      <c r="C4" s="189"/>
      <c r="D4" s="189"/>
      <c r="E4" s="189"/>
      <c r="F4" s="189"/>
      <c r="G4" s="189"/>
      <c r="H4" s="189"/>
      <c r="I4" s="189"/>
      <c r="J4" s="189"/>
      <c r="K4" s="190"/>
    </row>
    <row r="5" spans="2:11" x14ac:dyDescent="0.25">
      <c r="B5" s="39"/>
      <c r="C5" s="191" t="s">
        <v>25</v>
      </c>
      <c r="D5" s="191"/>
      <c r="E5" s="191"/>
      <c r="F5" s="191" t="s">
        <v>26</v>
      </c>
      <c r="G5" s="191"/>
      <c r="H5" s="191"/>
      <c r="I5" s="191" t="s">
        <v>27</v>
      </c>
      <c r="J5" s="191"/>
      <c r="K5" s="192"/>
    </row>
    <row r="6" spans="2:11" x14ac:dyDescent="0.25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9" t="s">
        <v>5</v>
      </c>
    </row>
    <row r="7" spans="2:11" x14ac:dyDescent="0.25">
      <c r="B7" s="10" t="s">
        <v>37</v>
      </c>
      <c r="C7" s="11">
        <v>7.2337962962962998E-3</v>
      </c>
      <c r="D7" s="12">
        <f t="shared" ref="D7:D18" si="0">IFERROR(C7/C$19,0)</f>
        <v>0.10652803817964897</v>
      </c>
      <c r="E7" s="12">
        <f t="shared" ref="E7:E18" si="1">IFERROR(C7/C$30,0)</f>
        <v>6.0148205177557534E-2</v>
      </c>
      <c r="F7" s="11">
        <v>2.44212962962963E-3</v>
      </c>
      <c r="G7" s="12">
        <f t="shared" ref="G7:G18" si="2">IFERROR(F7/F$19,0)</f>
        <v>0.29802259887005639</v>
      </c>
      <c r="H7" s="12">
        <f t="shared" ref="H7:H18" si="3">IFERROR(F7/F$30,0)</f>
        <v>0.12353629976580793</v>
      </c>
      <c r="I7" s="11">
        <v>9.6759259259259298E-3</v>
      </c>
      <c r="J7" s="12">
        <f t="shared" ref="J7:J18" si="4">IFERROR(I7/I$19,0)</f>
        <v>0.12714828897338412</v>
      </c>
      <c r="K7" s="14">
        <f t="shared" ref="K7:K18" si="5">IFERROR(I7/I$30,0)</f>
        <v>6.9096619555335165E-2</v>
      </c>
    </row>
    <row r="8" spans="2:11" x14ac:dyDescent="0.25">
      <c r="B8" s="148" t="s">
        <v>116</v>
      </c>
      <c r="C8" s="11">
        <v>6.1226851851851902E-3</v>
      </c>
      <c r="D8" s="12">
        <f t="shared" si="0"/>
        <v>9.016533151525491E-2</v>
      </c>
      <c r="E8" s="12">
        <f t="shared" si="1"/>
        <v>5.0909440862284716E-2</v>
      </c>
      <c r="F8" s="11">
        <v>1.55092592592593E-3</v>
      </c>
      <c r="G8" s="12">
        <f t="shared" si="2"/>
        <v>0.18926553672316423</v>
      </c>
      <c r="H8" s="12">
        <f t="shared" si="3"/>
        <v>7.8454332552693393E-2</v>
      </c>
      <c r="I8" s="11">
        <v>7.6736111111111102E-3</v>
      </c>
      <c r="J8" s="12">
        <f t="shared" si="4"/>
        <v>0.10083650190114071</v>
      </c>
      <c r="K8" s="14">
        <f t="shared" si="5"/>
        <v>5.4797917183238273E-2</v>
      </c>
    </row>
    <row r="9" spans="2:11" x14ac:dyDescent="0.25">
      <c r="B9" s="10" t="s">
        <v>51</v>
      </c>
      <c r="C9" s="11">
        <v>4.7569444444444404E-3</v>
      </c>
      <c r="D9" s="12">
        <f t="shared" si="0"/>
        <v>7.005283790693706E-2</v>
      </c>
      <c r="E9" s="12">
        <f t="shared" si="1"/>
        <v>3.9553459724761784E-2</v>
      </c>
      <c r="F9" s="11">
        <v>0</v>
      </c>
      <c r="G9" s="12">
        <f t="shared" si="2"/>
        <v>0</v>
      </c>
      <c r="H9" s="12">
        <f t="shared" si="3"/>
        <v>0</v>
      </c>
      <c r="I9" s="11">
        <v>4.7569444444444404E-3</v>
      </c>
      <c r="J9" s="12">
        <f t="shared" si="4"/>
        <v>6.2509505703422022E-2</v>
      </c>
      <c r="K9" s="14">
        <f t="shared" si="5"/>
        <v>3.3969749566079809E-2</v>
      </c>
    </row>
    <row r="10" spans="2:11" x14ac:dyDescent="0.25">
      <c r="B10" s="10" t="s">
        <v>11</v>
      </c>
      <c r="C10" s="11">
        <v>9.8726851851851892E-3</v>
      </c>
      <c r="D10" s="12">
        <f t="shared" si="0"/>
        <v>0.14538946650758489</v>
      </c>
      <c r="E10" s="12">
        <f t="shared" si="1"/>
        <v>8.2090270426330519E-2</v>
      </c>
      <c r="F10" s="11">
        <v>3.1250000000000002E-3</v>
      </c>
      <c r="G10" s="12">
        <f t="shared" si="2"/>
        <v>0.38135593220338965</v>
      </c>
      <c r="H10" s="12">
        <f t="shared" si="3"/>
        <v>0.15807962529274</v>
      </c>
      <c r="I10" s="11">
        <v>1.2997685185185201E-2</v>
      </c>
      <c r="J10" s="12">
        <f t="shared" si="4"/>
        <v>0.17079847908745274</v>
      </c>
      <c r="K10" s="14">
        <f t="shared" si="5"/>
        <v>9.281758823043236E-2</v>
      </c>
    </row>
    <row r="11" spans="2:11" x14ac:dyDescent="0.25">
      <c r="B11" s="10" t="s">
        <v>12</v>
      </c>
      <c r="C11" s="11">
        <v>6.9444444444444404E-4</v>
      </c>
      <c r="D11" s="12">
        <f t="shared" si="0"/>
        <v>1.022669166524629E-2</v>
      </c>
      <c r="E11" s="12">
        <f t="shared" si="1"/>
        <v>5.7742276970455175E-3</v>
      </c>
      <c r="F11" s="11">
        <v>2.31481481481481E-4</v>
      </c>
      <c r="G11" s="12">
        <f t="shared" si="2"/>
        <v>2.8248587570621396E-2</v>
      </c>
      <c r="H11" s="12">
        <f t="shared" si="3"/>
        <v>1.1709601873536271E-2</v>
      </c>
      <c r="I11" s="11">
        <v>9.2592592592592596E-4</v>
      </c>
      <c r="J11" s="12">
        <f t="shared" si="4"/>
        <v>1.2167300380228141E-2</v>
      </c>
      <c r="K11" s="14">
        <f t="shared" si="5"/>
        <v>6.6121167038598223E-3</v>
      </c>
    </row>
    <row r="12" spans="2:11" x14ac:dyDescent="0.25">
      <c r="B12" s="10" t="s">
        <v>176</v>
      </c>
      <c r="C12" s="11">
        <v>2.19907407407407E-4</v>
      </c>
      <c r="D12" s="12">
        <f t="shared" si="0"/>
        <v>3.2384523606613209E-3</v>
      </c>
      <c r="E12" s="12">
        <f t="shared" si="1"/>
        <v>1.8285054373977448E-3</v>
      </c>
      <c r="F12" s="11">
        <v>1.50462962962963E-4</v>
      </c>
      <c r="G12" s="12">
        <f t="shared" si="2"/>
        <v>1.8361581920903949E-2</v>
      </c>
      <c r="H12" s="12">
        <f t="shared" si="3"/>
        <v>7.6112412177985938E-3</v>
      </c>
      <c r="I12" s="11">
        <v>3.7037037037037003E-4</v>
      </c>
      <c r="J12" s="12">
        <f t="shared" si="4"/>
        <v>4.8669201520912522E-3</v>
      </c>
      <c r="K12" s="14">
        <f t="shared" si="5"/>
        <v>2.6448466815439265E-3</v>
      </c>
    </row>
    <row r="13" spans="2:11" x14ac:dyDescent="0.25">
      <c r="B13" s="10" t="s">
        <v>122</v>
      </c>
      <c r="C13" s="11">
        <v>0</v>
      </c>
      <c r="D13" s="12">
        <f t="shared" si="0"/>
        <v>0</v>
      </c>
      <c r="E13" s="12">
        <f t="shared" si="1"/>
        <v>0</v>
      </c>
      <c r="F13" s="11">
        <v>0</v>
      </c>
      <c r="G13" s="12">
        <f t="shared" si="2"/>
        <v>0</v>
      </c>
      <c r="H13" s="12">
        <f t="shared" si="3"/>
        <v>0</v>
      </c>
      <c r="I13" s="11">
        <v>0</v>
      </c>
      <c r="J13" s="12">
        <f t="shared" si="4"/>
        <v>0</v>
      </c>
      <c r="K13" s="14">
        <f t="shared" si="5"/>
        <v>0</v>
      </c>
    </row>
    <row r="14" spans="2:11" x14ac:dyDescent="0.25">
      <c r="B14" s="10" t="s">
        <v>123</v>
      </c>
      <c r="C14" s="11">
        <v>0</v>
      </c>
      <c r="D14" s="12">
        <f t="shared" si="0"/>
        <v>0</v>
      </c>
      <c r="E14" s="12">
        <f t="shared" si="1"/>
        <v>0</v>
      </c>
      <c r="F14" s="11">
        <v>0</v>
      </c>
      <c r="G14" s="12">
        <f t="shared" si="2"/>
        <v>0</v>
      </c>
      <c r="H14" s="12">
        <f t="shared" si="3"/>
        <v>0</v>
      </c>
      <c r="I14" s="11">
        <v>0</v>
      </c>
      <c r="J14" s="12">
        <f t="shared" si="4"/>
        <v>0</v>
      </c>
      <c r="K14" s="14">
        <f t="shared" si="5"/>
        <v>0</v>
      </c>
    </row>
    <row r="15" spans="2:11" x14ac:dyDescent="0.25">
      <c r="B15" s="10" t="s">
        <v>209</v>
      </c>
      <c r="C15" s="11">
        <v>0</v>
      </c>
      <c r="D15" s="12">
        <f t="shared" si="0"/>
        <v>0</v>
      </c>
      <c r="E15" s="12">
        <f t="shared" si="1"/>
        <v>0</v>
      </c>
      <c r="F15" s="11">
        <v>6.9444444444444404E-4</v>
      </c>
      <c r="G15" s="12">
        <f t="shared" si="2"/>
        <v>8.474576271186432E-2</v>
      </c>
      <c r="H15" s="12">
        <f t="shared" si="3"/>
        <v>3.5128805620608869E-2</v>
      </c>
      <c r="I15" s="11">
        <v>6.9444444444444404E-4</v>
      </c>
      <c r="J15" s="12">
        <f t="shared" si="4"/>
        <v>9.1254752851711012E-3</v>
      </c>
      <c r="K15" s="14">
        <f t="shared" si="5"/>
        <v>4.9590875278948642E-3</v>
      </c>
    </row>
    <row r="16" spans="2:11" x14ac:dyDescent="0.25">
      <c r="B16" s="10" t="s">
        <v>199</v>
      </c>
      <c r="C16" s="11">
        <v>0</v>
      </c>
      <c r="D16" s="12">
        <f t="shared" si="0"/>
        <v>0</v>
      </c>
      <c r="E16" s="12">
        <f t="shared" si="1"/>
        <v>0</v>
      </c>
      <c r="F16" s="11">
        <v>0</v>
      </c>
      <c r="G16" s="12">
        <f t="shared" si="2"/>
        <v>0</v>
      </c>
      <c r="H16" s="12">
        <f t="shared" si="3"/>
        <v>0</v>
      </c>
      <c r="I16" s="11">
        <v>0</v>
      </c>
      <c r="J16" s="12">
        <f t="shared" si="4"/>
        <v>0</v>
      </c>
      <c r="K16" s="14">
        <f t="shared" si="5"/>
        <v>0</v>
      </c>
    </row>
    <row r="17" spans="2:11" x14ac:dyDescent="0.25">
      <c r="B17" s="10" t="s">
        <v>177</v>
      </c>
      <c r="C17" s="11">
        <v>0</v>
      </c>
      <c r="D17" s="12">
        <f t="shared" si="0"/>
        <v>0</v>
      </c>
      <c r="E17" s="12">
        <f t="shared" si="1"/>
        <v>0</v>
      </c>
      <c r="F17" s="11">
        <v>0</v>
      </c>
      <c r="G17" s="12">
        <f t="shared" si="2"/>
        <v>0</v>
      </c>
      <c r="H17" s="12">
        <f t="shared" si="3"/>
        <v>0</v>
      </c>
      <c r="I17" s="11">
        <v>0</v>
      </c>
      <c r="J17" s="12">
        <f t="shared" si="4"/>
        <v>0</v>
      </c>
      <c r="K17" s="14">
        <f t="shared" si="5"/>
        <v>0</v>
      </c>
    </row>
    <row r="18" spans="2:11" ht="15.75" thickBot="1" x14ac:dyDescent="0.3">
      <c r="B18" s="10" t="s">
        <v>13</v>
      </c>
      <c r="C18" s="11">
        <v>3.9004629629629597E-2</v>
      </c>
      <c r="D18" s="12">
        <f t="shared" si="0"/>
        <v>0.57439918186466643</v>
      </c>
      <c r="E18" s="12">
        <f t="shared" si="1"/>
        <v>0.3243191223173898</v>
      </c>
      <c r="F18" s="11">
        <v>0</v>
      </c>
      <c r="G18" s="12">
        <f t="shared" si="2"/>
        <v>0</v>
      </c>
      <c r="H18" s="12">
        <f t="shared" si="3"/>
        <v>0</v>
      </c>
      <c r="I18" s="11">
        <v>3.9004629629629597E-2</v>
      </c>
      <c r="J18" s="12">
        <f t="shared" si="4"/>
        <v>0.51254752851711005</v>
      </c>
      <c r="K18" s="14">
        <f t="shared" si="5"/>
        <v>0.27853541615009481</v>
      </c>
    </row>
    <row r="19" spans="2:11" ht="16.5" thickTop="1" thickBot="1" x14ac:dyDescent="0.3">
      <c r="B19" s="31" t="s">
        <v>3</v>
      </c>
      <c r="C19" s="32">
        <f>SUM(C7:C18)</f>
        <v>6.7905092592592572E-2</v>
      </c>
      <c r="D19" s="33">
        <f>IFERROR(SUM(D7:D18),0)</f>
        <v>0.99999999999999989</v>
      </c>
      <c r="E19" s="33">
        <f>IFERROR(SUM(E7:E18),0)</f>
        <v>0.56462323164276762</v>
      </c>
      <c r="F19" s="32">
        <f>SUM(F7:F18)</f>
        <v>8.1944444444444486E-3</v>
      </c>
      <c r="G19" s="33">
        <f>IFERROR(SUM(G7:G18),0)</f>
        <v>1</v>
      </c>
      <c r="H19" s="33">
        <f>IFERROR(SUM(H7:H18),0)</f>
        <v>0.41451990632318508</v>
      </c>
      <c r="I19" s="32">
        <f>SUM(I7:I18)</f>
        <v>7.6099537037037007E-2</v>
      </c>
      <c r="J19" s="33">
        <f>IFERROR(SUM(J7:J18),0)</f>
        <v>1</v>
      </c>
      <c r="K19" s="34">
        <f>IFERROR(SUM(K7:K18),0)</f>
        <v>0.543433341598479</v>
      </c>
    </row>
    <row r="20" spans="2:11" ht="15.75" thickTop="1" x14ac:dyDescent="0.25">
      <c r="B20" s="25"/>
      <c r="C20" s="26"/>
      <c r="D20" s="26"/>
      <c r="E20" s="26"/>
      <c r="F20" s="26"/>
      <c r="G20" s="26"/>
      <c r="H20" s="26"/>
      <c r="I20" s="26"/>
      <c r="J20" s="26"/>
      <c r="K20" s="27"/>
    </row>
    <row r="21" spans="2:11" x14ac:dyDescent="0.25">
      <c r="B21" s="7" t="s">
        <v>14</v>
      </c>
      <c r="C21" s="8" t="s">
        <v>58</v>
      </c>
      <c r="D21" s="16" t="s">
        <v>5</v>
      </c>
      <c r="E21" s="16" t="s">
        <v>5</v>
      </c>
      <c r="F21" s="8" t="s">
        <v>58</v>
      </c>
      <c r="G21" s="16" t="s">
        <v>5</v>
      </c>
      <c r="H21" s="16" t="s">
        <v>5</v>
      </c>
      <c r="I21" s="8" t="s">
        <v>58</v>
      </c>
      <c r="J21" s="16" t="s">
        <v>5</v>
      </c>
      <c r="K21" s="17" t="s">
        <v>5</v>
      </c>
    </row>
    <row r="22" spans="2:11" x14ac:dyDescent="0.25">
      <c r="B22" s="18" t="s">
        <v>15</v>
      </c>
      <c r="C22" s="11">
        <v>5.9606481481481498E-3</v>
      </c>
      <c r="D22" s="19"/>
      <c r="E22" s="12">
        <f>IFERROR(C22/C$30,0)</f>
        <v>4.9562121066307398E-2</v>
      </c>
      <c r="F22" s="11">
        <v>1.1574074074074099E-3</v>
      </c>
      <c r="G22" s="19"/>
      <c r="H22" s="12">
        <f>IFERROR(F22/F$30,0)</f>
        <v>5.8548009367681605E-2</v>
      </c>
      <c r="I22" s="11">
        <v>7.1180555555555598E-3</v>
      </c>
      <c r="J22" s="19"/>
      <c r="K22" s="14">
        <f>IFERROR(I22/I$30,0)</f>
        <v>5.0830647160922414E-2</v>
      </c>
    </row>
    <row r="23" spans="2:11" x14ac:dyDescent="0.25">
      <c r="B23" s="18" t="s">
        <v>16</v>
      </c>
      <c r="C23" s="11">
        <v>0</v>
      </c>
      <c r="D23" s="19"/>
      <c r="E23" s="12">
        <f t="shared" ref="E23:E27" si="6">IFERROR(C23/C$30,0)</f>
        <v>0</v>
      </c>
      <c r="F23" s="11">
        <v>0</v>
      </c>
      <c r="G23" s="19"/>
      <c r="H23" s="12">
        <f t="shared" ref="H23:H27" si="7">IFERROR(F23/F$30,0)</f>
        <v>0</v>
      </c>
      <c r="I23" s="11">
        <v>0</v>
      </c>
      <c r="J23" s="19"/>
      <c r="K23" s="14">
        <f t="shared" ref="K23:K27" si="8">IFERROR(I23/I$30,0)</f>
        <v>0</v>
      </c>
    </row>
    <row r="24" spans="2:11" x14ac:dyDescent="0.25">
      <c r="B24" s="18" t="s">
        <v>17</v>
      </c>
      <c r="C24" s="11">
        <v>1.13425925925926E-3</v>
      </c>
      <c r="D24" s="19"/>
      <c r="E24" s="12">
        <f t="shared" si="6"/>
        <v>9.4312385718410222E-3</v>
      </c>
      <c r="F24" s="11">
        <v>0</v>
      </c>
      <c r="G24" s="19"/>
      <c r="H24" s="12">
        <f t="shared" si="7"/>
        <v>0</v>
      </c>
      <c r="I24" s="11">
        <v>1.13425925925926E-3</v>
      </c>
      <c r="J24" s="19"/>
      <c r="K24" s="14">
        <f t="shared" si="8"/>
        <v>8.0998429622282878E-3</v>
      </c>
    </row>
    <row r="25" spans="2:11" x14ac:dyDescent="0.25">
      <c r="B25" s="18" t="s">
        <v>18</v>
      </c>
      <c r="C25" s="11">
        <v>2.3113425925925898E-2</v>
      </c>
      <c r="D25" s="19"/>
      <c r="E25" s="12">
        <f t="shared" si="6"/>
        <v>0.1921855451833315</v>
      </c>
      <c r="F25" s="11">
        <v>7.7893518518518503E-3</v>
      </c>
      <c r="G25" s="19"/>
      <c r="H25" s="12">
        <f t="shared" si="7"/>
        <v>0.39402810304449626</v>
      </c>
      <c r="I25" s="11">
        <v>3.09027777777778E-2</v>
      </c>
      <c r="J25" s="19"/>
      <c r="K25" s="14">
        <f t="shared" si="8"/>
        <v>0.22067939499132172</v>
      </c>
    </row>
    <row r="26" spans="2:11" x14ac:dyDescent="0.25">
      <c r="B26" s="18" t="s">
        <v>19</v>
      </c>
      <c r="C26" s="11">
        <v>2.1979166666666699E-2</v>
      </c>
      <c r="D26" s="19"/>
      <c r="E26" s="12">
        <f t="shared" si="6"/>
        <v>0.182754306611491</v>
      </c>
      <c r="F26" s="11">
        <v>2.0949074074074099E-3</v>
      </c>
      <c r="G26" s="19"/>
      <c r="H26" s="12">
        <f t="shared" si="7"/>
        <v>0.1059718969555036</v>
      </c>
      <c r="I26" s="11">
        <v>2.4074074074074098E-2</v>
      </c>
      <c r="J26" s="19"/>
      <c r="K26" s="14">
        <f t="shared" si="8"/>
        <v>0.17191503430035554</v>
      </c>
    </row>
    <row r="27" spans="2:11" ht="15.75" thickBot="1" x14ac:dyDescent="0.3">
      <c r="B27" s="23" t="s">
        <v>20</v>
      </c>
      <c r="C27" s="20">
        <v>1.7361111111111101E-4</v>
      </c>
      <c r="D27" s="24"/>
      <c r="E27" s="21">
        <f t="shared" si="6"/>
        <v>1.4435569242613794E-3</v>
      </c>
      <c r="F27" s="20">
        <v>5.32407407407407E-4</v>
      </c>
      <c r="G27" s="24"/>
      <c r="H27" s="21">
        <f t="shared" si="7"/>
        <v>2.693208430913346E-2</v>
      </c>
      <c r="I27" s="20">
        <v>7.0601851851851804E-4</v>
      </c>
      <c r="J27" s="24"/>
      <c r="K27" s="22">
        <f t="shared" si="8"/>
        <v>5.0417389866931114E-3</v>
      </c>
    </row>
    <row r="28" spans="2:11" ht="16.5" thickTop="1" thickBot="1" x14ac:dyDescent="0.3">
      <c r="B28" s="31" t="s">
        <v>3</v>
      </c>
      <c r="C28" s="32">
        <f>SUM(C22:C27)</f>
        <v>5.2361111111111122E-2</v>
      </c>
      <c r="D28" s="33"/>
      <c r="E28" s="33">
        <f>IFERROR(SUM(E22:E27),0)</f>
        <v>0.43537676835723232</v>
      </c>
      <c r="F28" s="32">
        <f>SUM(F22:F27)</f>
        <v>1.1574074074074077E-2</v>
      </c>
      <c r="G28" s="33"/>
      <c r="H28" s="33">
        <f>IFERROR(SUM(H22:H27),0)</f>
        <v>0.58548009367681486</v>
      </c>
      <c r="I28" s="32">
        <f>SUM(I22:I27)</f>
        <v>6.3935185185185234E-2</v>
      </c>
      <c r="J28" s="33"/>
      <c r="K28" s="34">
        <f>IFERROR(SUM(K22:K27),0)</f>
        <v>0.45656665840152111</v>
      </c>
    </row>
    <row r="29" spans="2:11" ht="16.5" thickTop="1" thickBot="1" x14ac:dyDescent="0.3">
      <c r="B29" s="28"/>
      <c r="C29" s="29"/>
      <c r="D29" s="29"/>
      <c r="E29" s="29"/>
      <c r="F29" s="29"/>
      <c r="G29" s="29"/>
      <c r="H29" s="29"/>
      <c r="I29" s="29"/>
      <c r="J29" s="29"/>
      <c r="K29" s="30"/>
    </row>
    <row r="30" spans="2:11" ht="16.5" thickTop="1" thickBot="1" x14ac:dyDescent="0.3">
      <c r="B30" s="31" t="s">
        <v>6</v>
      </c>
      <c r="C30" s="32">
        <f>SUM(C19,C28)</f>
        <v>0.12026620370370369</v>
      </c>
      <c r="D30" s="35"/>
      <c r="E30" s="36">
        <f>IFERROR(SUM(E19,E28),0)</f>
        <v>1</v>
      </c>
      <c r="F30" s="32">
        <f>SUM(F19,F28)</f>
        <v>1.9768518518518526E-2</v>
      </c>
      <c r="G30" s="35"/>
      <c r="H30" s="36">
        <f>IFERROR(SUM(H19,H28),0)</f>
        <v>1</v>
      </c>
      <c r="I30" s="32">
        <f>SUM(I19,I28)</f>
        <v>0.14003472222222224</v>
      </c>
      <c r="J30" s="35"/>
      <c r="K30" s="38">
        <f>IFERROR(SUM(K19,K28),0)</f>
        <v>1</v>
      </c>
    </row>
    <row r="31" spans="2:11" ht="66" customHeight="1" thickTop="1" thickBot="1" x14ac:dyDescent="0.3">
      <c r="B31" s="182" t="s">
        <v>170</v>
      </c>
      <c r="C31" s="183"/>
      <c r="D31" s="183"/>
      <c r="E31" s="183"/>
      <c r="F31" s="183"/>
      <c r="G31" s="183"/>
      <c r="H31" s="183"/>
      <c r="I31" s="183"/>
      <c r="J31" s="183"/>
      <c r="K31" s="184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Footer xml:space="preserve">&amp;R
</oddFooter>
  </headerFooter>
  <colBreaks count="1" manualBreakCount="1">
    <brk id="11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4"/>
  <dimension ref="B2:K31"/>
  <sheetViews>
    <sheetView showGridLines="0" showZeros="0" view="pageBreakPreview" topLeftCell="A10" zoomScale="110" zoomScaleNormal="80" zoomScaleSheetLayoutView="110" workbookViewId="0">
      <selection activeCell="B6" sqref="B6:E19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6" width="10.7109375" style="4" customWidth="1"/>
    <col min="7" max="7" width="10.7109375" style="1" customWidth="1"/>
    <col min="8" max="8" width="10.7109375" style="4" customWidth="1"/>
    <col min="9" max="11" width="10.7109375" style="1" customWidth="1"/>
    <col min="12" max="16384" width="8.85546875" style="1"/>
  </cols>
  <sheetData>
    <row r="2" spans="2:11" ht="15.75" thickBot="1" x14ac:dyDescent="0.3"/>
    <row r="3" spans="2:11" x14ac:dyDescent="0.25">
      <c r="B3" s="185" t="s">
        <v>43</v>
      </c>
      <c r="C3" s="186"/>
      <c r="D3" s="186"/>
      <c r="E3" s="186"/>
      <c r="F3" s="186"/>
      <c r="G3" s="186"/>
      <c r="H3" s="186"/>
      <c r="I3" s="186"/>
      <c r="J3" s="186"/>
      <c r="K3" s="187"/>
    </row>
    <row r="4" spans="2:11" ht="15.75" thickBot="1" x14ac:dyDescent="0.3">
      <c r="B4" s="188" t="s">
        <v>212</v>
      </c>
      <c r="C4" s="189"/>
      <c r="D4" s="189"/>
      <c r="E4" s="189"/>
      <c r="F4" s="189"/>
      <c r="G4" s="189"/>
      <c r="H4" s="189"/>
      <c r="I4" s="189"/>
      <c r="J4" s="189"/>
      <c r="K4" s="190"/>
    </row>
    <row r="5" spans="2:11" x14ac:dyDescent="0.25">
      <c r="B5" s="39"/>
      <c r="C5" s="191" t="s">
        <v>25</v>
      </c>
      <c r="D5" s="191"/>
      <c r="E5" s="191"/>
      <c r="F5" s="191" t="s">
        <v>26</v>
      </c>
      <c r="G5" s="191"/>
      <c r="H5" s="191"/>
      <c r="I5" s="191" t="s">
        <v>27</v>
      </c>
      <c r="J5" s="191"/>
      <c r="K5" s="192"/>
    </row>
    <row r="6" spans="2:11" x14ac:dyDescent="0.25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9" t="s">
        <v>5</v>
      </c>
    </row>
    <row r="7" spans="2:11" x14ac:dyDescent="0.25">
      <c r="B7" s="10" t="s">
        <v>37</v>
      </c>
      <c r="C7" s="11">
        <v>2.82407407407407E-3</v>
      </c>
      <c r="D7" s="12">
        <f t="shared" ref="D7:D18" si="0">IFERROR(C7/C$19,0)</f>
        <v>0.19258089976322001</v>
      </c>
      <c r="E7" s="12">
        <f t="shared" ref="E7:E18" si="1">IFERROR(C7/C$30,0)</f>
        <v>8.2599864590385833E-2</v>
      </c>
      <c r="F7" s="11">
        <v>2.2453703703703698E-3</v>
      </c>
      <c r="G7" s="12">
        <f t="shared" ref="G7:G18" si="2">IFERROR(F7/F$19,0)</f>
        <v>0.24808184143222525</v>
      </c>
      <c r="H7" s="12">
        <f t="shared" ref="H7:H18" si="3">IFERROR(F7/F$30,0)</f>
        <v>9.8029307731177392E-2</v>
      </c>
      <c r="I7" s="11">
        <v>5.0694444444444398E-3</v>
      </c>
      <c r="J7" s="12">
        <f t="shared" ref="J7:J18" si="4">IFERROR(I7/I$19,0)</f>
        <v>0.21376281112737902</v>
      </c>
      <c r="K7" s="14">
        <f t="shared" ref="K7:K18" si="5">IFERROR(I7/I$30,0)</f>
        <v>8.8789783093452271E-2</v>
      </c>
    </row>
    <row r="8" spans="2:11" x14ac:dyDescent="0.25">
      <c r="B8" s="148" t="s">
        <v>116</v>
      </c>
      <c r="C8" s="11">
        <v>2.2222222222222201E-3</v>
      </c>
      <c r="D8" s="12">
        <f t="shared" si="0"/>
        <v>0.15153906866614042</v>
      </c>
      <c r="E8" s="12">
        <f t="shared" si="1"/>
        <v>6.4996614759647908E-2</v>
      </c>
      <c r="F8" s="11">
        <v>1.71296296296296E-3</v>
      </c>
      <c r="G8" s="12">
        <f t="shared" si="2"/>
        <v>0.1892583120204602</v>
      </c>
      <c r="H8" s="12">
        <f t="shared" si="3"/>
        <v>7.4785245073269238E-2</v>
      </c>
      <c r="I8" s="11">
        <v>3.9351851851851796E-3</v>
      </c>
      <c r="J8" s="12">
        <f t="shared" si="4"/>
        <v>0.16593460224499734</v>
      </c>
      <c r="K8" s="14">
        <f t="shared" si="5"/>
        <v>6.8923575917291688E-2</v>
      </c>
    </row>
    <row r="9" spans="2:11" x14ac:dyDescent="0.25">
      <c r="B9" s="10" t="s">
        <v>51</v>
      </c>
      <c r="C9" s="11">
        <v>5.32407407407407E-4</v>
      </c>
      <c r="D9" s="12">
        <f t="shared" si="0"/>
        <v>3.6306235201262818E-2</v>
      </c>
      <c r="E9" s="12">
        <f t="shared" si="1"/>
        <v>1.5572105619498981E-2</v>
      </c>
      <c r="F9" s="11">
        <v>8.1018518518518505E-4</v>
      </c>
      <c r="G9" s="12">
        <f t="shared" si="2"/>
        <v>8.9514066496163752E-2</v>
      </c>
      <c r="H9" s="12">
        <f t="shared" si="3"/>
        <v>3.5371399696816588E-2</v>
      </c>
      <c r="I9" s="11">
        <v>1.3425925925925901E-3</v>
      </c>
      <c r="J9" s="12">
        <f t="shared" si="4"/>
        <v>5.661298194241083E-2</v>
      </c>
      <c r="K9" s="14">
        <f t="shared" si="5"/>
        <v>2.3515102371781858E-2</v>
      </c>
    </row>
    <row r="10" spans="2:11" x14ac:dyDescent="0.25">
      <c r="B10" s="10" t="s">
        <v>11</v>
      </c>
      <c r="C10" s="11">
        <v>3.6226851851851902E-3</v>
      </c>
      <c r="D10" s="12">
        <f t="shared" si="0"/>
        <v>0.24704025256511489</v>
      </c>
      <c r="E10" s="12">
        <f t="shared" si="1"/>
        <v>0.1059580230196346</v>
      </c>
      <c r="F10" s="11">
        <v>2.5115740740740702E-3</v>
      </c>
      <c r="G10" s="12">
        <f t="shared" si="2"/>
        <v>0.27749360613810725</v>
      </c>
      <c r="H10" s="12">
        <f t="shared" si="3"/>
        <v>0.10965133906013126</v>
      </c>
      <c r="I10" s="11">
        <v>6.1342592592592603E-3</v>
      </c>
      <c r="J10" s="12">
        <f t="shared" si="4"/>
        <v>0.25866276232308449</v>
      </c>
      <c r="K10" s="14">
        <f t="shared" si="5"/>
        <v>0.10743969187107251</v>
      </c>
    </row>
    <row r="11" spans="2:11" x14ac:dyDescent="0.25">
      <c r="B11" s="10" t="s">
        <v>12</v>
      </c>
      <c r="C11" s="11">
        <v>5.4398148148148101E-4</v>
      </c>
      <c r="D11" s="12">
        <f t="shared" si="0"/>
        <v>3.7095501183898962E-2</v>
      </c>
      <c r="E11" s="12">
        <f t="shared" si="1"/>
        <v>1.591062965470548E-2</v>
      </c>
      <c r="F11" s="11">
        <v>9.4907407407407397E-4</v>
      </c>
      <c r="G11" s="12">
        <f t="shared" si="2"/>
        <v>0.10485933503836325</v>
      </c>
      <c r="H11" s="12">
        <f t="shared" si="3"/>
        <v>4.1435068216270861E-2</v>
      </c>
      <c r="I11" s="11">
        <v>1.49305555555556E-3</v>
      </c>
      <c r="J11" s="12">
        <f t="shared" si="4"/>
        <v>6.2957540263543388E-2</v>
      </c>
      <c r="K11" s="14">
        <f t="shared" si="5"/>
        <v>2.6150415568619606E-2</v>
      </c>
    </row>
    <row r="12" spans="2:11" x14ac:dyDescent="0.25">
      <c r="B12" s="10" t="s">
        <v>176</v>
      </c>
      <c r="C12" s="11">
        <v>2.4305555555555601E-4</v>
      </c>
      <c r="D12" s="12">
        <f t="shared" si="0"/>
        <v>1.6574585635359153E-2</v>
      </c>
      <c r="E12" s="12">
        <f t="shared" si="1"/>
        <v>7.1090047393365099E-3</v>
      </c>
      <c r="F12" s="11">
        <v>3.1250000000000001E-4</v>
      </c>
      <c r="G12" s="12">
        <f t="shared" si="2"/>
        <v>3.4526854219948881E-2</v>
      </c>
      <c r="H12" s="12">
        <f t="shared" si="3"/>
        <v>1.3643254168772115E-2</v>
      </c>
      <c r="I12" s="11">
        <v>5.5555555555555599E-4</v>
      </c>
      <c r="J12" s="12">
        <f t="shared" si="4"/>
        <v>2.3426061493411442E-2</v>
      </c>
      <c r="K12" s="14">
        <f t="shared" si="5"/>
        <v>9.730387188323553E-3</v>
      </c>
    </row>
    <row r="13" spans="2:11" x14ac:dyDescent="0.25">
      <c r="B13" s="10" t="s">
        <v>122</v>
      </c>
      <c r="C13" s="11">
        <v>0</v>
      </c>
      <c r="D13" s="12">
        <f t="shared" si="0"/>
        <v>0</v>
      </c>
      <c r="E13" s="12">
        <f t="shared" si="1"/>
        <v>0</v>
      </c>
      <c r="F13" s="11">
        <v>0</v>
      </c>
      <c r="G13" s="12">
        <f t="shared" si="2"/>
        <v>0</v>
      </c>
      <c r="H13" s="12">
        <f t="shared" si="3"/>
        <v>0</v>
      </c>
      <c r="I13" s="11">
        <v>0</v>
      </c>
      <c r="J13" s="12">
        <f t="shared" si="4"/>
        <v>0</v>
      </c>
      <c r="K13" s="14">
        <f t="shared" si="5"/>
        <v>0</v>
      </c>
    </row>
    <row r="14" spans="2:11" x14ac:dyDescent="0.25">
      <c r="B14" s="10" t="s">
        <v>123</v>
      </c>
      <c r="C14" s="11">
        <v>0</v>
      </c>
      <c r="D14" s="12">
        <f t="shared" si="0"/>
        <v>0</v>
      </c>
      <c r="E14" s="12">
        <f t="shared" si="1"/>
        <v>0</v>
      </c>
      <c r="F14" s="11">
        <v>0</v>
      </c>
      <c r="G14" s="12">
        <f t="shared" si="2"/>
        <v>0</v>
      </c>
      <c r="H14" s="12">
        <f t="shared" si="3"/>
        <v>0</v>
      </c>
      <c r="I14" s="11">
        <v>0</v>
      </c>
      <c r="J14" s="12">
        <f t="shared" si="4"/>
        <v>0</v>
      </c>
      <c r="K14" s="14">
        <f t="shared" si="5"/>
        <v>0</v>
      </c>
    </row>
    <row r="15" spans="2:11" x14ac:dyDescent="0.25">
      <c r="B15" s="10" t="s">
        <v>209</v>
      </c>
      <c r="C15" s="11">
        <v>3.4722222222222202E-5</v>
      </c>
      <c r="D15" s="12">
        <f t="shared" si="0"/>
        <v>2.3677979479084449E-3</v>
      </c>
      <c r="E15" s="12">
        <f t="shared" si="1"/>
        <v>1.015572105619499E-3</v>
      </c>
      <c r="F15" s="11">
        <v>3.3564814814814801E-4</v>
      </c>
      <c r="G15" s="12">
        <f t="shared" si="2"/>
        <v>3.7084398976982118E-2</v>
      </c>
      <c r="H15" s="12">
        <f t="shared" si="3"/>
        <v>1.4653865588681154E-2</v>
      </c>
      <c r="I15" s="11">
        <v>3.7037037037037003E-4</v>
      </c>
      <c r="J15" s="12">
        <f t="shared" si="4"/>
        <v>1.5617374328940933E-2</v>
      </c>
      <c r="K15" s="14">
        <f t="shared" si="5"/>
        <v>6.4869247922156913E-3</v>
      </c>
    </row>
    <row r="16" spans="2:11" x14ac:dyDescent="0.25">
      <c r="B16" s="10" t="s">
        <v>199</v>
      </c>
      <c r="C16" s="11">
        <v>0</v>
      </c>
      <c r="D16" s="12">
        <f t="shared" si="0"/>
        <v>0</v>
      </c>
      <c r="E16" s="12">
        <f t="shared" si="1"/>
        <v>0</v>
      </c>
      <c r="F16" s="11">
        <v>0</v>
      </c>
      <c r="G16" s="12">
        <f t="shared" si="2"/>
        <v>0</v>
      </c>
      <c r="H16" s="12">
        <f t="shared" si="3"/>
        <v>0</v>
      </c>
      <c r="I16" s="11">
        <v>0</v>
      </c>
      <c r="J16" s="12">
        <f t="shared" si="4"/>
        <v>0</v>
      </c>
      <c r="K16" s="14">
        <f t="shared" si="5"/>
        <v>0</v>
      </c>
    </row>
    <row r="17" spans="2:11" x14ac:dyDescent="0.25">
      <c r="B17" s="10" t="s">
        <v>177</v>
      </c>
      <c r="C17" s="11">
        <v>0</v>
      </c>
      <c r="D17" s="12">
        <f t="shared" si="0"/>
        <v>0</v>
      </c>
      <c r="E17" s="12">
        <f t="shared" si="1"/>
        <v>0</v>
      </c>
      <c r="F17" s="11">
        <v>0</v>
      </c>
      <c r="G17" s="12">
        <f t="shared" si="2"/>
        <v>0</v>
      </c>
      <c r="H17" s="12">
        <f t="shared" si="3"/>
        <v>0</v>
      </c>
      <c r="I17" s="11">
        <v>0</v>
      </c>
      <c r="J17" s="12">
        <f t="shared" si="4"/>
        <v>0</v>
      </c>
      <c r="K17" s="14">
        <f t="shared" si="5"/>
        <v>0</v>
      </c>
    </row>
    <row r="18" spans="2:11" ht="15.75" thickBot="1" x14ac:dyDescent="0.3">
      <c r="B18" s="10" t="s">
        <v>13</v>
      </c>
      <c r="C18" s="11">
        <v>4.6412037037037003E-3</v>
      </c>
      <c r="D18" s="12">
        <f t="shared" si="0"/>
        <v>0.31649565903709542</v>
      </c>
      <c r="E18" s="12">
        <f t="shared" si="1"/>
        <v>0.13574813811780634</v>
      </c>
      <c r="F18" s="11">
        <v>1.7361111111111101E-4</v>
      </c>
      <c r="G18" s="12">
        <f t="shared" si="2"/>
        <v>1.9181585677749368E-2</v>
      </c>
      <c r="H18" s="12">
        <f t="shared" si="3"/>
        <v>7.5795856493178363E-3</v>
      </c>
      <c r="I18" s="11">
        <v>4.8148148148148204E-3</v>
      </c>
      <c r="J18" s="12">
        <f t="shared" si="4"/>
        <v>0.20302586627623256</v>
      </c>
      <c r="K18" s="14">
        <f t="shared" si="5"/>
        <v>8.4330022298804166E-2</v>
      </c>
    </row>
    <row r="19" spans="2:11" ht="16.5" thickTop="1" thickBot="1" x14ac:dyDescent="0.3">
      <c r="B19" s="31" t="s">
        <v>3</v>
      </c>
      <c r="C19" s="32">
        <f>SUM(C7:C18)</f>
        <v>1.4664351851851845E-2</v>
      </c>
      <c r="D19" s="33">
        <f>IFERROR(SUM(D7:D18),0)</f>
        <v>1</v>
      </c>
      <c r="E19" s="33">
        <f>IFERROR(SUM(E7:E18),0)</f>
        <v>0.42890995260663511</v>
      </c>
      <c r="F19" s="32">
        <f>SUM(F7:F18)</f>
        <v>9.0509259259259171E-3</v>
      </c>
      <c r="G19" s="33">
        <f>IFERROR(SUM(G7:G18),0)</f>
        <v>1</v>
      </c>
      <c r="H19" s="33">
        <f>IFERROR(SUM(H7:H18),0)</f>
        <v>0.39514906518443638</v>
      </c>
      <c r="I19" s="32">
        <f>SUM(I7:I18)</f>
        <v>2.3715277777777776E-2</v>
      </c>
      <c r="J19" s="33">
        <f>IFERROR(SUM(J7:J18),0)</f>
        <v>1</v>
      </c>
      <c r="K19" s="34">
        <f>IFERROR(SUM(K7:K18),0)</f>
        <v>0.4153659031015613</v>
      </c>
    </row>
    <row r="20" spans="2:11" ht="15.75" thickTop="1" x14ac:dyDescent="0.25">
      <c r="B20" s="25"/>
      <c r="C20" s="26"/>
      <c r="D20" s="26"/>
      <c r="E20" s="26"/>
      <c r="F20" s="26"/>
      <c r="G20" s="26"/>
      <c r="H20" s="26"/>
      <c r="I20" s="26"/>
      <c r="J20" s="26"/>
      <c r="K20" s="27"/>
    </row>
    <row r="21" spans="2:11" x14ac:dyDescent="0.25">
      <c r="B21" s="7" t="s">
        <v>14</v>
      </c>
      <c r="C21" s="8" t="s">
        <v>58</v>
      </c>
      <c r="D21" s="16" t="s">
        <v>5</v>
      </c>
      <c r="E21" s="16" t="s">
        <v>5</v>
      </c>
      <c r="F21" s="8" t="s">
        <v>58</v>
      </c>
      <c r="G21" s="16" t="s">
        <v>5</v>
      </c>
      <c r="H21" s="16" t="s">
        <v>5</v>
      </c>
      <c r="I21" s="8" t="s">
        <v>58</v>
      </c>
      <c r="J21" s="16" t="s">
        <v>5</v>
      </c>
      <c r="K21" s="17" t="s">
        <v>5</v>
      </c>
    </row>
    <row r="22" spans="2:11" x14ac:dyDescent="0.25">
      <c r="B22" s="18" t="s">
        <v>15</v>
      </c>
      <c r="C22" s="11">
        <v>1.4236111111111101E-3</v>
      </c>
      <c r="D22" s="19"/>
      <c r="E22" s="12">
        <f>IFERROR(C22/C$30,0)</f>
        <v>4.1638456330399448E-2</v>
      </c>
      <c r="F22" s="11">
        <v>8.3333333333333295E-4</v>
      </c>
      <c r="G22" s="19"/>
      <c r="H22" s="12">
        <f>IFERROR(F22/F$30,0)</f>
        <v>3.6382011116725621E-2</v>
      </c>
      <c r="I22" s="11">
        <v>2.2569444444444399E-3</v>
      </c>
      <c r="J22" s="19"/>
      <c r="K22" s="14">
        <f>IFERROR(I22/I$30,0)</f>
        <v>3.9529697952564329E-2</v>
      </c>
    </row>
    <row r="23" spans="2:11" x14ac:dyDescent="0.25">
      <c r="B23" s="18" t="s">
        <v>16</v>
      </c>
      <c r="C23" s="11">
        <v>2.89351851851852E-4</v>
      </c>
      <c r="D23" s="19"/>
      <c r="E23" s="12">
        <f t="shared" ref="E23:E27" si="6">IFERROR(C23/C$30,0)</f>
        <v>8.4631008801624996E-3</v>
      </c>
      <c r="F23" s="11">
        <v>0</v>
      </c>
      <c r="G23" s="19"/>
      <c r="H23" s="12">
        <f t="shared" ref="H23:H27" si="7">IFERROR(F23/F$30,0)</f>
        <v>0</v>
      </c>
      <c r="I23" s="11">
        <v>2.89351851851852E-4</v>
      </c>
      <c r="J23" s="19"/>
      <c r="K23" s="14">
        <f t="shared" ref="K23:K27" si="8">IFERROR(I23/I$30,0)</f>
        <v>5.0679099939185158E-3</v>
      </c>
    </row>
    <row r="24" spans="2:11" x14ac:dyDescent="0.25">
      <c r="B24" s="18" t="s">
        <v>17</v>
      </c>
      <c r="C24" s="11">
        <v>0</v>
      </c>
      <c r="D24" s="19"/>
      <c r="E24" s="12">
        <f t="shared" si="6"/>
        <v>0</v>
      </c>
      <c r="F24" s="11">
        <v>0</v>
      </c>
      <c r="G24" s="19"/>
      <c r="H24" s="12">
        <f t="shared" si="7"/>
        <v>0</v>
      </c>
      <c r="I24" s="11">
        <v>0</v>
      </c>
      <c r="J24" s="19"/>
      <c r="K24" s="14">
        <f t="shared" si="8"/>
        <v>0</v>
      </c>
    </row>
    <row r="25" spans="2:11" x14ac:dyDescent="0.25">
      <c r="B25" s="18" t="s">
        <v>18</v>
      </c>
      <c r="C25" s="11">
        <v>8.8194444444444405E-3</v>
      </c>
      <c r="D25" s="19"/>
      <c r="E25" s="12">
        <f t="shared" si="6"/>
        <v>0.25795531482735273</v>
      </c>
      <c r="F25" s="11">
        <v>6.2152777777777796E-3</v>
      </c>
      <c r="G25" s="19"/>
      <c r="H25" s="12">
        <f t="shared" si="7"/>
        <v>0.27134916624557881</v>
      </c>
      <c r="I25" s="11">
        <v>1.5034722222222199E-2</v>
      </c>
      <c r="J25" s="19"/>
      <c r="K25" s="14">
        <f t="shared" si="8"/>
        <v>0.26332860328400559</v>
      </c>
    </row>
    <row r="26" spans="2:11" x14ac:dyDescent="0.25">
      <c r="B26" s="18" t="s">
        <v>19</v>
      </c>
      <c r="C26" s="11">
        <v>8.5879629629629604E-3</v>
      </c>
      <c r="D26" s="19"/>
      <c r="E26" s="12">
        <f t="shared" si="6"/>
        <v>0.25118483412322279</v>
      </c>
      <c r="F26" s="11">
        <v>6.2615740740740696E-3</v>
      </c>
      <c r="G26" s="19"/>
      <c r="H26" s="12">
        <f t="shared" si="7"/>
        <v>0.27337038908539663</v>
      </c>
      <c r="I26" s="11">
        <v>1.4849537037037E-2</v>
      </c>
      <c r="J26" s="19"/>
      <c r="K26" s="14">
        <f t="shared" si="8"/>
        <v>0.26008514088789747</v>
      </c>
    </row>
    <row r="27" spans="2:11" ht="15.75" thickBot="1" x14ac:dyDescent="0.3">
      <c r="B27" s="23" t="s">
        <v>20</v>
      </c>
      <c r="C27" s="20">
        <v>4.0509259259259301E-4</v>
      </c>
      <c r="D27" s="24"/>
      <c r="E27" s="21">
        <f t="shared" si="6"/>
        <v>1.1848341232227506E-2</v>
      </c>
      <c r="F27" s="20">
        <v>5.4398148148148101E-4</v>
      </c>
      <c r="G27" s="24"/>
      <c r="H27" s="21">
        <f t="shared" si="7"/>
        <v>2.3749368367862549E-2</v>
      </c>
      <c r="I27" s="20">
        <v>9.4907407407407397E-4</v>
      </c>
      <c r="J27" s="24"/>
      <c r="K27" s="22">
        <f t="shared" si="8"/>
        <v>1.6622744780052722E-2</v>
      </c>
    </row>
    <row r="28" spans="2:11" ht="16.5" thickTop="1" thickBot="1" x14ac:dyDescent="0.3">
      <c r="B28" s="31" t="s">
        <v>3</v>
      </c>
      <c r="C28" s="32">
        <f>SUM(C22:C27)</f>
        <v>1.9525462962962956E-2</v>
      </c>
      <c r="D28" s="33"/>
      <c r="E28" s="33">
        <f>IFERROR(SUM(E22:E27),0)</f>
        <v>0.571090047393365</v>
      </c>
      <c r="F28" s="32">
        <f>SUM(F22:F27)</f>
        <v>1.3854166666666662E-2</v>
      </c>
      <c r="G28" s="33"/>
      <c r="H28" s="33">
        <f>IFERROR(SUM(H22:H27),0)</f>
        <v>0.60485093481556362</v>
      </c>
      <c r="I28" s="32">
        <f>SUM(I22:I27)</f>
        <v>3.3379629629629565E-2</v>
      </c>
      <c r="J28" s="33"/>
      <c r="K28" s="34">
        <f>IFERROR(SUM(K22:K27),0)</f>
        <v>0.5846340968984387</v>
      </c>
    </row>
    <row r="29" spans="2:11" ht="16.5" thickTop="1" thickBot="1" x14ac:dyDescent="0.3">
      <c r="B29" s="28"/>
      <c r="C29" s="29"/>
      <c r="D29" s="29"/>
      <c r="E29" s="29"/>
      <c r="F29" s="29"/>
      <c r="G29" s="29"/>
      <c r="H29" s="29"/>
      <c r="I29" s="29"/>
      <c r="J29" s="29"/>
      <c r="K29" s="30"/>
    </row>
    <row r="30" spans="2:11" ht="16.5" thickTop="1" thickBot="1" x14ac:dyDescent="0.3">
      <c r="B30" s="31" t="s">
        <v>6</v>
      </c>
      <c r="C30" s="32">
        <f>SUM(C19,C28)</f>
        <v>3.4189814814814798E-2</v>
      </c>
      <c r="D30" s="35"/>
      <c r="E30" s="36">
        <f>IFERROR(SUM(E19,E28),0)</f>
        <v>1</v>
      </c>
      <c r="F30" s="32">
        <f>SUM(F19,F28)</f>
        <v>2.2905092592592581E-2</v>
      </c>
      <c r="G30" s="35"/>
      <c r="H30" s="36">
        <f>IFERROR(SUM(H19,H28),0)</f>
        <v>1</v>
      </c>
      <c r="I30" s="32">
        <f>SUM(I19,I28)</f>
        <v>5.7094907407407344E-2</v>
      </c>
      <c r="J30" s="35"/>
      <c r="K30" s="38">
        <f>IFERROR(SUM(K19,K28),0)</f>
        <v>1</v>
      </c>
    </row>
    <row r="31" spans="2:11" ht="66" customHeight="1" thickTop="1" thickBot="1" x14ac:dyDescent="0.3">
      <c r="B31" s="182" t="s">
        <v>170</v>
      </c>
      <c r="C31" s="183"/>
      <c r="D31" s="183"/>
      <c r="E31" s="183"/>
      <c r="F31" s="183"/>
      <c r="G31" s="183"/>
      <c r="H31" s="183"/>
      <c r="I31" s="183"/>
      <c r="J31" s="183"/>
      <c r="K31" s="184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colBreaks count="1" manualBreakCount="1">
    <brk id="11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5"/>
  <dimension ref="B1:K66"/>
  <sheetViews>
    <sheetView showGridLines="0" showZeros="0" view="pageBreakPreview" zoomScale="110" zoomScaleNormal="80" zoomScaleSheetLayoutView="110" workbookViewId="0">
      <selection activeCell="B6" sqref="B6:E19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6" width="10.7109375" style="4" customWidth="1"/>
    <col min="7" max="7" width="10.7109375" style="1" customWidth="1"/>
    <col min="8" max="8" width="10.7109375" style="4" customWidth="1"/>
    <col min="9" max="11" width="10.7109375" style="1" customWidth="1"/>
    <col min="12" max="16384" width="8.85546875" style="1"/>
  </cols>
  <sheetData>
    <row r="1" spans="2:11" s="5" customFormat="1" x14ac:dyDescent="0.25">
      <c r="C1" s="6"/>
      <c r="D1" s="6"/>
      <c r="E1" s="6"/>
      <c r="F1" s="6"/>
      <c r="H1" s="6"/>
    </row>
    <row r="2" spans="2:11" s="5" customFormat="1" ht="15.75" thickBot="1" x14ac:dyDescent="0.3">
      <c r="C2" s="6"/>
      <c r="D2" s="6"/>
      <c r="E2" s="6"/>
      <c r="F2" s="6"/>
      <c r="H2" s="6"/>
    </row>
    <row r="3" spans="2:11" s="5" customFormat="1" x14ac:dyDescent="0.25">
      <c r="B3" s="185" t="s">
        <v>32</v>
      </c>
      <c r="C3" s="186"/>
      <c r="D3" s="186"/>
      <c r="E3" s="186"/>
      <c r="F3" s="186"/>
      <c r="G3" s="186"/>
      <c r="H3" s="186"/>
      <c r="I3" s="186"/>
      <c r="J3" s="186"/>
      <c r="K3" s="187"/>
    </row>
    <row r="4" spans="2:11" s="5" customFormat="1" ht="15.75" thickBot="1" x14ac:dyDescent="0.3">
      <c r="B4" s="188" t="s">
        <v>212</v>
      </c>
      <c r="C4" s="189"/>
      <c r="D4" s="189"/>
      <c r="E4" s="189"/>
      <c r="F4" s="189"/>
      <c r="G4" s="189"/>
      <c r="H4" s="189"/>
      <c r="I4" s="189"/>
      <c r="J4" s="189"/>
      <c r="K4" s="190"/>
    </row>
    <row r="5" spans="2:11" s="5" customFormat="1" x14ac:dyDescent="0.25">
      <c r="B5" s="39"/>
      <c r="C5" s="191" t="s">
        <v>25</v>
      </c>
      <c r="D5" s="191"/>
      <c r="E5" s="191"/>
      <c r="F5" s="191" t="s">
        <v>26</v>
      </c>
      <c r="G5" s="191"/>
      <c r="H5" s="191"/>
      <c r="I5" s="191" t="s">
        <v>27</v>
      </c>
      <c r="J5" s="191"/>
      <c r="K5" s="192"/>
    </row>
    <row r="6" spans="2:11" s="5" customFormat="1" x14ac:dyDescent="0.25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9" t="s">
        <v>5</v>
      </c>
    </row>
    <row r="7" spans="2:11" s="5" customFormat="1" x14ac:dyDescent="0.25">
      <c r="B7" s="10" t="s">
        <v>37</v>
      </c>
      <c r="C7" s="11">
        <v>1.9212962962963001E-3</v>
      </c>
      <c r="D7" s="12">
        <f t="shared" ref="D7:D18" si="0">IFERROR(C7/C$19,0)</f>
        <v>0.33671399594320545</v>
      </c>
      <c r="E7" s="12">
        <f t="shared" ref="E7:E18" si="1">IFERROR(C7/C$30,0)</f>
        <v>0.11022576361221803</v>
      </c>
      <c r="F7" s="11">
        <v>0</v>
      </c>
      <c r="G7" s="12">
        <f t="shared" ref="G7:G18" si="2">IFERROR(F7/F$19,0)</f>
        <v>0</v>
      </c>
      <c r="H7" s="12">
        <f t="shared" ref="H7:H18" si="3">IFERROR(F7/F$30,0)</f>
        <v>0</v>
      </c>
      <c r="I7" s="11">
        <v>1.9212962962963001E-3</v>
      </c>
      <c r="J7" s="12">
        <f t="shared" ref="J7:J18" si="4">IFERROR(I7/I$19,0)</f>
        <v>0.33671399594320545</v>
      </c>
      <c r="K7" s="14">
        <f t="shared" ref="K7:K18" si="5">IFERROR(I7/I$30,0)</f>
        <v>0.11022576361221803</v>
      </c>
    </row>
    <row r="8" spans="2:11" s="5" customFormat="1" x14ac:dyDescent="0.25">
      <c r="B8" s="148" t="s">
        <v>116</v>
      </c>
      <c r="C8" s="11">
        <v>6.8287037037037003E-4</v>
      </c>
      <c r="D8" s="12">
        <f t="shared" si="0"/>
        <v>0.11967545638945225</v>
      </c>
      <c r="E8" s="12">
        <f t="shared" si="1"/>
        <v>3.9176626826029202E-2</v>
      </c>
      <c r="F8" s="11">
        <v>0</v>
      </c>
      <c r="G8" s="12">
        <f t="shared" si="2"/>
        <v>0</v>
      </c>
      <c r="H8" s="12">
        <f t="shared" si="3"/>
        <v>0</v>
      </c>
      <c r="I8" s="11">
        <v>6.8287037037037003E-4</v>
      </c>
      <c r="J8" s="12">
        <f t="shared" si="4"/>
        <v>0.11967545638945225</v>
      </c>
      <c r="K8" s="14">
        <f t="shared" si="5"/>
        <v>3.9176626826029202E-2</v>
      </c>
    </row>
    <row r="9" spans="2:11" s="5" customFormat="1" x14ac:dyDescent="0.25">
      <c r="B9" s="10" t="s">
        <v>51</v>
      </c>
      <c r="C9" s="11">
        <v>1.15740740740741E-4</v>
      </c>
      <c r="D9" s="12">
        <f t="shared" si="0"/>
        <v>2.028397565922925E-2</v>
      </c>
      <c r="E9" s="12">
        <f t="shared" si="1"/>
        <v>6.640106241699883E-3</v>
      </c>
      <c r="F9" s="11">
        <v>0</v>
      </c>
      <c r="G9" s="12">
        <f t="shared" si="2"/>
        <v>0</v>
      </c>
      <c r="H9" s="12">
        <f t="shared" si="3"/>
        <v>0</v>
      </c>
      <c r="I9" s="11">
        <v>1.15740740740741E-4</v>
      </c>
      <c r="J9" s="12">
        <f t="shared" si="4"/>
        <v>2.028397565922925E-2</v>
      </c>
      <c r="K9" s="14">
        <f t="shared" si="5"/>
        <v>6.640106241699883E-3</v>
      </c>
    </row>
    <row r="10" spans="2:11" s="5" customFormat="1" x14ac:dyDescent="0.25">
      <c r="B10" s="10" t="s">
        <v>11</v>
      </c>
      <c r="C10" s="11">
        <v>1.0879629629629601E-3</v>
      </c>
      <c r="D10" s="12">
        <f t="shared" si="0"/>
        <v>0.19066937119675401</v>
      </c>
      <c r="E10" s="12">
        <f t="shared" si="1"/>
        <v>6.2416998671978592E-2</v>
      </c>
      <c r="F10" s="11">
        <v>0</v>
      </c>
      <c r="G10" s="12">
        <f t="shared" si="2"/>
        <v>0</v>
      </c>
      <c r="H10" s="12">
        <f t="shared" si="3"/>
        <v>0</v>
      </c>
      <c r="I10" s="11">
        <v>1.0879629629629601E-3</v>
      </c>
      <c r="J10" s="12">
        <f t="shared" si="4"/>
        <v>0.19066937119675401</v>
      </c>
      <c r="K10" s="14">
        <f t="shared" si="5"/>
        <v>6.2416998671978592E-2</v>
      </c>
    </row>
    <row r="11" spans="2:11" s="5" customFormat="1" x14ac:dyDescent="0.25">
      <c r="B11" s="10" t="s">
        <v>12</v>
      </c>
      <c r="C11" s="11">
        <v>2.6620370370370399E-4</v>
      </c>
      <c r="D11" s="12">
        <f t="shared" si="0"/>
        <v>4.6653144016227222E-2</v>
      </c>
      <c r="E11" s="12">
        <f t="shared" si="1"/>
        <v>1.5272244355909712E-2</v>
      </c>
      <c r="F11" s="11">
        <v>0</v>
      </c>
      <c r="G11" s="12">
        <f t="shared" si="2"/>
        <v>0</v>
      </c>
      <c r="H11" s="12">
        <f t="shared" si="3"/>
        <v>0</v>
      </c>
      <c r="I11" s="11">
        <v>2.6620370370370399E-4</v>
      </c>
      <c r="J11" s="12">
        <f t="shared" si="4"/>
        <v>4.6653144016227222E-2</v>
      </c>
      <c r="K11" s="14">
        <f t="shared" si="5"/>
        <v>1.5272244355909712E-2</v>
      </c>
    </row>
    <row r="12" spans="2:11" s="5" customFormat="1" x14ac:dyDescent="0.25">
      <c r="B12" s="10" t="s">
        <v>176</v>
      </c>
      <c r="C12" s="11">
        <v>3.4722222222222202E-5</v>
      </c>
      <c r="D12" s="12">
        <f t="shared" si="0"/>
        <v>6.0851926977687574E-3</v>
      </c>
      <c r="E12" s="12">
        <f t="shared" si="1"/>
        <v>1.9920318725099593E-3</v>
      </c>
      <c r="F12" s="11">
        <v>0</v>
      </c>
      <c r="G12" s="12">
        <f t="shared" si="2"/>
        <v>0</v>
      </c>
      <c r="H12" s="12">
        <f t="shared" si="3"/>
        <v>0</v>
      </c>
      <c r="I12" s="11">
        <v>3.4722222222222202E-5</v>
      </c>
      <c r="J12" s="12">
        <f t="shared" si="4"/>
        <v>6.0851926977687574E-3</v>
      </c>
      <c r="K12" s="14">
        <f t="shared" si="5"/>
        <v>1.9920318725099593E-3</v>
      </c>
    </row>
    <row r="13" spans="2:11" s="5" customFormat="1" x14ac:dyDescent="0.25">
      <c r="B13" s="10" t="s">
        <v>122</v>
      </c>
      <c r="C13" s="11">
        <v>0</v>
      </c>
      <c r="D13" s="12">
        <f t="shared" si="0"/>
        <v>0</v>
      </c>
      <c r="E13" s="12">
        <f t="shared" si="1"/>
        <v>0</v>
      </c>
      <c r="F13" s="11">
        <v>0</v>
      </c>
      <c r="G13" s="12">
        <f t="shared" si="2"/>
        <v>0</v>
      </c>
      <c r="H13" s="12">
        <f t="shared" si="3"/>
        <v>0</v>
      </c>
      <c r="I13" s="11">
        <v>0</v>
      </c>
      <c r="J13" s="12">
        <f t="shared" si="4"/>
        <v>0</v>
      </c>
      <c r="K13" s="14">
        <f t="shared" si="5"/>
        <v>0</v>
      </c>
    </row>
    <row r="14" spans="2:11" s="5" customFormat="1" x14ac:dyDescent="0.25">
      <c r="B14" s="10" t="s">
        <v>123</v>
      </c>
      <c r="C14" s="11">
        <v>0</v>
      </c>
      <c r="D14" s="12">
        <f t="shared" si="0"/>
        <v>0</v>
      </c>
      <c r="E14" s="12">
        <f t="shared" si="1"/>
        <v>0</v>
      </c>
      <c r="F14" s="11">
        <v>0</v>
      </c>
      <c r="G14" s="12">
        <f t="shared" si="2"/>
        <v>0</v>
      </c>
      <c r="H14" s="12">
        <f t="shared" si="3"/>
        <v>0</v>
      </c>
      <c r="I14" s="11">
        <v>0</v>
      </c>
      <c r="J14" s="12">
        <f t="shared" si="4"/>
        <v>0</v>
      </c>
      <c r="K14" s="14">
        <f t="shared" si="5"/>
        <v>0</v>
      </c>
    </row>
    <row r="15" spans="2:11" s="5" customFormat="1" x14ac:dyDescent="0.25">
      <c r="B15" s="10" t="s">
        <v>209</v>
      </c>
      <c r="C15" s="11">
        <v>3.4722222222222202E-5</v>
      </c>
      <c r="D15" s="12">
        <f t="shared" si="0"/>
        <v>6.0851926977687574E-3</v>
      </c>
      <c r="E15" s="12">
        <f t="shared" si="1"/>
        <v>1.9920318725099593E-3</v>
      </c>
      <c r="F15" s="11">
        <v>0</v>
      </c>
      <c r="G15" s="12">
        <f t="shared" si="2"/>
        <v>0</v>
      </c>
      <c r="H15" s="12">
        <f t="shared" si="3"/>
        <v>0</v>
      </c>
      <c r="I15" s="11">
        <v>3.4722222222222202E-5</v>
      </c>
      <c r="J15" s="12">
        <f t="shared" si="4"/>
        <v>6.0851926977687574E-3</v>
      </c>
      <c r="K15" s="14">
        <f t="shared" si="5"/>
        <v>1.9920318725099593E-3</v>
      </c>
    </row>
    <row r="16" spans="2:11" s="5" customFormat="1" x14ac:dyDescent="0.25">
      <c r="B16" s="10" t="s">
        <v>199</v>
      </c>
      <c r="C16" s="11">
        <v>0</v>
      </c>
      <c r="D16" s="12">
        <f t="shared" si="0"/>
        <v>0</v>
      </c>
      <c r="E16" s="12">
        <f t="shared" si="1"/>
        <v>0</v>
      </c>
      <c r="F16" s="11">
        <v>0</v>
      </c>
      <c r="G16" s="12">
        <f t="shared" si="2"/>
        <v>0</v>
      </c>
      <c r="H16" s="12">
        <f t="shared" si="3"/>
        <v>0</v>
      </c>
      <c r="I16" s="11">
        <v>0</v>
      </c>
      <c r="J16" s="12">
        <f t="shared" si="4"/>
        <v>0</v>
      </c>
      <c r="K16" s="14">
        <f t="shared" si="5"/>
        <v>0</v>
      </c>
    </row>
    <row r="17" spans="2:11" s="5" customFormat="1" x14ac:dyDescent="0.25">
      <c r="B17" s="10" t="s">
        <v>177</v>
      </c>
      <c r="C17" s="11">
        <v>0</v>
      </c>
      <c r="D17" s="12">
        <f t="shared" si="0"/>
        <v>0</v>
      </c>
      <c r="E17" s="12">
        <f t="shared" si="1"/>
        <v>0</v>
      </c>
      <c r="F17" s="11">
        <v>0</v>
      </c>
      <c r="G17" s="12">
        <f t="shared" si="2"/>
        <v>0</v>
      </c>
      <c r="H17" s="12">
        <f t="shared" si="3"/>
        <v>0</v>
      </c>
      <c r="I17" s="11">
        <v>0</v>
      </c>
      <c r="J17" s="12">
        <f t="shared" si="4"/>
        <v>0</v>
      </c>
      <c r="K17" s="14">
        <f t="shared" si="5"/>
        <v>0</v>
      </c>
    </row>
    <row r="18" spans="2:11" s="5" customFormat="1" ht="15.75" thickBot="1" x14ac:dyDescent="0.3">
      <c r="B18" s="10" t="s">
        <v>13</v>
      </c>
      <c r="C18" s="11">
        <v>1.5625000000000001E-3</v>
      </c>
      <c r="D18" s="12">
        <f t="shared" si="0"/>
        <v>0.27383367139959425</v>
      </c>
      <c r="E18" s="12">
        <f t="shared" si="1"/>
        <v>8.9641434262948225E-2</v>
      </c>
      <c r="F18" s="11">
        <v>0</v>
      </c>
      <c r="G18" s="12">
        <f t="shared" si="2"/>
        <v>0</v>
      </c>
      <c r="H18" s="12">
        <f t="shared" si="3"/>
        <v>0</v>
      </c>
      <c r="I18" s="11">
        <v>1.5625000000000001E-3</v>
      </c>
      <c r="J18" s="12">
        <f t="shared" si="4"/>
        <v>0.27383367139959425</v>
      </c>
      <c r="K18" s="14">
        <f t="shared" si="5"/>
        <v>8.9641434262948225E-2</v>
      </c>
    </row>
    <row r="19" spans="2:11" s="5" customFormat="1" ht="16.5" thickTop="1" thickBot="1" x14ac:dyDescent="0.3">
      <c r="B19" s="31" t="s">
        <v>3</v>
      </c>
      <c r="C19" s="32">
        <f>SUM(C7:C18)</f>
        <v>5.70601851851852E-3</v>
      </c>
      <c r="D19" s="33">
        <f>IFERROR(SUM(D7:D18),0)</f>
        <v>0.99999999999999989</v>
      </c>
      <c r="E19" s="33">
        <f>IFERROR(SUM(E7:E18),0)</f>
        <v>0.32735723771580355</v>
      </c>
      <c r="F19" s="32">
        <f>SUM(F7:F18)</f>
        <v>0</v>
      </c>
      <c r="G19" s="33">
        <f>IFERROR(SUM(G7:G18),0)</f>
        <v>0</v>
      </c>
      <c r="H19" s="33">
        <f>IFERROR(SUM(H7:H18),0)</f>
        <v>0</v>
      </c>
      <c r="I19" s="32">
        <f>SUM(I7:I18)</f>
        <v>5.70601851851852E-3</v>
      </c>
      <c r="J19" s="33">
        <f>IFERROR(SUM(J7:J18),0)</f>
        <v>0.99999999999999989</v>
      </c>
      <c r="K19" s="34">
        <f>IFERROR(SUM(K7:K18),0)</f>
        <v>0.32735723771580355</v>
      </c>
    </row>
    <row r="20" spans="2:11" s="5" customFormat="1" ht="15.75" thickTop="1" x14ac:dyDescent="0.25">
      <c r="B20" s="25"/>
      <c r="C20" s="26"/>
      <c r="D20" s="26"/>
      <c r="E20" s="26"/>
      <c r="F20" s="26"/>
      <c r="G20" s="26"/>
      <c r="H20" s="26"/>
      <c r="I20" s="26"/>
      <c r="J20" s="26"/>
      <c r="K20" s="27"/>
    </row>
    <row r="21" spans="2:11" s="5" customFormat="1" x14ac:dyDescent="0.25">
      <c r="B21" s="7" t="s">
        <v>14</v>
      </c>
      <c r="C21" s="8" t="s">
        <v>58</v>
      </c>
      <c r="D21" s="16" t="s">
        <v>5</v>
      </c>
      <c r="E21" s="16" t="s">
        <v>5</v>
      </c>
      <c r="F21" s="8" t="s">
        <v>58</v>
      </c>
      <c r="G21" s="16" t="s">
        <v>5</v>
      </c>
      <c r="H21" s="16" t="s">
        <v>5</v>
      </c>
      <c r="I21" s="8" t="s">
        <v>58</v>
      </c>
      <c r="J21" s="16" t="s">
        <v>5</v>
      </c>
      <c r="K21" s="17" t="s">
        <v>5</v>
      </c>
    </row>
    <row r="22" spans="2:11" s="5" customFormat="1" x14ac:dyDescent="0.25">
      <c r="B22" s="18" t="s">
        <v>15</v>
      </c>
      <c r="C22" s="11">
        <v>9.4907407407407397E-4</v>
      </c>
      <c r="D22" s="19"/>
      <c r="E22" s="12">
        <f>IFERROR(C22/C$30,0)</f>
        <v>5.4448871181938911E-2</v>
      </c>
      <c r="F22" s="11">
        <v>0</v>
      </c>
      <c r="G22" s="19"/>
      <c r="H22" s="12">
        <f>IFERROR(F22/F$30,0)</f>
        <v>0</v>
      </c>
      <c r="I22" s="11">
        <v>9.4907407407407397E-4</v>
      </c>
      <c r="J22" s="19"/>
      <c r="K22" s="14">
        <f>IFERROR(I22/I$30,0)</f>
        <v>5.4448871181938911E-2</v>
      </c>
    </row>
    <row r="23" spans="2:11" s="5" customFormat="1" x14ac:dyDescent="0.25">
      <c r="B23" s="18" t="s">
        <v>16</v>
      </c>
      <c r="C23" s="11">
        <v>0</v>
      </c>
      <c r="D23" s="19"/>
      <c r="E23" s="12">
        <f t="shared" ref="E23:E27" si="6">IFERROR(C23/C$30,0)</f>
        <v>0</v>
      </c>
      <c r="F23" s="11">
        <v>0</v>
      </c>
      <c r="G23" s="19"/>
      <c r="H23" s="12">
        <f t="shared" ref="H23:H27" si="7">IFERROR(F23/F$30,0)</f>
        <v>0</v>
      </c>
      <c r="I23" s="11">
        <v>0</v>
      </c>
      <c r="J23" s="19"/>
      <c r="K23" s="14">
        <f t="shared" ref="K23:K27" si="8">IFERROR(I23/I$30,0)</f>
        <v>0</v>
      </c>
    </row>
    <row r="24" spans="2:11" s="5" customFormat="1" x14ac:dyDescent="0.25">
      <c r="B24" s="18" t="s">
        <v>17</v>
      </c>
      <c r="C24" s="11">
        <v>0</v>
      </c>
      <c r="D24" s="19"/>
      <c r="E24" s="12">
        <f t="shared" si="6"/>
        <v>0</v>
      </c>
      <c r="F24" s="11">
        <v>0</v>
      </c>
      <c r="G24" s="19"/>
      <c r="H24" s="12">
        <f t="shared" si="7"/>
        <v>0</v>
      </c>
      <c r="I24" s="11">
        <v>0</v>
      </c>
      <c r="J24" s="19"/>
      <c r="K24" s="14">
        <f t="shared" si="8"/>
        <v>0</v>
      </c>
    </row>
    <row r="25" spans="2:11" s="5" customFormat="1" x14ac:dyDescent="0.25">
      <c r="B25" s="18" t="s">
        <v>18</v>
      </c>
      <c r="C25" s="11">
        <v>3.3333333333333301E-3</v>
      </c>
      <c r="D25" s="19"/>
      <c r="E25" s="12">
        <f t="shared" si="6"/>
        <v>0.19123505976095601</v>
      </c>
      <c r="F25" s="11">
        <v>0</v>
      </c>
      <c r="G25" s="19"/>
      <c r="H25" s="12">
        <f t="shared" si="7"/>
        <v>0</v>
      </c>
      <c r="I25" s="11">
        <v>3.3333333333333301E-3</v>
      </c>
      <c r="J25" s="19"/>
      <c r="K25" s="14">
        <f t="shared" si="8"/>
        <v>0.19123505976095601</v>
      </c>
    </row>
    <row r="26" spans="2:11" s="5" customFormat="1" x14ac:dyDescent="0.25">
      <c r="B26" s="18" t="s">
        <v>19</v>
      </c>
      <c r="C26" s="11">
        <v>7.4189814814814804E-3</v>
      </c>
      <c r="D26" s="19"/>
      <c r="E26" s="12">
        <f t="shared" si="6"/>
        <v>0.4256308100929615</v>
      </c>
      <c r="F26" s="11">
        <v>0</v>
      </c>
      <c r="G26" s="19"/>
      <c r="H26" s="12">
        <f t="shared" si="7"/>
        <v>0</v>
      </c>
      <c r="I26" s="11">
        <v>7.4189814814814804E-3</v>
      </c>
      <c r="J26" s="19"/>
      <c r="K26" s="14">
        <f t="shared" si="8"/>
        <v>0.4256308100929615</v>
      </c>
    </row>
    <row r="27" spans="2:11" s="5" customFormat="1" ht="15.75" thickBot="1" x14ac:dyDescent="0.3">
      <c r="B27" s="23" t="s">
        <v>20</v>
      </c>
      <c r="C27" s="20">
        <v>2.31481481481481E-5</v>
      </c>
      <c r="D27" s="24"/>
      <c r="E27" s="21">
        <f t="shared" si="6"/>
        <v>1.3280212483399707E-3</v>
      </c>
      <c r="F27" s="20">
        <v>0</v>
      </c>
      <c r="G27" s="24"/>
      <c r="H27" s="21">
        <f t="shared" si="7"/>
        <v>0</v>
      </c>
      <c r="I27" s="20">
        <v>2.31481481481481E-5</v>
      </c>
      <c r="J27" s="24"/>
      <c r="K27" s="22">
        <f t="shared" si="8"/>
        <v>1.3280212483399707E-3</v>
      </c>
    </row>
    <row r="28" spans="2:11" s="5" customFormat="1" ht="16.5" thickTop="1" thickBot="1" x14ac:dyDescent="0.3">
      <c r="B28" s="31" t="s">
        <v>3</v>
      </c>
      <c r="C28" s="32">
        <f>SUM(C22:C27)</f>
        <v>1.1724537037037033E-2</v>
      </c>
      <c r="D28" s="33"/>
      <c r="E28" s="33">
        <f>IFERROR(SUM(E22:E27),0)</f>
        <v>0.67264276228419639</v>
      </c>
      <c r="F28" s="32">
        <f>SUM(F22:F27)</f>
        <v>0</v>
      </c>
      <c r="G28" s="33"/>
      <c r="H28" s="33">
        <f>IFERROR(SUM(H22:H27),0)</f>
        <v>0</v>
      </c>
      <c r="I28" s="32">
        <f>SUM(I22:I27)</f>
        <v>1.1724537037037033E-2</v>
      </c>
      <c r="J28" s="33"/>
      <c r="K28" s="34">
        <f>IFERROR(SUM(K22:K27),0)</f>
        <v>0.67264276228419639</v>
      </c>
    </row>
    <row r="29" spans="2:11" s="5" customFormat="1" ht="16.5" thickTop="1" thickBot="1" x14ac:dyDescent="0.3">
      <c r="B29" s="28"/>
      <c r="C29" s="29"/>
      <c r="D29" s="29"/>
      <c r="E29" s="29"/>
      <c r="F29" s="29"/>
      <c r="G29" s="29"/>
      <c r="H29" s="29"/>
      <c r="I29" s="29"/>
      <c r="J29" s="29"/>
      <c r="K29" s="30"/>
    </row>
    <row r="30" spans="2:11" s="5" customFormat="1" ht="16.5" thickTop="1" thickBot="1" x14ac:dyDescent="0.3">
      <c r="B30" s="31" t="s">
        <v>6</v>
      </c>
      <c r="C30" s="32">
        <f>SUM(C19,C28)</f>
        <v>1.7430555555555553E-2</v>
      </c>
      <c r="D30" s="35"/>
      <c r="E30" s="36">
        <f>IFERROR(SUM(E19,E28),0)</f>
        <v>1</v>
      </c>
      <c r="F30" s="32">
        <f>SUM(F19,F28)</f>
        <v>0</v>
      </c>
      <c r="G30" s="35"/>
      <c r="H30" s="36">
        <f>IFERROR(SUM(H19,H28),0)</f>
        <v>0</v>
      </c>
      <c r="I30" s="32">
        <f>SUM(I19,I28)</f>
        <v>1.7430555555555553E-2</v>
      </c>
      <c r="J30" s="35"/>
      <c r="K30" s="38">
        <f>IFERROR(SUM(K19,K28),0)</f>
        <v>1</v>
      </c>
    </row>
    <row r="31" spans="2:11" s="5" customFormat="1" ht="66" customHeight="1" thickTop="1" thickBot="1" x14ac:dyDescent="0.3">
      <c r="B31" s="182" t="s">
        <v>170</v>
      </c>
      <c r="C31" s="183"/>
      <c r="D31" s="183"/>
      <c r="E31" s="183"/>
      <c r="F31" s="183"/>
      <c r="G31" s="183"/>
      <c r="H31" s="183"/>
      <c r="I31" s="183"/>
      <c r="J31" s="183"/>
      <c r="K31" s="184"/>
    </row>
    <row r="32" spans="2:11" s="5" customFormat="1" x14ac:dyDescent="0.25">
      <c r="C32" s="6"/>
      <c r="D32" s="6"/>
      <c r="E32" s="6"/>
      <c r="F32" s="6"/>
      <c r="H32" s="6"/>
    </row>
    <row r="33" spans="3:8" s="5" customFormat="1" x14ac:dyDescent="0.25">
      <c r="C33" s="6"/>
      <c r="D33" s="6"/>
      <c r="E33" s="6"/>
      <c r="F33" s="6"/>
      <c r="H33" s="6"/>
    </row>
    <row r="34" spans="3:8" s="5" customFormat="1" x14ac:dyDescent="0.25">
      <c r="C34" s="6"/>
      <c r="D34" s="6"/>
      <c r="E34" s="6"/>
      <c r="F34" s="6"/>
      <c r="H34" s="6"/>
    </row>
    <row r="35" spans="3:8" s="5" customFormat="1" x14ac:dyDescent="0.25">
      <c r="C35" s="6"/>
      <c r="D35" s="6"/>
      <c r="E35" s="6"/>
      <c r="F35" s="6"/>
      <c r="H35" s="6"/>
    </row>
    <row r="36" spans="3:8" s="5" customFormat="1" x14ac:dyDescent="0.25">
      <c r="C36" s="6"/>
      <c r="D36" s="6"/>
      <c r="E36" s="6"/>
      <c r="F36" s="6"/>
      <c r="H36" s="6"/>
    </row>
    <row r="37" spans="3:8" s="5" customFormat="1" x14ac:dyDescent="0.25">
      <c r="C37" s="6"/>
      <c r="D37" s="6"/>
      <c r="E37" s="6"/>
      <c r="F37" s="6"/>
      <c r="H37" s="6"/>
    </row>
    <row r="38" spans="3:8" s="5" customFormat="1" x14ac:dyDescent="0.25">
      <c r="C38" s="6"/>
      <c r="D38" s="6"/>
      <c r="E38" s="6"/>
      <c r="F38" s="6"/>
      <c r="H38" s="6"/>
    </row>
    <row r="39" spans="3:8" s="5" customFormat="1" x14ac:dyDescent="0.25">
      <c r="C39" s="6"/>
      <c r="D39" s="6"/>
      <c r="E39" s="6"/>
      <c r="F39" s="6"/>
      <c r="H39" s="6"/>
    </row>
    <row r="40" spans="3:8" s="5" customFormat="1" x14ac:dyDescent="0.25">
      <c r="C40" s="6"/>
      <c r="D40" s="6"/>
      <c r="E40" s="6"/>
      <c r="F40" s="6"/>
      <c r="H40" s="6"/>
    </row>
    <row r="41" spans="3:8" s="5" customFormat="1" x14ac:dyDescent="0.25">
      <c r="C41" s="6"/>
      <c r="D41" s="6"/>
      <c r="E41" s="6"/>
      <c r="F41" s="6"/>
      <c r="H41" s="6"/>
    </row>
    <row r="42" spans="3:8" s="5" customFormat="1" x14ac:dyDescent="0.25">
      <c r="C42" s="6"/>
      <c r="D42" s="6"/>
      <c r="E42" s="6"/>
      <c r="F42" s="6"/>
      <c r="H42" s="6"/>
    </row>
    <row r="43" spans="3:8" s="5" customFormat="1" x14ac:dyDescent="0.25">
      <c r="C43" s="6"/>
      <c r="D43" s="6"/>
      <c r="E43" s="6"/>
      <c r="F43" s="6"/>
      <c r="H43" s="6"/>
    </row>
    <row r="44" spans="3:8" s="5" customFormat="1" x14ac:dyDescent="0.25">
      <c r="C44" s="6"/>
      <c r="D44" s="6"/>
      <c r="E44" s="6"/>
      <c r="F44" s="6"/>
      <c r="H44" s="6"/>
    </row>
    <row r="45" spans="3:8" s="5" customFormat="1" x14ac:dyDescent="0.25">
      <c r="C45" s="6"/>
      <c r="D45" s="6"/>
      <c r="E45" s="6"/>
      <c r="F45" s="6"/>
      <c r="H45" s="6"/>
    </row>
    <row r="46" spans="3:8" s="5" customFormat="1" x14ac:dyDescent="0.25">
      <c r="C46" s="6"/>
      <c r="D46" s="6"/>
      <c r="E46" s="6"/>
      <c r="F46" s="6"/>
      <c r="H46" s="6"/>
    </row>
    <row r="47" spans="3:8" s="5" customFormat="1" x14ac:dyDescent="0.25">
      <c r="C47" s="6"/>
      <c r="D47" s="6"/>
      <c r="E47" s="6"/>
      <c r="F47" s="6"/>
      <c r="H47" s="6"/>
    </row>
    <row r="48" spans="3:8" s="5" customFormat="1" x14ac:dyDescent="0.25">
      <c r="C48" s="6"/>
      <c r="D48" s="6"/>
      <c r="E48" s="6"/>
      <c r="F48" s="6"/>
      <c r="H48" s="6"/>
    </row>
    <row r="49" spans="3:8" s="5" customFormat="1" x14ac:dyDescent="0.25">
      <c r="C49" s="6"/>
      <c r="D49" s="6"/>
      <c r="E49" s="6"/>
      <c r="F49" s="6"/>
      <c r="H49" s="6"/>
    </row>
    <row r="50" spans="3:8" s="5" customFormat="1" x14ac:dyDescent="0.25">
      <c r="C50" s="6"/>
      <c r="D50" s="6"/>
      <c r="E50" s="6"/>
      <c r="F50" s="6"/>
      <c r="H50" s="6"/>
    </row>
    <row r="51" spans="3:8" s="5" customFormat="1" x14ac:dyDescent="0.25">
      <c r="C51" s="6"/>
      <c r="D51" s="6"/>
      <c r="E51" s="6"/>
      <c r="F51" s="6"/>
      <c r="H51" s="6"/>
    </row>
    <row r="52" spans="3:8" s="5" customFormat="1" x14ac:dyDescent="0.25">
      <c r="C52" s="6"/>
      <c r="D52" s="6"/>
      <c r="E52" s="6"/>
      <c r="F52" s="6"/>
      <c r="H52" s="6"/>
    </row>
    <row r="53" spans="3:8" s="5" customFormat="1" x14ac:dyDescent="0.25">
      <c r="C53" s="6"/>
      <c r="D53" s="6"/>
      <c r="E53" s="6"/>
      <c r="F53" s="6"/>
      <c r="H53" s="6"/>
    </row>
    <row r="54" spans="3:8" s="5" customFormat="1" x14ac:dyDescent="0.25">
      <c r="C54" s="6"/>
      <c r="D54" s="6"/>
      <c r="E54" s="6"/>
      <c r="F54" s="6"/>
      <c r="H54" s="6"/>
    </row>
    <row r="55" spans="3:8" s="5" customFormat="1" x14ac:dyDescent="0.25">
      <c r="C55" s="6"/>
      <c r="D55" s="6"/>
      <c r="E55" s="6"/>
      <c r="F55" s="6"/>
      <c r="H55" s="6"/>
    </row>
    <row r="56" spans="3:8" s="5" customFormat="1" x14ac:dyDescent="0.25">
      <c r="C56" s="6"/>
      <c r="D56" s="6"/>
      <c r="E56" s="6"/>
      <c r="F56" s="6"/>
      <c r="H56" s="6"/>
    </row>
    <row r="57" spans="3:8" s="5" customFormat="1" x14ac:dyDescent="0.25">
      <c r="C57" s="6"/>
      <c r="D57" s="6"/>
      <c r="E57" s="6"/>
      <c r="F57" s="6"/>
      <c r="H57" s="6"/>
    </row>
    <row r="58" spans="3:8" s="5" customFormat="1" x14ac:dyDescent="0.25">
      <c r="C58" s="6"/>
      <c r="D58" s="6"/>
      <c r="E58" s="6"/>
      <c r="F58" s="6"/>
      <c r="H58" s="6"/>
    </row>
    <row r="59" spans="3:8" s="5" customFormat="1" x14ac:dyDescent="0.25">
      <c r="C59" s="6"/>
      <c r="D59" s="6"/>
      <c r="E59" s="6"/>
      <c r="F59" s="6"/>
      <c r="H59" s="6"/>
    </row>
    <row r="60" spans="3:8" s="5" customFormat="1" x14ac:dyDescent="0.25">
      <c r="C60" s="6"/>
      <c r="D60" s="6"/>
      <c r="E60" s="6"/>
      <c r="F60" s="6"/>
      <c r="H60" s="6"/>
    </row>
    <row r="61" spans="3:8" s="5" customFormat="1" x14ac:dyDescent="0.25">
      <c r="C61" s="6"/>
      <c r="D61" s="6"/>
      <c r="E61" s="6"/>
      <c r="F61" s="6"/>
      <c r="H61" s="6"/>
    </row>
    <row r="62" spans="3:8" s="5" customFormat="1" x14ac:dyDescent="0.25">
      <c r="C62" s="6"/>
      <c r="D62" s="6"/>
      <c r="E62" s="6"/>
      <c r="F62" s="6"/>
      <c r="H62" s="6"/>
    </row>
    <row r="63" spans="3:8" s="5" customFormat="1" x14ac:dyDescent="0.25">
      <c r="C63" s="6"/>
      <c r="D63" s="6"/>
      <c r="E63" s="6"/>
      <c r="F63" s="6"/>
      <c r="H63" s="6"/>
    </row>
    <row r="64" spans="3:8" s="5" customFormat="1" x14ac:dyDescent="0.25">
      <c r="C64" s="6"/>
      <c r="D64" s="6"/>
      <c r="E64" s="6"/>
      <c r="F64" s="6"/>
      <c r="H64" s="6"/>
    </row>
    <row r="65" spans="3:8" s="5" customFormat="1" x14ac:dyDescent="0.25">
      <c r="C65" s="6"/>
      <c r="D65" s="6"/>
      <c r="E65" s="6"/>
      <c r="F65" s="6"/>
      <c r="H65" s="6"/>
    </row>
    <row r="66" spans="3:8" s="5" customFormat="1" x14ac:dyDescent="0.25">
      <c r="C66" s="6"/>
      <c r="D66" s="6"/>
      <c r="E66" s="6"/>
      <c r="F66" s="6"/>
      <c r="H66" s="6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Footer xml:space="preserve">&amp;R
</oddFooter>
  </headerFooter>
  <colBreaks count="1" manualBreakCount="1">
    <brk id="11" max="104857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6"/>
  <dimension ref="B2:N31"/>
  <sheetViews>
    <sheetView showGridLines="0" showZeros="0" view="pageBreakPreview" zoomScale="90" zoomScaleNormal="100" zoomScaleSheetLayoutView="90" workbookViewId="0">
      <selection activeCell="B6" sqref="B6:E19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4" width="8.28515625" style="1" customWidth="1"/>
    <col min="15" max="16384" width="8.85546875" style="1"/>
  </cols>
  <sheetData>
    <row r="2" spans="2:14" ht="15.75" thickBot="1" x14ac:dyDescent="0.3"/>
    <row r="3" spans="2:14" x14ac:dyDescent="0.25">
      <c r="B3" s="185" t="s">
        <v>33</v>
      </c>
      <c r="C3" s="186"/>
      <c r="D3" s="186"/>
      <c r="E3" s="186"/>
      <c r="F3" s="186"/>
      <c r="G3" s="186"/>
      <c r="H3" s="186"/>
      <c r="I3" s="186"/>
      <c r="J3" s="186"/>
      <c r="K3" s="186"/>
      <c r="L3" s="186"/>
      <c r="M3" s="186"/>
      <c r="N3" s="187"/>
    </row>
    <row r="4" spans="2:14" ht="15.75" thickBot="1" x14ac:dyDescent="0.3">
      <c r="B4" s="188" t="s">
        <v>212</v>
      </c>
      <c r="C4" s="189"/>
      <c r="D4" s="189"/>
      <c r="E4" s="189"/>
      <c r="F4" s="189"/>
      <c r="G4" s="189"/>
      <c r="H4" s="189"/>
      <c r="I4" s="189"/>
      <c r="J4" s="189"/>
      <c r="K4" s="189"/>
      <c r="L4" s="189"/>
      <c r="M4" s="189"/>
      <c r="N4" s="190"/>
    </row>
    <row r="5" spans="2:14" x14ac:dyDescent="0.25">
      <c r="B5" s="39"/>
      <c r="C5" s="186" t="s">
        <v>0</v>
      </c>
      <c r="D5" s="186"/>
      <c r="E5" s="186"/>
      <c r="F5" s="186" t="s">
        <v>1</v>
      </c>
      <c r="G5" s="186"/>
      <c r="H5" s="186"/>
      <c r="I5" s="186" t="s">
        <v>2</v>
      </c>
      <c r="J5" s="186"/>
      <c r="K5" s="186"/>
      <c r="L5" s="186" t="s">
        <v>3</v>
      </c>
      <c r="M5" s="186"/>
      <c r="N5" s="187"/>
    </row>
    <row r="6" spans="2:14" x14ac:dyDescent="0.25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8" t="s">
        <v>5</v>
      </c>
      <c r="L6" s="8" t="s">
        <v>4</v>
      </c>
      <c r="M6" s="8" t="s">
        <v>5</v>
      </c>
      <c r="N6" s="9" t="s">
        <v>5</v>
      </c>
    </row>
    <row r="7" spans="2:14" x14ac:dyDescent="0.25">
      <c r="B7" s="10" t="s">
        <v>37</v>
      </c>
      <c r="C7" s="11">
        <v>2.6273148148148102E-3</v>
      </c>
      <c r="D7" s="12">
        <f t="shared" ref="D7:D18" si="0">IFERROR(C7/C$19,0)</f>
        <v>0.19484978540772513</v>
      </c>
      <c r="E7" s="12">
        <f t="shared" ref="E7:E18" si="1">IFERROR(C7/C$30,0)</f>
        <v>0.11953659820958386</v>
      </c>
      <c r="F7" s="11">
        <v>7.4074074074074103E-4</v>
      </c>
      <c r="G7" s="12">
        <f t="shared" ref="G7:G18" si="2">IFERROR(F7/F$19,0)</f>
        <v>0.21476510067114099</v>
      </c>
      <c r="H7" s="12">
        <f t="shared" ref="H7:H18" si="3">IFERROR(F7/F$30,0)</f>
        <v>0.10355987055016183</v>
      </c>
      <c r="I7" s="11">
        <v>1.49305555555556E-3</v>
      </c>
      <c r="J7" s="12">
        <f t="shared" ref="J7:J18" si="4">IFERROR(I7/I$19,0)</f>
        <v>0.21112929623567986</v>
      </c>
      <c r="K7" s="12">
        <f t="shared" ref="K7:K18" si="5">IFERROR(I7/I$30,0)</f>
        <v>0.11824014665444579</v>
      </c>
      <c r="L7" s="13">
        <f>SUM(C7,F7,I7)</f>
        <v>4.8611111111111112E-3</v>
      </c>
      <c r="M7" s="12">
        <f t="shared" ref="M7:M13" si="6">IFERROR(L7/L$19,0)</f>
        <v>0.20250723240115728</v>
      </c>
      <c r="N7" s="14">
        <f t="shared" ref="N7:N13" si="7">IFERROR(L7/L$30,0)</f>
        <v>0.11640798226164084</v>
      </c>
    </row>
    <row r="8" spans="2:14" x14ac:dyDescent="0.25">
      <c r="B8" s="148" t="s">
        <v>116</v>
      </c>
      <c r="C8" s="11">
        <v>1.93287037037037E-3</v>
      </c>
      <c r="D8" s="12">
        <f t="shared" si="0"/>
        <v>0.14334763948497861</v>
      </c>
      <c r="E8" s="12">
        <f t="shared" si="1"/>
        <v>8.7941021590310725E-2</v>
      </c>
      <c r="F8" s="11">
        <v>6.1342592592592601E-4</v>
      </c>
      <c r="G8" s="12">
        <f t="shared" si="2"/>
        <v>0.17785234899328858</v>
      </c>
      <c r="H8" s="12">
        <f t="shared" si="3"/>
        <v>8.5760517799352745E-2</v>
      </c>
      <c r="I8" s="11">
        <v>1.2615740740740699E-3</v>
      </c>
      <c r="J8" s="12">
        <f t="shared" si="4"/>
        <v>0.17839607201309271</v>
      </c>
      <c r="K8" s="12">
        <f t="shared" si="5"/>
        <v>9.9908340971585352E-2</v>
      </c>
      <c r="L8" s="13">
        <f t="shared" ref="L8:L18" si="8">SUM(C8,F8,I8)</f>
        <v>3.807870370370366E-3</v>
      </c>
      <c r="M8" s="12">
        <f t="shared" si="6"/>
        <v>0.15863066538090634</v>
      </c>
      <c r="N8" s="14">
        <f t="shared" si="7"/>
        <v>9.1186252771618542E-2</v>
      </c>
    </row>
    <row r="9" spans="2:14" x14ac:dyDescent="0.25">
      <c r="B9" s="10" t="s">
        <v>51</v>
      </c>
      <c r="C9" s="11">
        <v>1.9560185185185201E-3</v>
      </c>
      <c r="D9" s="12">
        <f t="shared" si="0"/>
        <v>0.14506437768240368</v>
      </c>
      <c r="E9" s="12">
        <f t="shared" si="1"/>
        <v>8.8994207477619922E-2</v>
      </c>
      <c r="F9" s="11">
        <v>7.2916666666666703E-4</v>
      </c>
      <c r="G9" s="12">
        <f t="shared" si="2"/>
        <v>0.21140939597315445</v>
      </c>
      <c r="H9" s="12">
        <f t="shared" si="3"/>
        <v>0.10194174757281556</v>
      </c>
      <c r="I9" s="11">
        <v>1.6435185185185201E-3</v>
      </c>
      <c r="J9" s="12">
        <f t="shared" si="4"/>
        <v>0.2324058919803603</v>
      </c>
      <c r="K9" s="12">
        <f t="shared" si="5"/>
        <v>0.13015582034830442</v>
      </c>
      <c r="L9" s="13">
        <f t="shared" si="8"/>
        <v>4.328703703703707E-3</v>
      </c>
      <c r="M9" s="12">
        <f t="shared" si="6"/>
        <v>0.18032786885245924</v>
      </c>
      <c r="N9" s="14">
        <f t="shared" si="7"/>
        <v>0.10365853658536596</v>
      </c>
    </row>
    <row r="10" spans="2:14" x14ac:dyDescent="0.25">
      <c r="B10" s="10" t="s">
        <v>11</v>
      </c>
      <c r="C10" s="11">
        <v>3.2754629629629601E-3</v>
      </c>
      <c r="D10" s="12">
        <f t="shared" si="0"/>
        <v>0.24291845493562231</v>
      </c>
      <c r="E10" s="12">
        <f t="shared" si="1"/>
        <v>0.14902580305423901</v>
      </c>
      <c r="F10" s="11">
        <v>7.1759259259259302E-4</v>
      </c>
      <c r="G10" s="12">
        <f t="shared" si="2"/>
        <v>0.20805369127516787</v>
      </c>
      <c r="H10" s="12">
        <f t="shared" si="3"/>
        <v>0.10032362459546929</v>
      </c>
      <c r="I10" s="11">
        <v>1.71296296296296E-3</v>
      </c>
      <c r="J10" s="12">
        <f t="shared" si="4"/>
        <v>0.24222585924713544</v>
      </c>
      <c r="K10" s="12">
        <f t="shared" si="5"/>
        <v>0.13565536205316198</v>
      </c>
      <c r="L10" s="13">
        <f t="shared" si="8"/>
        <v>5.706018518518513E-3</v>
      </c>
      <c r="M10" s="12">
        <f t="shared" si="6"/>
        <v>0.23770491803278676</v>
      </c>
      <c r="N10" s="14">
        <f t="shared" si="7"/>
        <v>0.13664079822616398</v>
      </c>
    </row>
    <row r="11" spans="2:14" x14ac:dyDescent="0.25">
      <c r="B11" s="10" t="s">
        <v>12</v>
      </c>
      <c r="C11" s="11">
        <v>1.65509259259259E-3</v>
      </c>
      <c r="D11" s="12">
        <f t="shared" si="0"/>
        <v>0.12274678111587974</v>
      </c>
      <c r="E11" s="12">
        <f t="shared" si="1"/>
        <v>7.5302790942601297E-2</v>
      </c>
      <c r="F11" s="11">
        <v>3.7037037037037003E-4</v>
      </c>
      <c r="G11" s="12">
        <f t="shared" si="2"/>
        <v>0.10738255033557036</v>
      </c>
      <c r="H11" s="12">
        <f t="shared" si="3"/>
        <v>5.1779935275080846E-2</v>
      </c>
      <c r="I11" s="11">
        <v>6.7129629629629603E-4</v>
      </c>
      <c r="J11" s="12">
        <f t="shared" si="4"/>
        <v>9.4926350245499155E-2</v>
      </c>
      <c r="K11" s="12">
        <f t="shared" si="5"/>
        <v>5.3162236480293279E-2</v>
      </c>
      <c r="L11" s="13">
        <f t="shared" si="8"/>
        <v>2.696759259259256E-3</v>
      </c>
      <c r="M11" s="12">
        <f t="shared" si="6"/>
        <v>0.11234329797492759</v>
      </c>
      <c r="N11" s="14">
        <f t="shared" si="7"/>
        <v>6.4578713968957813E-2</v>
      </c>
    </row>
    <row r="12" spans="2:14" x14ac:dyDescent="0.25">
      <c r="B12" s="10" t="s">
        <v>176</v>
      </c>
      <c r="C12" s="11">
        <v>9.2592592592592602E-5</v>
      </c>
      <c r="D12" s="12">
        <f t="shared" si="0"/>
        <v>6.8669527896995774E-3</v>
      </c>
      <c r="E12" s="12">
        <f t="shared" si="1"/>
        <v>4.2127435492364433E-3</v>
      </c>
      <c r="F12" s="11">
        <v>8.1018518518518503E-5</v>
      </c>
      <c r="G12" s="12">
        <f t="shared" si="2"/>
        <v>2.3489932885906034E-2</v>
      </c>
      <c r="H12" s="12">
        <f t="shared" si="3"/>
        <v>1.1326860841423944E-2</v>
      </c>
      <c r="I12" s="11">
        <v>1.8518518518518501E-4</v>
      </c>
      <c r="J12" s="12">
        <f t="shared" si="4"/>
        <v>2.6186579378068717E-2</v>
      </c>
      <c r="K12" s="12">
        <f t="shared" si="5"/>
        <v>1.4665444546287792E-2</v>
      </c>
      <c r="L12" s="13">
        <f t="shared" si="8"/>
        <v>3.5879629629629608E-4</v>
      </c>
      <c r="M12" s="12">
        <f t="shared" si="6"/>
        <v>1.494696239151398E-2</v>
      </c>
      <c r="N12" s="14">
        <f t="shared" si="7"/>
        <v>8.5920177383591988E-3</v>
      </c>
    </row>
    <row r="13" spans="2:14" x14ac:dyDescent="0.25">
      <c r="B13" s="10" t="s">
        <v>122</v>
      </c>
      <c r="C13" s="11">
        <v>1.11111111111111E-3</v>
      </c>
      <c r="D13" s="12">
        <f t="shared" si="0"/>
        <v>8.2403433476394838E-2</v>
      </c>
      <c r="E13" s="12">
        <f t="shared" si="1"/>
        <v>5.0552922590837261E-2</v>
      </c>
      <c r="F13" s="11">
        <v>0</v>
      </c>
      <c r="G13" s="12">
        <f t="shared" si="2"/>
        <v>0</v>
      </c>
      <c r="H13" s="12">
        <f t="shared" si="3"/>
        <v>0</v>
      </c>
      <c r="I13" s="11">
        <v>0</v>
      </c>
      <c r="J13" s="12">
        <f t="shared" si="4"/>
        <v>0</v>
      </c>
      <c r="K13" s="12">
        <f t="shared" si="5"/>
        <v>0</v>
      </c>
      <c r="L13" s="13">
        <f t="shared" ref="L13" si="9">SUM(C13,F13,I13)</f>
        <v>1.11111111111111E-3</v>
      </c>
      <c r="M13" s="12">
        <f t="shared" si="6"/>
        <v>4.628736740597876E-2</v>
      </c>
      <c r="N13" s="14">
        <f t="shared" si="7"/>
        <v>2.6607538802660737E-2</v>
      </c>
    </row>
    <row r="14" spans="2:14" x14ac:dyDescent="0.25">
      <c r="B14" s="10" t="s">
        <v>123</v>
      </c>
      <c r="C14" s="11">
        <v>0</v>
      </c>
      <c r="D14" s="12">
        <f t="shared" si="0"/>
        <v>0</v>
      </c>
      <c r="E14" s="12">
        <f t="shared" si="1"/>
        <v>0</v>
      </c>
      <c r="F14" s="11">
        <v>0</v>
      </c>
      <c r="G14" s="12">
        <f t="shared" si="2"/>
        <v>0</v>
      </c>
      <c r="H14" s="12">
        <f t="shared" si="3"/>
        <v>0</v>
      </c>
      <c r="I14" s="11">
        <v>0</v>
      </c>
      <c r="J14" s="12">
        <f t="shared" si="4"/>
        <v>0</v>
      </c>
      <c r="K14" s="12">
        <f t="shared" si="5"/>
        <v>0</v>
      </c>
      <c r="L14" s="13"/>
      <c r="M14" s="12"/>
      <c r="N14" s="14"/>
    </row>
    <row r="15" spans="2:14" x14ac:dyDescent="0.25">
      <c r="B15" s="10" t="s">
        <v>209</v>
      </c>
      <c r="C15" s="15">
        <v>1.8518518518518501E-4</v>
      </c>
      <c r="D15" s="12">
        <f t="shared" si="0"/>
        <v>1.3733905579399139E-2</v>
      </c>
      <c r="E15" s="12">
        <f t="shared" si="1"/>
        <v>8.425487098472878E-3</v>
      </c>
      <c r="F15" s="15">
        <v>0</v>
      </c>
      <c r="G15" s="12">
        <f t="shared" si="2"/>
        <v>0</v>
      </c>
      <c r="H15" s="12">
        <f t="shared" si="3"/>
        <v>0</v>
      </c>
      <c r="I15" s="11">
        <v>1.04166666666667E-4</v>
      </c>
      <c r="J15" s="12">
        <f t="shared" si="4"/>
        <v>1.4729950900163715E-2</v>
      </c>
      <c r="K15" s="12">
        <f t="shared" si="5"/>
        <v>8.249312557286918E-3</v>
      </c>
      <c r="L15" s="13">
        <f t="shared" si="8"/>
        <v>2.89351851851852E-4</v>
      </c>
      <c r="M15" s="12">
        <f>IFERROR(L15/L$19,0)</f>
        <v>1.2054001928640321E-2</v>
      </c>
      <c r="N15" s="14">
        <f>IFERROR(L15/L$30,0)</f>
        <v>6.9290465631929102E-3</v>
      </c>
    </row>
    <row r="16" spans="2:14" x14ac:dyDescent="0.25">
      <c r="B16" s="10" t="s">
        <v>199</v>
      </c>
      <c r="C16" s="11">
        <v>0</v>
      </c>
      <c r="D16" s="12">
        <f t="shared" si="0"/>
        <v>0</v>
      </c>
      <c r="E16" s="12">
        <f t="shared" si="1"/>
        <v>0</v>
      </c>
      <c r="F16" s="11">
        <v>0</v>
      </c>
      <c r="G16" s="12">
        <f t="shared" si="2"/>
        <v>0</v>
      </c>
      <c r="H16" s="12">
        <f t="shared" si="3"/>
        <v>0</v>
      </c>
      <c r="I16" s="11">
        <v>0</v>
      </c>
      <c r="J16" s="12">
        <f t="shared" si="4"/>
        <v>0</v>
      </c>
      <c r="K16" s="12">
        <f t="shared" si="5"/>
        <v>0</v>
      </c>
      <c r="L16" s="13">
        <f t="shared" si="8"/>
        <v>0</v>
      </c>
      <c r="M16" s="12">
        <f>IFERROR(L16/L$19,0)</f>
        <v>0</v>
      </c>
      <c r="N16" s="14">
        <f>IFERROR(L16/L$30,0)</f>
        <v>0</v>
      </c>
    </row>
    <row r="17" spans="2:14" x14ac:dyDescent="0.25">
      <c r="B17" s="10" t="s">
        <v>177</v>
      </c>
      <c r="C17" s="11">
        <v>0</v>
      </c>
      <c r="D17" s="12">
        <f t="shared" si="0"/>
        <v>0</v>
      </c>
      <c r="E17" s="12">
        <f t="shared" si="1"/>
        <v>0</v>
      </c>
      <c r="F17" s="11">
        <v>0</v>
      </c>
      <c r="G17" s="12">
        <f t="shared" si="2"/>
        <v>0</v>
      </c>
      <c r="H17" s="12">
        <f t="shared" si="3"/>
        <v>0</v>
      </c>
      <c r="I17" s="11">
        <v>0</v>
      </c>
      <c r="J17" s="12">
        <f t="shared" si="4"/>
        <v>0</v>
      </c>
      <c r="K17" s="12">
        <f t="shared" si="5"/>
        <v>0</v>
      </c>
      <c r="L17" s="13"/>
      <c r="M17" s="12"/>
      <c r="N17" s="14"/>
    </row>
    <row r="18" spans="2:14" ht="15.75" thickBot="1" x14ac:dyDescent="0.3">
      <c r="B18" s="10" t="s">
        <v>13</v>
      </c>
      <c r="C18" s="11">
        <v>6.4814814814814802E-4</v>
      </c>
      <c r="D18" s="12">
        <f t="shared" si="0"/>
        <v>4.8068669527897026E-2</v>
      </c>
      <c r="E18" s="12">
        <f t="shared" si="1"/>
        <v>2.9489204844655094E-2</v>
      </c>
      <c r="F18" s="11">
        <v>1.9675925925925899E-4</v>
      </c>
      <c r="G18" s="12">
        <f t="shared" si="2"/>
        <v>5.704697986577173E-2</v>
      </c>
      <c r="H18" s="12">
        <f t="shared" si="3"/>
        <v>2.7508090614886686E-2</v>
      </c>
      <c r="I18" s="11">
        <v>0</v>
      </c>
      <c r="J18" s="12">
        <f t="shared" si="4"/>
        <v>0</v>
      </c>
      <c r="K18" s="12">
        <f t="shared" si="5"/>
        <v>0</v>
      </c>
      <c r="L18" s="13">
        <f t="shared" si="8"/>
        <v>8.4490740740740707E-4</v>
      </c>
      <c r="M18" s="12">
        <f>IFERROR(L18/L$19,0)</f>
        <v>3.5197685631629699E-2</v>
      </c>
      <c r="N18" s="14">
        <f>IFERROR(L18/L$30,0)</f>
        <v>2.0232815964523278E-2</v>
      </c>
    </row>
    <row r="19" spans="2:14" ht="16.5" thickTop="1" thickBot="1" x14ac:dyDescent="0.3">
      <c r="B19" s="31" t="s">
        <v>3</v>
      </c>
      <c r="C19" s="32">
        <f>SUM(C7:C18)</f>
        <v>1.3483796296296285E-2</v>
      </c>
      <c r="D19" s="33">
        <f>IFERROR(SUM(D7:D18),0)</f>
        <v>1</v>
      </c>
      <c r="E19" s="33">
        <f>IFERROR(SUM(E7:E18),0)</f>
        <v>0.61348077935755652</v>
      </c>
      <c r="F19" s="32">
        <f>SUM(F7:F18)</f>
        <v>3.4490740740740745E-3</v>
      </c>
      <c r="G19" s="33">
        <f>IFERROR(SUM(G7:G18),0)</f>
        <v>1</v>
      </c>
      <c r="H19" s="33">
        <f>IFERROR(SUM(H7:H18),0)</f>
        <v>0.48220064724919087</v>
      </c>
      <c r="I19" s="32">
        <f>SUM(I7:I18)</f>
        <v>7.0717592592592585E-3</v>
      </c>
      <c r="J19" s="33">
        <f>IFERROR(SUM(J7:J18),0)</f>
        <v>0.99999999999999989</v>
      </c>
      <c r="K19" s="33">
        <f>IFERROR(SUM(K7:K18),0)</f>
        <v>0.5600366636113655</v>
      </c>
      <c r="L19" s="32">
        <f>SUM(L7:L18)</f>
        <v>2.4004629629629619E-2</v>
      </c>
      <c r="M19" s="33">
        <f>IFERROR(SUM(M7:M18),0)</f>
        <v>1</v>
      </c>
      <c r="N19" s="34">
        <f>IFERROR(SUM(N7:N18),0)</f>
        <v>0.57483370288248337</v>
      </c>
    </row>
    <row r="20" spans="2:14" ht="15.75" thickTop="1" x14ac:dyDescent="0.25">
      <c r="B20" s="25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7"/>
    </row>
    <row r="21" spans="2:14" x14ac:dyDescent="0.25">
      <c r="B21" s="7" t="s">
        <v>14</v>
      </c>
      <c r="C21" s="8" t="s">
        <v>58</v>
      </c>
      <c r="D21" s="16" t="s">
        <v>5</v>
      </c>
      <c r="E21" s="16" t="s">
        <v>5</v>
      </c>
      <c r="F21" s="8" t="s">
        <v>58</v>
      </c>
      <c r="G21" s="16" t="s">
        <v>5</v>
      </c>
      <c r="H21" s="16" t="s">
        <v>5</v>
      </c>
      <c r="I21" s="8" t="s">
        <v>58</v>
      </c>
      <c r="J21" s="16" t="s">
        <v>5</v>
      </c>
      <c r="K21" s="16" t="s">
        <v>5</v>
      </c>
      <c r="L21" s="16" t="s">
        <v>58</v>
      </c>
      <c r="M21" s="16" t="s">
        <v>5</v>
      </c>
      <c r="N21" s="17" t="s">
        <v>5</v>
      </c>
    </row>
    <row r="22" spans="2:14" x14ac:dyDescent="0.25">
      <c r="B22" s="18" t="s">
        <v>15</v>
      </c>
      <c r="C22" s="11">
        <v>9.0277777777777795E-4</v>
      </c>
      <c r="D22" s="19"/>
      <c r="E22" s="12">
        <f>IFERROR(C22/C$30,0)</f>
        <v>4.1074249605055325E-2</v>
      </c>
      <c r="F22" s="11">
        <v>1.8518518518518501E-4</v>
      </c>
      <c r="G22" s="19"/>
      <c r="H22" s="12">
        <f>IFERROR(F22/F$30,0)</f>
        <v>2.5889967637540423E-2</v>
      </c>
      <c r="I22" s="11">
        <v>9.9537037037036999E-4</v>
      </c>
      <c r="J22" s="19"/>
      <c r="K22" s="12">
        <f>IFERROR(I22/I$30,0)</f>
        <v>7.8826764436296937E-2</v>
      </c>
      <c r="L22" s="13">
        <f>SUM(C22,F22,I22)</f>
        <v>2.0833333333333329E-3</v>
      </c>
      <c r="M22" s="19"/>
      <c r="N22" s="14">
        <f>IFERROR(L22/L$30,0)</f>
        <v>4.988913525498892E-2</v>
      </c>
    </row>
    <row r="23" spans="2:14" x14ac:dyDescent="0.25">
      <c r="B23" s="18" t="s">
        <v>16</v>
      </c>
      <c r="C23" s="11">
        <v>0</v>
      </c>
      <c r="D23" s="19"/>
      <c r="E23" s="12">
        <f t="shared" ref="E23:E27" si="10">IFERROR(C23/C$30,0)</f>
        <v>0</v>
      </c>
      <c r="F23" s="11">
        <v>0</v>
      </c>
      <c r="G23" s="19"/>
      <c r="H23" s="12">
        <f t="shared" ref="H23:H27" si="11">IFERROR(F23/F$30,0)</f>
        <v>0</v>
      </c>
      <c r="I23" s="11">
        <v>0</v>
      </c>
      <c r="J23" s="19"/>
      <c r="K23" s="12">
        <f t="shared" ref="K23:K27" si="12">IFERROR(I23/I$30,0)</f>
        <v>0</v>
      </c>
      <c r="L23" s="13">
        <f t="shared" ref="L23:L27" si="13">SUM(C23,F23,I23)</f>
        <v>0</v>
      </c>
      <c r="M23" s="19"/>
      <c r="N23" s="14">
        <f t="shared" ref="N23:N27" si="14">IFERROR(L23/L$30,0)</f>
        <v>0</v>
      </c>
    </row>
    <row r="24" spans="2:14" x14ac:dyDescent="0.25">
      <c r="B24" s="18" t="s">
        <v>17</v>
      </c>
      <c r="C24" s="11">
        <v>6.4814814814814802E-4</v>
      </c>
      <c r="D24" s="19"/>
      <c r="E24" s="12">
        <f t="shared" si="10"/>
        <v>2.9489204844655094E-2</v>
      </c>
      <c r="F24" s="11">
        <v>2.5462962962962999E-4</v>
      </c>
      <c r="G24" s="19"/>
      <c r="H24" s="12">
        <f t="shared" si="11"/>
        <v>3.5598705501618165E-2</v>
      </c>
      <c r="I24" s="11">
        <v>2.6620370370370399E-4</v>
      </c>
      <c r="J24" s="19"/>
      <c r="K24" s="12">
        <f t="shared" si="12"/>
        <v>2.1081576535288745E-2</v>
      </c>
      <c r="L24" s="13">
        <f t="shared" si="13"/>
        <v>1.168981481481482E-3</v>
      </c>
      <c r="M24" s="19"/>
      <c r="N24" s="14">
        <f t="shared" si="14"/>
        <v>2.7993348115299355E-2</v>
      </c>
    </row>
    <row r="25" spans="2:14" x14ac:dyDescent="0.25">
      <c r="B25" s="18" t="s">
        <v>18</v>
      </c>
      <c r="C25" s="11">
        <v>2.8124999999999999E-3</v>
      </c>
      <c r="D25" s="19"/>
      <c r="E25" s="12">
        <f t="shared" si="10"/>
        <v>0.12796208530805694</v>
      </c>
      <c r="F25" s="11">
        <v>1.8287037037037E-3</v>
      </c>
      <c r="G25" s="19"/>
      <c r="H25" s="12">
        <f t="shared" si="11"/>
        <v>0.25566343042071138</v>
      </c>
      <c r="I25" s="11">
        <v>2.0601851851851901E-3</v>
      </c>
      <c r="J25" s="19"/>
      <c r="K25" s="12">
        <f t="shared" si="12"/>
        <v>0.16315307057745224</v>
      </c>
      <c r="L25" s="13">
        <f t="shared" si="13"/>
        <v>6.7013888888888895E-3</v>
      </c>
      <c r="M25" s="19"/>
      <c r="N25" s="14">
        <f t="shared" si="14"/>
        <v>0.16047671840354774</v>
      </c>
    </row>
    <row r="26" spans="2:14" x14ac:dyDescent="0.25">
      <c r="B26" s="18" t="s">
        <v>19</v>
      </c>
      <c r="C26" s="11">
        <v>3.76157407407407E-3</v>
      </c>
      <c r="D26" s="19"/>
      <c r="E26" s="12">
        <f t="shared" si="10"/>
        <v>0.17114270668773029</v>
      </c>
      <c r="F26" s="11">
        <v>1.4351851851851899E-3</v>
      </c>
      <c r="G26" s="19"/>
      <c r="H26" s="12">
        <f t="shared" si="11"/>
        <v>0.20064724919093913</v>
      </c>
      <c r="I26" s="11">
        <v>1.9675925925925898E-3</v>
      </c>
      <c r="J26" s="19"/>
      <c r="K26" s="12">
        <f t="shared" si="12"/>
        <v>0.15582034830430772</v>
      </c>
      <c r="L26" s="13">
        <f t="shared" si="13"/>
        <v>7.1643518518518506E-3</v>
      </c>
      <c r="M26" s="19"/>
      <c r="N26" s="14">
        <f t="shared" si="14"/>
        <v>0.17156319290465635</v>
      </c>
    </row>
    <row r="27" spans="2:14" ht="15.75" thickBot="1" x14ac:dyDescent="0.3">
      <c r="B27" s="23" t="s">
        <v>20</v>
      </c>
      <c r="C27" s="20">
        <v>3.7037037037037003E-4</v>
      </c>
      <c r="D27" s="24"/>
      <c r="E27" s="21">
        <f t="shared" si="10"/>
        <v>1.6850974196945756E-2</v>
      </c>
      <c r="F27" s="20">
        <v>0</v>
      </c>
      <c r="G27" s="24"/>
      <c r="H27" s="21">
        <f t="shared" si="11"/>
        <v>0</v>
      </c>
      <c r="I27" s="20">
        <v>2.6620370370370399E-4</v>
      </c>
      <c r="J27" s="24"/>
      <c r="K27" s="21">
        <f t="shared" si="12"/>
        <v>2.1081576535288745E-2</v>
      </c>
      <c r="L27" s="13">
        <f t="shared" si="13"/>
        <v>6.3657407407407402E-4</v>
      </c>
      <c r="M27" s="24"/>
      <c r="N27" s="22">
        <f t="shared" si="14"/>
        <v>1.5243902439024393E-2</v>
      </c>
    </row>
    <row r="28" spans="2:14" ht="16.5" thickTop="1" thickBot="1" x14ac:dyDescent="0.3">
      <c r="B28" s="31" t="s">
        <v>3</v>
      </c>
      <c r="C28" s="32">
        <f>SUM(C22:C27)</f>
        <v>8.4953703703703667E-3</v>
      </c>
      <c r="D28" s="33"/>
      <c r="E28" s="33">
        <f>IFERROR(SUM(E22:E27),0)</f>
        <v>0.38651922064244343</v>
      </c>
      <c r="F28" s="32">
        <f>SUM(F22:F27)</f>
        <v>3.7037037037037051E-3</v>
      </c>
      <c r="G28" s="33"/>
      <c r="H28" s="33">
        <f>IFERROR(SUM(H22:H27),0)</f>
        <v>0.51779935275080913</v>
      </c>
      <c r="I28" s="32">
        <f>SUM(I22:I27)</f>
        <v>5.5555555555555584E-3</v>
      </c>
      <c r="J28" s="33"/>
      <c r="K28" s="33">
        <f>IFERROR(SUM(K22:K27),0)</f>
        <v>0.43996333638863439</v>
      </c>
      <c r="L28" s="32">
        <f>SUM(L22:L27)</f>
        <v>1.7754629629629627E-2</v>
      </c>
      <c r="M28" s="33"/>
      <c r="N28" s="34">
        <f>IFERROR(SUM(N22:N27),0)</f>
        <v>0.42516629711751674</v>
      </c>
    </row>
    <row r="29" spans="2:14" ht="16.5" thickTop="1" thickBot="1" x14ac:dyDescent="0.3">
      <c r="B29" s="28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30"/>
    </row>
    <row r="30" spans="2:14" ht="16.5" thickTop="1" thickBot="1" x14ac:dyDescent="0.3">
      <c r="B30" s="31" t="s">
        <v>6</v>
      </c>
      <c r="C30" s="32">
        <f>SUM(C19,C28)</f>
        <v>2.1979166666666654E-2</v>
      </c>
      <c r="D30" s="35"/>
      <c r="E30" s="36">
        <f>IFERROR(SUM(E19,E28),0)</f>
        <v>1</v>
      </c>
      <c r="F30" s="32">
        <f>SUM(F19,F28)</f>
        <v>7.1527777777777796E-3</v>
      </c>
      <c r="G30" s="35"/>
      <c r="H30" s="36">
        <f>IFERROR(SUM(H19,H28),0)</f>
        <v>1</v>
      </c>
      <c r="I30" s="32">
        <f>SUM(I19,I28)</f>
        <v>1.2627314814814817E-2</v>
      </c>
      <c r="J30" s="35"/>
      <c r="K30" s="36">
        <f>IFERROR(SUM(K19,K28),0)</f>
        <v>0.99999999999999989</v>
      </c>
      <c r="L30" s="37">
        <f>SUM(L19,L28)</f>
        <v>4.1759259259259246E-2</v>
      </c>
      <c r="M30" s="35"/>
      <c r="N30" s="38">
        <f>IFERROR(SUM(N19,N28),0)</f>
        <v>1</v>
      </c>
    </row>
    <row r="31" spans="2:14" ht="66" customHeight="1" thickTop="1" thickBot="1" x14ac:dyDescent="0.3">
      <c r="B31" s="182" t="s">
        <v>171</v>
      </c>
      <c r="C31" s="183"/>
      <c r="D31" s="183"/>
      <c r="E31" s="183"/>
      <c r="F31" s="183"/>
      <c r="G31" s="183"/>
      <c r="H31" s="183"/>
      <c r="I31" s="183"/>
      <c r="J31" s="183"/>
      <c r="K31" s="183"/>
      <c r="L31" s="183"/>
      <c r="M31" s="183"/>
      <c r="N31" s="184"/>
    </row>
  </sheetData>
  <mergeCells count="7">
    <mergeCell ref="B31:N31"/>
    <mergeCell ref="B3:N3"/>
    <mergeCell ref="B4:N4"/>
    <mergeCell ref="C5:E5"/>
    <mergeCell ref="F5:H5"/>
    <mergeCell ref="I5:K5"/>
    <mergeCell ref="L5:N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colBreaks count="1" manualBreakCount="1">
    <brk id="14" max="1048575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7"/>
  <dimension ref="B1:N66"/>
  <sheetViews>
    <sheetView showGridLines="0" showZeros="0" view="pageBreakPreview" zoomScale="110" zoomScaleNormal="80" zoomScaleSheetLayoutView="110" zoomScalePageLayoutView="50" workbookViewId="0">
      <selection activeCell="B6" sqref="B6:E19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4" width="8.28515625" style="1" customWidth="1"/>
    <col min="15" max="16384" width="8.85546875" style="1"/>
  </cols>
  <sheetData>
    <row r="1" spans="2:14" s="5" customFormat="1" x14ac:dyDescent="0.25"/>
    <row r="2" spans="2:14" s="5" customFormat="1" ht="15.75" thickBot="1" x14ac:dyDescent="0.3"/>
    <row r="3" spans="2:14" s="5" customFormat="1" x14ac:dyDescent="0.25">
      <c r="B3" s="185" t="s">
        <v>34</v>
      </c>
      <c r="C3" s="186"/>
      <c r="D3" s="186"/>
      <c r="E3" s="186"/>
      <c r="F3" s="186"/>
      <c r="G3" s="186"/>
      <c r="H3" s="186"/>
      <c r="I3" s="186"/>
      <c r="J3" s="186"/>
      <c r="K3" s="186"/>
      <c r="L3" s="186"/>
      <c r="M3" s="186"/>
      <c r="N3" s="187"/>
    </row>
    <row r="4" spans="2:14" s="5" customFormat="1" ht="15.75" thickBot="1" x14ac:dyDescent="0.3">
      <c r="B4" s="188" t="s">
        <v>212</v>
      </c>
      <c r="C4" s="189"/>
      <c r="D4" s="189"/>
      <c r="E4" s="189"/>
      <c r="F4" s="189"/>
      <c r="G4" s="189"/>
      <c r="H4" s="189"/>
      <c r="I4" s="189"/>
      <c r="J4" s="189"/>
      <c r="K4" s="189"/>
      <c r="L4" s="189"/>
      <c r="M4" s="189"/>
      <c r="N4" s="190"/>
    </row>
    <row r="5" spans="2:14" s="5" customFormat="1" x14ac:dyDescent="0.25">
      <c r="B5" s="39"/>
      <c r="C5" s="191" t="s">
        <v>0</v>
      </c>
      <c r="D5" s="191"/>
      <c r="E5" s="191"/>
      <c r="F5" s="191" t="s">
        <v>1</v>
      </c>
      <c r="G5" s="191"/>
      <c r="H5" s="191"/>
      <c r="I5" s="191" t="s">
        <v>2</v>
      </c>
      <c r="J5" s="191"/>
      <c r="K5" s="191"/>
      <c r="L5" s="191" t="s">
        <v>3</v>
      </c>
      <c r="M5" s="191"/>
      <c r="N5" s="192"/>
    </row>
    <row r="6" spans="2:14" s="5" customFormat="1" x14ac:dyDescent="0.25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8" t="s">
        <v>5</v>
      </c>
      <c r="L6" s="8" t="s">
        <v>4</v>
      </c>
      <c r="M6" s="8" t="s">
        <v>5</v>
      </c>
      <c r="N6" s="9" t="s">
        <v>5</v>
      </c>
    </row>
    <row r="7" spans="2:14" s="5" customFormat="1" x14ac:dyDescent="0.25">
      <c r="B7" s="10" t="s">
        <v>37</v>
      </c>
      <c r="C7" s="11">
        <v>1.26157407407407E-2</v>
      </c>
      <c r="D7" s="12">
        <f t="shared" ref="D7:D18" si="0">IFERROR(C7/C$19,0)</f>
        <v>0.24483378256963115</v>
      </c>
      <c r="E7" s="12">
        <f t="shared" ref="E7:E18" si="1">IFERROR(C7/C$30,0)</f>
        <v>0.11444771104577879</v>
      </c>
      <c r="F7" s="11">
        <v>2.44212962962963E-3</v>
      </c>
      <c r="G7" s="12">
        <f t="shared" ref="G7:G18" si="2">IFERROR(F7/F$19,0)</f>
        <v>0.18331885317115557</v>
      </c>
      <c r="H7" s="12">
        <f t="shared" ref="H7:H18" si="3">IFERROR(F7/F$30,0)</f>
        <v>6.7954911433172324E-2</v>
      </c>
      <c r="I7" s="11">
        <v>9.08564814814815E-3</v>
      </c>
      <c r="J7" s="12">
        <f t="shared" ref="J7:J18" si="4">IFERROR(I7/I$19,0)</f>
        <v>0.28555838486722435</v>
      </c>
      <c r="K7" s="12">
        <f t="shared" ref="K7:K18" si="5">IFERROR(I7/I$30,0)</f>
        <v>0.13776763776763767</v>
      </c>
      <c r="L7" s="13">
        <f>SUM(C7,F7,I7)</f>
        <v>2.4143518518518481E-2</v>
      </c>
      <c r="M7" s="12">
        <f t="shared" ref="M7:M16" si="6">IFERROR(L7/L$19,0)</f>
        <v>0.24976053639846724</v>
      </c>
      <c r="N7" s="14">
        <f t="shared" ref="N7:N16" si="7">IFERROR(L7/L$30,0)</f>
        <v>0.11382113821138196</v>
      </c>
    </row>
    <row r="8" spans="2:14" s="5" customFormat="1" x14ac:dyDescent="0.25">
      <c r="B8" s="148" t="s">
        <v>116</v>
      </c>
      <c r="C8" s="11">
        <v>9.6527777777777792E-3</v>
      </c>
      <c r="D8" s="12">
        <f t="shared" si="0"/>
        <v>0.18733153638814043</v>
      </c>
      <c r="E8" s="12">
        <f t="shared" si="1"/>
        <v>8.7568248635027379E-2</v>
      </c>
      <c r="F8" s="11">
        <v>1.4236111111111101E-3</v>
      </c>
      <c r="G8" s="12">
        <f t="shared" si="2"/>
        <v>0.10686359687228492</v>
      </c>
      <c r="H8" s="12">
        <f t="shared" si="3"/>
        <v>3.9613526570048282E-2</v>
      </c>
      <c r="I8" s="11">
        <v>6.5972222222222196E-3</v>
      </c>
      <c r="J8" s="12">
        <f t="shared" si="4"/>
        <v>0.20734812659148763</v>
      </c>
      <c r="K8" s="12">
        <f t="shared" si="5"/>
        <v>0.10003510003509991</v>
      </c>
      <c r="L8" s="13">
        <f t="shared" ref="L8:L18" si="8">SUM(C8,F8,I8)</f>
        <v>1.7673611111111109E-2</v>
      </c>
      <c r="M8" s="12">
        <f t="shared" si="6"/>
        <v>0.18283045977011506</v>
      </c>
      <c r="N8" s="14">
        <f t="shared" si="7"/>
        <v>8.3319692257325259E-2</v>
      </c>
    </row>
    <row r="9" spans="2:14" s="5" customFormat="1" x14ac:dyDescent="0.25">
      <c r="B9" s="10" t="s">
        <v>51</v>
      </c>
      <c r="C9" s="11">
        <v>4.3287037037037001E-3</v>
      </c>
      <c r="D9" s="12">
        <f t="shared" si="0"/>
        <v>8.4007187780772721E-2</v>
      </c>
      <c r="E9" s="12">
        <f t="shared" si="1"/>
        <v>3.9269214615707683E-2</v>
      </c>
      <c r="F9" s="11">
        <v>5.4398148148148101E-4</v>
      </c>
      <c r="G9" s="12">
        <f t="shared" si="2"/>
        <v>4.0834057341442194E-2</v>
      </c>
      <c r="H9" s="12">
        <f t="shared" si="3"/>
        <v>1.5136876006441213E-2</v>
      </c>
      <c r="I9" s="11">
        <v>2.8935185185185201E-3</v>
      </c>
      <c r="J9" s="12">
        <f t="shared" si="4"/>
        <v>9.0942160785740273E-2</v>
      </c>
      <c r="K9" s="12">
        <f t="shared" si="5"/>
        <v>4.3875043875043859E-2</v>
      </c>
      <c r="L9" s="13">
        <f t="shared" si="8"/>
        <v>7.7662037037037014E-3</v>
      </c>
      <c r="M9" s="12">
        <f t="shared" si="6"/>
        <v>8.0340038314176285E-2</v>
      </c>
      <c r="N9" s="14">
        <f t="shared" si="7"/>
        <v>3.6612648005674681E-2</v>
      </c>
    </row>
    <row r="10" spans="2:14" s="5" customFormat="1" x14ac:dyDescent="0.25">
      <c r="B10" s="10" t="s">
        <v>11</v>
      </c>
      <c r="C10" s="11">
        <v>1.6238425925925899E-2</v>
      </c>
      <c r="D10" s="12">
        <f t="shared" si="0"/>
        <v>0.31513926325247066</v>
      </c>
      <c r="E10" s="12">
        <f t="shared" si="1"/>
        <v>0.14731205375892467</v>
      </c>
      <c r="F10" s="11">
        <v>8.4490740740740696E-4</v>
      </c>
      <c r="G10" s="12">
        <f t="shared" si="2"/>
        <v>6.342311033883577E-2</v>
      </c>
      <c r="H10" s="12">
        <f t="shared" si="3"/>
        <v>2.3510466988727847E-2</v>
      </c>
      <c r="I10" s="11">
        <v>1.0092592592592599E-2</v>
      </c>
      <c r="J10" s="12">
        <f t="shared" si="4"/>
        <v>0.31720625682066211</v>
      </c>
      <c r="K10" s="12">
        <f t="shared" si="5"/>
        <v>0.15303615303615301</v>
      </c>
      <c r="L10" s="13">
        <f t="shared" si="8"/>
        <v>2.7175925925925902E-2</v>
      </c>
      <c r="M10" s="12">
        <f t="shared" si="6"/>
        <v>0.2811302681992337</v>
      </c>
      <c r="N10" s="14">
        <f t="shared" si="7"/>
        <v>0.12811698586784517</v>
      </c>
    </row>
    <row r="11" spans="2:14" s="5" customFormat="1" x14ac:dyDescent="0.25">
      <c r="B11" s="10" t="s">
        <v>12</v>
      </c>
      <c r="C11" s="11">
        <v>4.4212962962962999E-3</v>
      </c>
      <c r="D11" s="12">
        <f t="shared" si="0"/>
        <v>8.5804132973944472E-2</v>
      </c>
      <c r="E11" s="12">
        <f t="shared" si="1"/>
        <v>4.0109197816043739E-2</v>
      </c>
      <c r="F11" s="11">
        <v>3.9351851851851901E-4</v>
      </c>
      <c r="G11" s="12">
        <f t="shared" si="2"/>
        <v>2.9539530842745479E-2</v>
      </c>
      <c r="H11" s="12">
        <f t="shared" si="3"/>
        <v>1.0950080515297922E-2</v>
      </c>
      <c r="I11" s="11">
        <v>1.86342592592593E-3</v>
      </c>
      <c r="J11" s="12">
        <f t="shared" si="4"/>
        <v>5.8566751546016829E-2</v>
      </c>
      <c r="K11" s="12">
        <f t="shared" si="5"/>
        <v>2.8255528255528291E-2</v>
      </c>
      <c r="L11" s="13">
        <f t="shared" si="8"/>
        <v>6.6782407407407485E-3</v>
      </c>
      <c r="M11" s="12">
        <f t="shared" si="6"/>
        <v>6.9085249042145719E-2</v>
      </c>
      <c r="N11" s="14">
        <f t="shared" si="7"/>
        <v>3.1483603426638335E-2</v>
      </c>
    </row>
    <row r="12" spans="2:14" s="5" customFormat="1" x14ac:dyDescent="0.25">
      <c r="B12" s="10" t="s">
        <v>176</v>
      </c>
      <c r="C12" s="11">
        <v>8.3333333333333295E-4</v>
      </c>
      <c r="D12" s="12">
        <f t="shared" si="0"/>
        <v>1.6172506738544486E-2</v>
      </c>
      <c r="E12" s="12">
        <f t="shared" si="1"/>
        <v>7.5598488030239417E-3</v>
      </c>
      <c r="F12" s="11">
        <v>0</v>
      </c>
      <c r="G12" s="12">
        <f t="shared" si="2"/>
        <v>0</v>
      </c>
      <c r="H12" s="12">
        <f t="shared" si="3"/>
        <v>0</v>
      </c>
      <c r="I12" s="11">
        <v>3.5879629629629602E-4</v>
      </c>
      <c r="J12" s="12">
        <f t="shared" si="4"/>
        <v>1.1276827937431779E-2</v>
      </c>
      <c r="K12" s="12">
        <f t="shared" si="5"/>
        <v>5.4405054405054316E-3</v>
      </c>
      <c r="L12" s="13">
        <f t="shared" si="8"/>
        <v>1.1921296296296289E-3</v>
      </c>
      <c r="M12" s="12">
        <f t="shared" si="6"/>
        <v>1.2332375478927205E-2</v>
      </c>
      <c r="N12" s="14">
        <f t="shared" si="7"/>
        <v>5.6201233153271111E-3</v>
      </c>
    </row>
    <row r="13" spans="2:14" s="5" customFormat="1" x14ac:dyDescent="0.25">
      <c r="B13" s="10" t="s">
        <v>122</v>
      </c>
      <c r="C13" s="11">
        <v>3.4722222222222202E-4</v>
      </c>
      <c r="D13" s="12">
        <f t="shared" si="0"/>
        <v>6.7385444743935357E-3</v>
      </c>
      <c r="E13" s="12">
        <f t="shared" si="1"/>
        <v>3.1499370012599754E-3</v>
      </c>
      <c r="F13" s="11">
        <v>0</v>
      </c>
      <c r="G13" s="12">
        <f t="shared" si="2"/>
        <v>0</v>
      </c>
      <c r="H13" s="12">
        <f t="shared" si="3"/>
        <v>0</v>
      </c>
      <c r="I13" s="11">
        <v>6.9444444444444404E-5</v>
      </c>
      <c r="J13" s="12">
        <f t="shared" si="4"/>
        <v>2.1826118588577641E-3</v>
      </c>
      <c r="K13" s="12">
        <f t="shared" si="5"/>
        <v>1.0530010530010515E-3</v>
      </c>
      <c r="L13" s="13">
        <f t="shared" ref="L13:L14" si="9">SUM(C13,F13,I13)</f>
        <v>4.1666666666666642E-4</v>
      </c>
      <c r="M13" s="12">
        <f t="shared" si="6"/>
        <v>4.3103448275862077E-3</v>
      </c>
      <c r="N13" s="14">
        <f t="shared" si="7"/>
        <v>1.9643149451628737E-3</v>
      </c>
    </row>
    <row r="14" spans="2:14" s="5" customFormat="1" x14ac:dyDescent="0.25">
      <c r="B14" s="10" t="s">
        <v>123</v>
      </c>
      <c r="C14" s="11">
        <v>0</v>
      </c>
      <c r="D14" s="12">
        <f t="shared" si="0"/>
        <v>0</v>
      </c>
      <c r="E14" s="12">
        <f t="shared" si="1"/>
        <v>0</v>
      </c>
      <c r="F14" s="11">
        <v>0</v>
      </c>
      <c r="G14" s="12">
        <f t="shared" si="2"/>
        <v>0</v>
      </c>
      <c r="H14" s="12">
        <f t="shared" si="3"/>
        <v>0</v>
      </c>
      <c r="I14" s="11">
        <v>0</v>
      </c>
      <c r="J14" s="12">
        <f t="shared" si="4"/>
        <v>0</v>
      </c>
      <c r="K14" s="12">
        <f t="shared" si="5"/>
        <v>0</v>
      </c>
      <c r="L14" s="13">
        <f t="shared" si="9"/>
        <v>0</v>
      </c>
      <c r="M14" s="12">
        <f t="shared" si="6"/>
        <v>0</v>
      </c>
      <c r="N14" s="14">
        <f t="shared" si="7"/>
        <v>0</v>
      </c>
    </row>
    <row r="15" spans="2:14" s="5" customFormat="1" x14ac:dyDescent="0.25">
      <c r="B15" s="10" t="s">
        <v>209</v>
      </c>
      <c r="C15" s="15">
        <v>1.1574074074074099E-3</v>
      </c>
      <c r="D15" s="12">
        <f t="shared" si="0"/>
        <v>2.2461814914645179E-2</v>
      </c>
      <c r="E15" s="12">
        <f t="shared" si="1"/>
        <v>1.0499790004199946E-2</v>
      </c>
      <c r="F15" s="15">
        <v>0</v>
      </c>
      <c r="G15" s="12">
        <f t="shared" si="2"/>
        <v>0</v>
      </c>
      <c r="H15" s="12">
        <f t="shared" si="3"/>
        <v>0</v>
      </c>
      <c r="I15" s="11">
        <v>4.3981481481481503E-4</v>
      </c>
      <c r="J15" s="12">
        <f t="shared" si="4"/>
        <v>1.382320843943252E-2</v>
      </c>
      <c r="K15" s="12">
        <f t="shared" si="5"/>
        <v>6.6690066690066659E-3</v>
      </c>
      <c r="L15" s="13">
        <f t="shared" si="8"/>
        <v>1.5972222222222249E-3</v>
      </c>
      <c r="M15" s="12">
        <f t="shared" si="6"/>
        <v>1.6522988505747165E-2</v>
      </c>
      <c r="N15" s="14">
        <f t="shared" si="7"/>
        <v>7.5298739564576998E-3</v>
      </c>
    </row>
    <row r="16" spans="2:14" s="5" customFormat="1" x14ac:dyDescent="0.25">
      <c r="B16" s="10" t="s">
        <v>199</v>
      </c>
      <c r="C16" s="11">
        <v>0</v>
      </c>
      <c r="D16" s="12">
        <f t="shared" si="0"/>
        <v>0</v>
      </c>
      <c r="E16" s="12">
        <f t="shared" si="1"/>
        <v>0</v>
      </c>
      <c r="F16" s="11">
        <v>0</v>
      </c>
      <c r="G16" s="12">
        <f t="shared" si="2"/>
        <v>0</v>
      </c>
      <c r="H16" s="12">
        <f t="shared" si="3"/>
        <v>0</v>
      </c>
      <c r="I16" s="11">
        <v>0</v>
      </c>
      <c r="J16" s="12">
        <f t="shared" si="4"/>
        <v>0</v>
      </c>
      <c r="K16" s="12">
        <f t="shared" si="5"/>
        <v>0</v>
      </c>
      <c r="L16" s="13">
        <f t="shared" si="8"/>
        <v>0</v>
      </c>
      <c r="M16" s="12">
        <f t="shared" si="6"/>
        <v>0</v>
      </c>
      <c r="N16" s="14">
        <f t="shared" si="7"/>
        <v>0</v>
      </c>
    </row>
    <row r="17" spans="2:14" s="5" customFormat="1" x14ac:dyDescent="0.25">
      <c r="B17" s="10" t="s">
        <v>177</v>
      </c>
      <c r="C17" s="11">
        <v>0</v>
      </c>
      <c r="D17" s="12">
        <f t="shared" si="0"/>
        <v>0</v>
      </c>
      <c r="E17" s="12">
        <f t="shared" si="1"/>
        <v>0</v>
      </c>
      <c r="F17" s="11">
        <v>0</v>
      </c>
      <c r="G17" s="12">
        <f t="shared" si="2"/>
        <v>0</v>
      </c>
      <c r="H17" s="12">
        <f t="shared" si="3"/>
        <v>0</v>
      </c>
      <c r="I17" s="11">
        <v>0</v>
      </c>
      <c r="J17" s="12">
        <f t="shared" si="4"/>
        <v>0</v>
      </c>
      <c r="K17" s="12">
        <f t="shared" si="5"/>
        <v>0</v>
      </c>
      <c r="L17" s="13"/>
      <c r="M17" s="12"/>
      <c r="N17" s="14"/>
    </row>
    <row r="18" spans="2:14" s="5" customFormat="1" ht="15.75" thickBot="1" x14ac:dyDescent="0.3">
      <c r="B18" s="10" t="s">
        <v>13</v>
      </c>
      <c r="C18" s="11">
        <v>1.93287037037037E-3</v>
      </c>
      <c r="D18" s="12">
        <f t="shared" si="0"/>
        <v>3.7511230907457359E-2</v>
      </c>
      <c r="E18" s="12">
        <f t="shared" si="1"/>
        <v>1.7534649307013869E-2</v>
      </c>
      <c r="F18" s="11">
        <v>7.6736111111111102E-3</v>
      </c>
      <c r="G18" s="12">
        <f t="shared" si="2"/>
        <v>0.5760208514335361</v>
      </c>
      <c r="H18" s="12">
        <f t="shared" si="3"/>
        <v>0.21352657004830916</v>
      </c>
      <c r="I18" s="11">
        <v>4.1666666666666702E-4</v>
      </c>
      <c r="J18" s="12">
        <f t="shared" si="4"/>
        <v>1.3095671153146603E-2</v>
      </c>
      <c r="K18" s="12">
        <f t="shared" si="5"/>
        <v>6.3180063180063176E-3</v>
      </c>
      <c r="L18" s="13">
        <f t="shared" si="8"/>
        <v>1.0023148148148147E-2</v>
      </c>
      <c r="M18" s="12">
        <f>IFERROR(L18/L$19,0)</f>
        <v>0.1036877394636016</v>
      </c>
      <c r="N18" s="14">
        <f>IFERROR(L18/L$30,0)</f>
        <v>4.7252687291973593E-2</v>
      </c>
    </row>
    <row r="19" spans="2:14" s="5" customFormat="1" ht="16.5" thickTop="1" thickBot="1" x14ac:dyDescent="0.3">
      <c r="B19" s="31" t="s">
        <v>3</v>
      </c>
      <c r="C19" s="32">
        <f>SUM(C7:C18)</f>
        <v>5.1527777777777714E-2</v>
      </c>
      <c r="D19" s="33">
        <f>IFERROR(SUM(D7:D18),0)</f>
        <v>1</v>
      </c>
      <c r="E19" s="33">
        <f>IFERROR(SUM(E7:E18),0)</f>
        <v>0.46745065098697997</v>
      </c>
      <c r="F19" s="32">
        <f>SUM(F7:F18)</f>
        <v>1.3321759259259257E-2</v>
      </c>
      <c r="G19" s="33">
        <f>IFERROR(SUM(G7:G18),0)</f>
        <v>1</v>
      </c>
      <c r="H19" s="33">
        <f>IFERROR(SUM(H7:H18),0)</f>
        <v>0.37069243156199672</v>
      </c>
      <c r="I19" s="32">
        <f>SUM(I7:I18)</f>
        <v>3.1817129629629647E-2</v>
      </c>
      <c r="J19" s="33">
        <f>IFERROR(SUM(J7:J18),0)</f>
        <v>1</v>
      </c>
      <c r="K19" s="33">
        <f>IFERROR(SUM(K7:K18),0)</f>
        <v>0.48244998244998227</v>
      </c>
      <c r="L19" s="32">
        <f>SUM(L7:L18)</f>
        <v>9.6666666666666595E-2</v>
      </c>
      <c r="M19" s="33">
        <f>IFERROR(SUM(M7:M18),0)</f>
        <v>1.0000000000000002</v>
      </c>
      <c r="N19" s="34">
        <f>IFERROR(SUM(N7:N18),0)</f>
        <v>0.45572106727778666</v>
      </c>
    </row>
    <row r="20" spans="2:14" s="5" customFormat="1" ht="15.75" thickTop="1" x14ac:dyDescent="0.25">
      <c r="B20" s="25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7"/>
    </row>
    <row r="21" spans="2:14" s="5" customFormat="1" x14ac:dyDescent="0.25">
      <c r="B21" s="7" t="s">
        <v>14</v>
      </c>
      <c r="C21" s="8" t="s">
        <v>58</v>
      </c>
      <c r="D21" s="16" t="s">
        <v>5</v>
      </c>
      <c r="E21" s="16" t="s">
        <v>5</v>
      </c>
      <c r="F21" s="8" t="s">
        <v>58</v>
      </c>
      <c r="G21" s="16" t="s">
        <v>5</v>
      </c>
      <c r="H21" s="16" t="s">
        <v>5</v>
      </c>
      <c r="I21" s="8" t="s">
        <v>58</v>
      </c>
      <c r="J21" s="16" t="s">
        <v>5</v>
      </c>
      <c r="K21" s="16" t="s">
        <v>5</v>
      </c>
      <c r="L21" s="16" t="s">
        <v>58</v>
      </c>
      <c r="M21" s="16" t="s">
        <v>5</v>
      </c>
      <c r="N21" s="17" t="s">
        <v>5</v>
      </c>
    </row>
    <row r="22" spans="2:14" s="5" customFormat="1" x14ac:dyDescent="0.25">
      <c r="B22" s="18" t="s">
        <v>15</v>
      </c>
      <c r="C22" s="11">
        <v>1.3321759259259301E-2</v>
      </c>
      <c r="D22" s="19"/>
      <c r="E22" s="12">
        <f>IFERROR(C22/C$30,0)</f>
        <v>0.12085258294834149</v>
      </c>
      <c r="F22" s="11">
        <v>2.32638888888889E-3</v>
      </c>
      <c r="G22" s="19"/>
      <c r="H22" s="12">
        <f>IFERROR(F22/F$30,0)</f>
        <v>6.4734299516908247E-2</v>
      </c>
      <c r="I22" s="11">
        <v>7.5578703703703702E-3</v>
      </c>
      <c r="J22" s="19"/>
      <c r="K22" s="12">
        <f>IFERROR(I22/I$30,0)</f>
        <v>0.1146016146016145</v>
      </c>
      <c r="L22" s="13">
        <f>SUM(C22,F22,I22)</f>
        <v>2.320601851851856E-2</v>
      </c>
      <c r="M22" s="19"/>
      <c r="N22" s="14">
        <f>IFERROR(L22/L$30,0)</f>
        <v>0.10940142958476586</v>
      </c>
    </row>
    <row r="23" spans="2:14" s="5" customFormat="1" x14ac:dyDescent="0.25">
      <c r="B23" s="18" t="s">
        <v>16</v>
      </c>
      <c r="C23" s="11">
        <v>0</v>
      </c>
      <c r="D23" s="19"/>
      <c r="E23" s="12">
        <f t="shared" ref="E23:E27" si="10">IFERROR(C23/C$30,0)</f>
        <v>0</v>
      </c>
      <c r="F23" s="11">
        <v>0</v>
      </c>
      <c r="G23" s="19"/>
      <c r="H23" s="12">
        <f t="shared" ref="H23:H27" si="11">IFERROR(F23/F$30,0)</f>
        <v>0</v>
      </c>
      <c r="I23" s="11">
        <v>0</v>
      </c>
      <c r="J23" s="19"/>
      <c r="K23" s="12">
        <f t="shared" ref="K23:K27" si="12">IFERROR(I23/I$30,0)</f>
        <v>0</v>
      </c>
      <c r="L23" s="13">
        <f t="shared" ref="L23:L27" si="13">SUM(C23,F23,I23)</f>
        <v>0</v>
      </c>
      <c r="M23" s="19"/>
      <c r="N23" s="14">
        <f t="shared" ref="N23:N27" si="14">IFERROR(L23/L$30,0)</f>
        <v>0</v>
      </c>
    </row>
    <row r="24" spans="2:14" s="5" customFormat="1" x14ac:dyDescent="0.25">
      <c r="B24" s="18" t="s">
        <v>17</v>
      </c>
      <c r="C24" s="11">
        <v>4.8611111111111099E-4</v>
      </c>
      <c r="D24" s="19"/>
      <c r="E24" s="12">
        <f t="shared" si="10"/>
        <v>4.4099118017639667E-3</v>
      </c>
      <c r="F24" s="11">
        <v>2.31481481481481E-4</v>
      </c>
      <c r="G24" s="19"/>
      <c r="H24" s="12">
        <f t="shared" si="11"/>
        <v>6.4412238325281673E-3</v>
      </c>
      <c r="I24" s="11">
        <v>9.6064814814814797E-4</v>
      </c>
      <c r="J24" s="19"/>
      <c r="K24" s="12">
        <f t="shared" si="12"/>
        <v>1.4566514566514551E-2</v>
      </c>
      <c r="L24" s="13">
        <f t="shared" si="13"/>
        <v>1.6782407407407399E-3</v>
      </c>
      <c r="M24" s="19"/>
      <c r="N24" s="14">
        <f t="shared" si="14"/>
        <v>7.9118240846837978E-3</v>
      </c>
    </row>
    <row r="25" spans="2:14" s="5" customFormat="1" x14ac:dyDescent="0.25">
      <c r="B25" s="18" t="s">
        <v>18</v>
      </c>
      <c r="C25" s="11">
        <v>2.0358796296296298E-2</v>
      </c>
      <c r="D25" s="19"/>
      <c r="E25" s="12">
        <f t="shared" si="10"/>
        <v>0.18469130617387666</v>
      </c>
      <c r="F25" s="11">
        <v>8.4953703703703701E-3</v>
      </c>
      <c r="G25" s="19"/>
      <c r="H25" s="12">
        <f t="shared" si="11"/>
        <v>0.23639291465378423</v>
      </c>
      <c r="I25" s="11">
        <v>1.40625E-2</v>
      </c>
      <c r="J25" s="19"/>
      <c r="K25" s="12">
        <f t="shared" si="12"/>
        <v>0.21323271323271306</v>
      </c>
      <c r="L25" s="13">
        <f t="shared" si="13"/>
        <v>4.2916666666666665E-2</v>
      </c>
      <c r="M25" s="19"/>
      <c r="N25" s="14">
        <f t="shared" si="14"/>
        <v>0.2023244393517761</v>
      </c>
    </row>
    <row r="26" spans="2:14" s="5" customFormat="1" x14ac:dyDescent="0.25">
      <c r="B26" s="18" t="s">
        <v>19</v>
      </c>
      <c r="C26" s="11">
        <v>2.3773148148148099E-2</v>
      </c>
      <c r="D26" s="19"/>
      <c r="E26" s="12">
        <f t="shared" si="10"/>
        <v>0.21566568668626598</v>
      </c>
      <c r="F26" s="11">
        <v>1.15625E-2</v>
      </c>
      <c r="G26" s="19"/>
      <c r="H26" s="12">
        <f t="shared" si="11"/>
        <v>0.32173913043478264</v>
      </c>
      <c r="I26" s="11">
        <v>1.1400462962962999E-2</v>
      </c>
      <c r="J26" s="19"/>
      <c r="K26" s="12">
        <f t="shared" si="12"/>
        <v>0.17286767286767327</v>
      </c>
      <c r="L26" s="13">
        <f t="shared" si="13"/>
        <v>4.6736111111111103E-2</v>
      </c>
      <c r="M26" s="19"/>
      <c r="N26" s="14">
        <f t="shared" si="14"/>
        <v>0.22033065968243576</v>
      </c>
    </row>
    <row r="27" spans="2:14" s="5" customFormat="1" ht="15.75" thickBot="1" x14ac:dyDescent="0.3">
      <c r="B27" s="23" t="s">
        <v>20</v>
      </c>
      <c r="C27" s="20">
        <v>7.6388888888888904E-4</v>
      </c>
      <c r="D27" s="24"/>
      <c r="E27" s="21">
        <f t="shared" si="10"/>
        <v>6.929861402771951E-3</v>
      </c>
      <c r="F27" s="20">
        <v>0</v>
      </c>
      <c r="G27" s="24"/>
      <c r="H27" s="21">
        <f t="shared" si="11"/>
        <v>0</v>
      </c>
      <c r="I27" s="20">
        <v>1.50462962962963E-4</v>
      </c>
      <c r="J27" s="24"/>
      <c r="K27" s="21">
        <f t="shared" si="12"/>
        <v>2.2815022815022802E-3</v>
      </c>
      <c r="L27" s="13">
        <f t="shared" si="13"/>
        <v>9.1435185185185207E-4</v>
      </c>
      <c r="M27" s="24"/>
      <c r="N27" s="22">
        <f t="shared" si="14"/>
        <v>4.3105800185518654E-3</v>
      </c>
    </row>
    <row r="28" spans="2:14" s="5" customFormat="1" ht="16.5" thickTop="1" thickBot="1" x14ac:dyDescent="0.3">
      <c r="B28" s="31" t="s">
        <v>3</v>
      </c>
      <c r="C28" s="32">
        <f>SUM(C22:C27)</f>
        <v>5.8703703703703695E-2</v>
      </c>
      <c r="D28" s="33"/>
      <c r="E28" s="33">
        <f>IFERROR(SUM(E22:E27),0)</f>
        <v>0.53254934901302009</v>
      </c>
      <c r="F28" s="32">
        <f>SUM(F22:F27)</f>
        <v>2.2615740740740742E-2</v>
      </c>
      <c r="G28" s="33"/>
      <c r="H28" s="33">
        <f>IFERROR(SUM(H22:H27),0)</f>
        <v>0.62930756843800328</v>
      </c>
      <c r="I28" s="32">
        <f>SUM(I22:I27)</f>
        <v>3.4131944444444486E-2</v>
      </c>
      <c r="J28" s="33"/>
      <c r="K28" s="33">
        <f>IFERROR(SUM(K22:K27),0)</f>
        <v>0.51755001755001762</v>
      </c>
      <c r="L28" s="32">
        <f>SUM(L22:L27)</f>
        <v>0.11545138888888891</v>
      </c>
      <c r="M28" s="33"/>
      <c r="N28" s="34">
        <f>IFERROR(SUM(N22:N27),0)</f>
        <v>0.54427893272221339</v>
      </c>
    </row>
    <row r="29" spans="2:14" s="5" customFormat="1" ht="16.5" thickTop="1" thickBot="1" x14ac:dyDescent="0.3">
      <c r="B29" s="28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30"/>
    </row>
    <row r="30" spans="2:14" s="5" customFormat="1" ht="16.5" thickTop="1" thickBot="1" x14ac:dyDescent="0.3">
      <c r="B30" s="31" t="s">
        <v>6</v>
      </c>
      <c r="C30" s="32">
        <f>SUM(C19,C28)</f>
        <v>0.1102314814814814</v>
      </c>
      <c r="D30" s="35"/>
      <c r="E30" s="36">
        <f>IFERROR(SUM(E19,E28),0)</f>
        <v>1</v>
      </c>
      <c r="F30" s="32">
        <f>SUM(F19,F28)</f>
        <v>3.5937499999999997E-2</v>
      </c>
      <c r="G30" s="35"/>
      <c r="H30" s="36">
        <f>IFERROR(SUM(H19,H28),0)</f>
        <v>1</v>
      </c>
      <c r="I30" s="32">
        <f>SUM(I19,I28)</f>
        <v>6.5949074074074132E-2</v>
      </c>
      <c r="J30" s="35"/>
      <c r="K30" s="36">
        <f>IFERROR(SUM(K19,K28),0)</f>
        <v>0.99999999999999989</v>
      </c>
      <c r="L30" s="37">
        <f>SUM(L19,L28)</f>
        <v>0.21211805555555552</v>
      </c>
      <c r="M30" s="35"/>
      <c r="N30" s="38">
        <f>IFERROR(SUM(N19,N28),0)</f>
        <v>1</v>
      </c>
    </row>
    <row r="31" spans="2:14" s="5" customFormat="1" ht="66" customHeight="1" thickTop="1" thickBot="1" x14ac:dyDescent="0.3">
      <c r="B31" s="182" t="s">
        <v>174</v>
      </c>
      <c r="C31" s="183"/>
      <c r="D31" s="183"/>
      <c r="E31" s="183"/>
      <c r="F31" s="183"/>
      <c r="G31" s="183"/>
      <c r="H31" s="183"/>
      <c r="I31" s="183"/>
      <c r="J31" s="183"/>
      <c r="K31" s="183"/>
      <c r="L31" s="183"/>
      <c r="M31" s="183"/>
      <c r="N31" s="184"/>
    </row>
    <row r="32" spans="2:14" s="5" customFormat="1" x14ac:dyDescent="0.25"/>
    <row r="33" s="5" customFormat="1" x14ac:dyDescent="0.25"/>
    <row r="34" s="5" customFormat="1" x14ac:dyDescent="0.25"/>
    <row r="35" s="5" customFormat="1" x14ac:dyDescent="0.25"/>
    <row r="36" s="5" customFormat="1" x14ac:dyDescent="0.25"/>
    <row r="37" s="5" customFormat="1" x14ac:dyDescent="0.25"/>
    <row r="38" s="5" customFormat="1" x14ac:dyDescent="0.25"/>
    <row r="39" s="5" customFormat="1" x14ac:dyDescent="0.25"/>
    <row r="40" s="5" customFormat="1" x14ac:dyDescent="0.25"/>
    <row r="41" s="5" customFormat="1" x14ac:dyDescent="0.25"/>
    <row r="42" s="5" customFormat="1" x14ac:dyDescent="0.25"/>
    <row r="43" s="5" customFormat="1" x14ac:dyDescent="0.25"/>
    <row r="44" s="5" customFormat="1" x14ac:dyDescent="0.25"/>
    <row r="45" s="5" customFormat="1" x14ac:dyDescent="0.25"/>
    <row r="46" s="5" customFormat="1" x14ac:dyDescent="0.25"/>
    <row r="47" s="5" customFormat="1" x14ac:dyDescent="0.25"/>
    <row r="48" s="5" customFormat="1" x14ac:dyDescent="0.25"/>
    <row r="49" s="5" customFormat="1" x14ac:dyDescent="0.25"/>
    <row r="50" s="5" customFormat="1" x14ac:dyDescent="0.25"/>
    <row r="51" s="5" customFormat="1" x14ac:dyDescent="0.25"/>
    <row r="52" s="5" customFormat="1" x14ac:dyDescent="0.25"/>
    <row r="53" s="5" customFormat="1" x14ac:dyDescent="0.25"/>
    <row r="54" s="5" customFormat="1" x14ac:dyDescent="0.25"/>
    <row r="55" s="5" customFormat="1" x14ac:dyDescent="0.25"/>
    <row r="56" s="5" customFormat="1" x14ac:dyDescent="0.25"/>
    <row r="57" s="5" customFormat="1" x14ac:dyDescent="0.25"/>
    <row r="58" s="5" customFormat="1" x14ac:dyDescent="0.25"/>
    <row r="59" s="5" customFormat="1" x14ac:dyDescent="0.25"/>
    <row r="60" s="5" customFormat="1" x14ac:dyDescent="0.25"/>
    <row r="61" s="5" customFormat="1" x14ac:dyDescent="0.25"/>
    <row r="62" s="5" customFormat="1" x14ac:dyDescent="0.25"/>
    <row r="63" s="5" customFormat="1" x14ac:dyDescent="0.25"/>
    <row r="64" s="5" customFormat="1" x14ac:dyDescent="0.25"/>
    <row r="65" s="5" customFormat="1" x14ac:dyDescent="0.25"/>
    <row r="66" s="5" customFormat="1" x14ac:dyDescent="0.25"/>
  </sheetData>
  <mergeCells count="7">
    <mergeCell ref="B31:N31"/>
    <mergeCell ref="B3:N3"/>
    <mergeCell ref="B4:N4"/>
    <mergeCell ref="C5:E5"/>
    <mergeCell ref="F5:H5"/>
    <mergeCell ref="I5:K5"/>
    <mergeCell ref="L5:N5"/>
  </mergeCells>
  <printOptions horizontalCentered="1" verticalCentered="1"/>
  <pageMargins left="0.31666666666666665" right="0.70866141732283472" top="0.74803149606299213" bottom="0.74803149606299213" header="0.31496062992125984" footer="0.31496062992125984"/>
  <pageSetup paperSize="9" scale="8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8"/>
  <dimension ref="B2:N31"/>
  <sheetViews>
    <sheetView showGridLines="0" showZeros="0" view="pageBreakPreview" zoomScale="110" zoomScaleNormal="80" zoomScaleSheetLayoutView="110" workbookViewId="0">
      <selection activeCell="B6" sqref="B6:E19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4" width="8.140625" style="1" customWidth="1"/>
    <col min="15" max="16384" width="8.85546875" style="1"/>
  </cols>
  <sheetData>
    <row r="2" spans="2:14" ht="15.75" thickBot="1" x14ac:dyDescent="0.3"/>
    <row r="3" spans="2:14" x14ac:dyDescent="0.25">
      <c r="B3" s="185" t="s">
        <v>35</v>
      </c>
      <c r="C3" s="186"/>
      <c r="D3" s="186"/>
      <c r="E3" s="186"/>
      <c r="F3" s="186"/>
      <c r="G3" s="186"/>
      <c r="H3" s="186"/>
      <c r="I3" s="186"/>
      <c r="J3" s="186"/>
      <c r="K3" s="186"/>
      <c r="L3" s="186"/>
      <c r="M3" s="186"/>
      <c r="N3" s="187"/>
    </row>
    <row r="4" spans="2:14" ht="15.75" thickBot="1" x14ac:dyDescent="0.3">
      <c r="B4" s="188" t="s">
        <v>212</v>
      </c>
      <c r="C4" s="189"/>
      <c r="D4" s="189"/>
      <c r="E4" s="189"/>
      <c r="F4" s="189"/>
      <c r="G4" s="189"/>
      <c r="H4" s="189"/>
      <c r="I4" s="189"/>
      <c r="J4" s="189"/>
      <c r="K4" s="189"/>
      <c r="L4" s="189"/>
      <c r="M4" s="189"/>
      <c r="N4" s="190"/>
    </row>
    <row r="5" spans="2:14" x14ac:dyDescent="0.25">
      <c r="B5" s="39"/>
      <c r="C5" s="191" t="s">
        <v>0</v>
      </c>
      <c r="D5" s="191"/>
      <c r="E5" s="191"/>
      <c r="F5" s="191" t="s">
        <v>1</v>
      </c>
      <c r="G5" s="191"/>
      <c r="H5" s="191"/>
      <c r="I5" s="191" t="s">
        <v>2</v>
      </c>
      <c r="J5" s="191"/>
      <c r="K5" s="191"/>
      <c r="L5" s="191" t="s">
        <v>3</v>
      </c>
      <c r="M5" s="191"/>
      <c r="N5" s="192"/>
    </row>
    <row r="6" spans="2:14" x14ac:dyDescent="0.25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8" t="s">
        <v>5</v>
      </c>
      <c r="L6" s="8" t="s">
        <v>4</v>
      </c>
      <c r="M6" s="8" t="s">
        <v>5</v>
      </c>
      <c r="N6" s="9" t="s">
        <v>5</v>
      </c>
    </row>
    <row r="7" spans="2:14" x14ac:dyDescent="0.25">
      <c r="B7" s="10" t="s">
        <v>37</v>
      </c>
      <c r="C7" s="11">
        <v>1.52430555555556E-2</v>
      </c>
      <c r="D7" s="12">
        <f t="shared" ref="D7:D18" si="0">IFERROR(C7/C$19,0)</f>
        <v>0.2344667972227174</v>
      </c>
      <c r="E7" s="12">
        <f t="shared" ref="E7:E18" si="1">IFERROR(C7/C$30,0)</f>
        <v>0.11529370568152013</v>
      </c>
      <c r="F7" s="11">
        <v>3.1828703703703702E-3</v>
      </c>
      <c r="G7" s="12">
        <f t="shared" ref="G7:G18" si="2">IFERROR(F7/F$19,0)</f>
        <v>0.18978605935127668</v>
      </c>
      <c r="H7" s="12">
        <f t="shared" ref="H7:H18" si="3">IFERROR(F7/F$30,0)</f>
        <v>7.3865162503357423E-2</v>
      </c>
      <c r="I7" s="11">
        <v>1.05787037037037E-2</v>
      </c>
      <c r="J7" s="12">
        <f t="shared" ref="J7:J18" si="4">IFERROR(I7/I$19,0)</f>
        <v>0.27202380952380911</v>
      </c>
      <c r="K7" s="12">
        <f t="shared" ref="K7:K18" si="5">IFERROR(I7/I$30,0)</f>
        <v>0.13462954779790817</v>
      </c>
      <c r="L7" s="13">
        <f>SUM(C7,F7,I7)</f>
        <v>2.9004629629629672E-2</v>
      </c>
      <c r="M7" s="12">
        <f t="shared" ref="M7:M16" si="6">IFERROR(L7/L$19,0)</f>
        <v>0.24036063686936526</v>
      </c>
      <c r="N7" s="14">
        <f t="shared" ref="N7:N16" si="7">IFERROR(L7/L$30,0)</f>
        <v>0.11424663779348086</v>
      </c>
    </row>
    <row r="8" spans="2:14" x14ac:dyDescent="0.25">
      <c r="B8" s="148" t="s">
        <v>116</v>
      </c>
      <c r="C8" s="11">
        <v>1.15856481481481E-2</v>
      </c>
      <c r="D8" s="12">
        <f t="shared" si="0"/>
        <v>0.17820900836745518</v>
      </c>
      <c r="E8" s="12">
        <f t="shared" si="1"/>
        <v>8.7630219732119083E-2</v>
      </c>
      <c r="F8" s="11">
        <v>2.0370370370370399E-3</v>
      </c>
      <c r="G8" s="12">
        <f t="shared" si="2"/>
        <v>0.12146307798481724</v>
      </c>
      <c r="H8" s="12">
        <f t="shared" si="3"/>
        <v>4.7273704002148823E-2</v>
      </c>
      <c r="I8" s="11">
        <v>7.8587962962962995E-3</v>
      </c>
      <c r="J8" s="12">
        <f t="shared" si="4"/>
        <v>0.2020833333333332</v>
      </c>
      <c r="K8" s="12">
        <f t="shared" si="5"/>
        <v>0.10001472970982463</v>
      </c>
      <c r="L8" s="13">
        <f t="shared" ref="L8:L18" si="8">SUM(C8,F8,I8)</f>
        <v>2.1481481481481442E-2</v>
      </c>
      <c r="M8" s="12">
        <f t="shared" si="6"/>
        <v>0.1780164972184918</v>
      </c>
      <c r="N8" s="14">
        <f t="shared" si="7"/>
        <v>8.4613631183040619E-2</v>
      </c>
    </row>
    <row r="9" spans="2:14" x14ac:dyDescent="0.25">
      <c r="B9" s="10" t="s">
        <v>51</v>
      </c>
      <c r="C9" s="11">
        <v>6.2847222222222202E-3</v>
      </c>
      <c r="D9" s="12">
        <f t="shared" si="0"/>
        <v>9.6670820722805723E-2</v>
      </c>
      <c r="E9" s="12">
        <f t="shared" si="1"/>
        <v>4.7535673640899945E-2</v>
      </c>
      <c r="F9" s="11">
        <v>1.27314814814815E-3</v>
      </c>
      <c r="G9" s="12">
        <f t="shared" si="2"/>
        <v>7.5914423740510786E-2</v>
      </c>
      <c r="H9" s="12">
        <f t="shared" si="3"/>
        <v>2.9546065001343012E-2</v>
      </c>
      <c r="I9" s="11">
        <v>4.5370370370370399E-3</v>
      </c>
      <c r="J9" s="12">
        <f t="shared" si="4"/>
        <v>0.11666666666666661</v>
      </c>
      <c r="K9" s="12">
        <f t="shared" si="5"/>
        <v>5.774046251288846E-2</v>
      </c>
      <c r="L9" s="13">
        <f t="shared" si="8"/>
        <v>1.209490740740741E-2</v>
      </c>
      <c r="M9" s="12">
        <f t="shared" si="6"/>
        <v>0.1002301937464032</v>
      </c>
      <c r="N9" s="14">
        <f t="shared" si="7"/>
        <v>4.7640756781399583E-2</v>
      </c>
    </row>
    <row r="10" spans="2:14" x14ac:dyDescent="0.25">
      <c r="B10" s="10" t="s">
        <v>11</v>
      </c>
      <c r="C10" s="11">
        <v>1.95138888888889E-2</v>
      </c>
      <c r="D10" s="12">
        <f t="shared" si="0"/>
        <v>0.30016022787965119</v>
      </c>
      <c r="E10" s="12">
        <f t="shared" si="1"/>
        <v>0.14759695351483862</v>
      </c>
      <c r="F10" s="11">
        <v>1.5625000000000001E-3</v>
      </c>
      <c r="G10" s="12">
        <f t="shared" si="2"/>
        <v>9.3167701863354005E-2</v>
      </c>
      <c r="H10" s="12">
        <f t="shared" si="3"/>
        <v>3.6261079774375468E-2</v>
      </c>
      <c r="I10" s="11">
        <v>1.18055555555556E-2</v>
      </c>
      <c r="J10" s="12">
        <f t="shared" si="4"/>
        <v>0.30357142857142938</v>
      </c>
      <c r="K10" s="12">
        <f t="shared" si="5"/>
        <v>0.15024304021210821</v>
      </c>
      <c r="L10" s="13">
        <f t="shared" si="8"/>
        <v>3.2881944444444505E-2</v>
      </c>
      <c r="M10" s="12">
        <f t="shared" si="6"/>
        <v>0.27249184730481524</v>
      </c>
      <c r="N10" s="14">
        <f t="shared" si="7"/>
        <v>0.1295190335080923</v>
      </c>
    </row>
    <row r="11" spans="2:14" x14ac:dyDescent="0.25">
      <c r="B11" s="10" t="s">
        <v>12</v>
      </c>
      <c r="C11" s="11">
        <v>6.0763888888888899E-3</v>
      </c>
      <c r="D11" s="12">
        <f t="shared" si="0"/>
        <v>9.346626312978458E-2</v>
      </c>
      <c r="E11" s="12">
        <f t="shared" si="1"/>
        <v>4.5959905453908809E-2</v>
      </c>
      <c r="F11" s="11">
        <v>7.6388888888888904E-4</v>
      </c>
      <c r="G11" s="12">
        <f t="shared" si="2"/>
        <v>4.5548654244306409E-2</v>
      </c>
      <c r="H11" s="12">
        <f t="shared" si="3"/>
        <v>1.7727639000805786E-2</v>
      </c>
      <c r="I11" s="11">
        <v>2.5347222222222199E-3</v>
      </c>
      <c r="J11" s="12">
        <f t="shared" si="4"/>
        <v>6.5178571428571294E-2</v>
      </c>
      <c r="K11" s="12">
        <f t="shared" si="5"/>
        <v>3.2258064516128962E-2</v>
      </c>
      <c r="L11" s="13">
        <f t="shared" si="8"/>
        <v>9.3749999999999979E-3</v>
      </c>
      <c r="M11" s="12">
        <f t="shared" si="6"/>
        <v>7.7690389411087607E-2</v>
      </c>
      <c r="N11" s="14">
        <f t="shared" si="7"/>
        <v>3.6927285160702053E-2</v>
      </c>
    </row>
    <row r="12" spans="2:14" x14ac:dyDescent="0.25">
      <c r="B12" s="10" t="s">
        <v>176</v>
      </c>
      <c r="C12" s="11">
        <v>9.2592592592592596E-4</v>
      </c>
      <c r="D12" s="12">
        <f t="shared" si="0"/>
        <v>1.4242478191205268E-2</v>
      </c>
      <c r="E12" s="12">
        <f t="shared" si="1"/>
        <v>7.0034141644051504E-3</v>
      </c>
      <c r="F12" s="11">
        <v>8.1018518518518503E-5</v>
      </c>
      <c r="G12" s="12">
        <f t="shared" si="2"/>
        <v>4.8309178743961324E-3</v>
      </c>
      <c r="H12" s="12">
        <f t="shared" si="3"/>
        <v>1.8802041364490978E-3</v>
      </c>
      <c r="I12" s="11">
        <v>5.4398148148148101E-4</v>
      </c>
      <c r="J12" s="12">
        <f t="shared" si="4"/>
        <v>1.3988095238095211E-2</v>
      </c>
      <c r="K12" s="12">
        <f t="shared" si="5"/>
        <v>6.922963617616718E-3</v>
      </c>
      <c r="L12" s="13">
        <f t="shared" si="8"/>
        <v>1.5509259259259254E-3</v>
      </c>
      <c r="M12" s="12">
        <f t="shared" si="6"/>
        <v>1.2852484174179925E-2</v>
      </c>
      <c r="N12" s="14">
        <f t="shared" si="7"/>
        <v>6.1089582858445367E-3</v>
      </c>
    </row>
    <row r="13" spans="2:14" x14ac:dyDescent="0.25">
      <c r="B13" s="10" t="s">
        <v>122</v>
      </c>
      <c r="C13" s="11">
        <v>1.4583333333333299E-3</v>
      </c>
      <c r="D13" s="12">
        <f t="shared" si="0"/>
        <v>2.2431903151148243E-2</v>
      </c>
      <c r="E13" s="12">
        <f t="shared" si="1"/>
        <v>1.1030377308938086E-2</v>
      </c>
      <c r="F13" s="11">
        <v>0</v>
      </c>
      <c r="G13" s="12">
        <f t="shared" si="2"/>
        <v>0</v>
      </c>
      <c r="H13" s="12">
        <f t="shared" si="3"/>
        <v>0</v>
      </c>
      <c r="I13" s="11">
        <v>6.9444444444444404E-5</v>
      </c>
      <c r="J13" s="12">
        <f t="shared" si="4"/>
        <v>1.7857142857142826E-3</v>
      </c>
      <c r="K13" s="12">
        <f t="shared" si="5"/>
        <v>8.8378258948298559E-4</v>
      </c>
      <c r="L13" s="13">
        <f t="shared" ref="L13:L14" si="9">SUM(C13,F13,I13)</f>
        <v>1.5277777777777744E-3</v>
      </c>
      <c r="M13" s="12">
        <f t="shared" si="6"/>
        <v>1.2660656052177215E-2</v>
      </c>
      <c r="N13" s="14">
        <f t="shared" si="7"/>
        <v>6.0177798039662486E-3</v>
      </c>
    </row>
    <row r="14" spans="2:14" x14ac:dyDescent="0.25">
      <c r="B14" s="10" t="s">
        <v>123</v>
      </c>
      <c r="C14" s="11">
        <v>0</v>
      </c>
      <c r="D14" s="12">
        <f t="shared" si="0"/>
        <v>0</v>
      </c>
      <c r="E14" s="12">
        <f t="shared" si="1"/>
        <v>0</v>
      </c>
      <c r="F14" s="11">
        <v>0</v>
      </c>
      <c r="G14" s="12">
        <f t="shared" si="2"/>
        <v>0</v>
      </c>
      <c r="H14" s="12">
        <f t="shared" si="3"/>
        <v>0</v>
      </c>
      <c r="I14" s="11">
        <v>0</v>
      </c>
      <c r="J14" s="12">
        <f t="shared" si="4"/>
        <v>0</v>
      </c>
      <c r="K14" s="12">
        <f t="shared" si="5"/>
        <v>0</v>
      </c>
      <c r="L14" s="13">
        <f t="shared" si="9"/>
        <v>0</v>
      </c>
      <c r="M14" s="12">
        <f t="shared" si="6"/>
        <v>0</v>
      </c>
      <c r="N14" s="14">
        <f t="shared" si="7"/>
        <v>0</v>
      </c>
    </row>
    <row r="15" spans="2:14" x14ac:dyDescent="0.25">
      <c r="B15" s="10" t="s">
        <v>209</v>
      </c>
      <c r="C15" s="15">
        <v>1.3425925925925901E-3</v>
      </c>
      <c r="D15" s="12">
        <f t="shared" si="0"/>
        <v>2.0651593377247601E-2</v>
      </c>
      <c r="E15" s="12">
        <f t="shared" si="1"/>
        <v>1.015495053838745E-2</v>
      </c>
      <c r="F15" s="15">
        <v>0</v>
      </c>
      <c r="G15" s="12">
        <f t="shared" si="2"/>
        <v>0</v>
      </c>
      <c r="H15" s="12">
        <f t="shared" si="3"/>
        <v>0</v>
      </c>
      <c r="I15" s="11">
        <v>5.4398148148148101E-4</v>
      </c>
      <c r="J15" s="12">
        <f t="shared" si="4"/>
        <v>1.3988095238095211E-2</v>
      </c>
      <c r="K15" s="12">
        <f t="shared" si="5"/>
        <v>6.922963617616718E-3</v>
      </c>
      <c r="L15" s="13">
        <f t="shared" si="8"/>
        <v>1.8865740740740711E-3</v>
      </c>
      <c r="M15" s="12">
        <f t="shared" si="6"/>
        <v>1.5633991943218843E-2</v>
      </c>
      <c r="N15" s="14">
        <f t="shared" si="7"/>
        <v>7.4310462730795392E-3</v>
      </c>
    </row>
    <row r="16" spans="2:14" x14ac:dyDescent="0.25">
      <c r="B16" s="10" t="s">
        <v>199</v>
      </c>
      <c r="C16" s="11">
        <v>0</v>
      </c>
      <c r="D16" s="12">
        <f t="shared" si="0"/>
        <v>0</v>
      </c>
      <c r="E16" s="12">
        <f t="shared" si="1"/>
        <v>0</v>
      </c>
      <c r="F16" s="11">
        <v>0</v>
      </c>
      <c r="G16" s="12">
        <f t="shared" si="2"/>
        <v>0</v>
      </c>
      <c r="H16" s="12">
        <f t="shared" si="3"/>
        <v>0</v>
      </c>
      <c r="I16" s="11">
        <v>0</v>
      </c>
      <c r="J16" s="12">
        <f t="shared" si="4"/>
        <v>0</v>
      </c>
      <c r="K16" s="12">
        <f t="shared" si="5"/>
        <v>0</v>
      </c>
      <c r="L16" s="13">
        <f t="shared" si="8"/>
        <v>0</v>
      </c>
      <c r="M16" s="12">
        <f t="shared" si="6"/>
        <v>0</v>
      </c>
      <c r="N16" s="14">
        <f t="shared" si="7"/>
        <v>0</v>
      </c>
    </row>
    <row r="17" spans="2:14" x14ac:dyDescent="0.25">
      <c r="B17" s="10" t="s">
        <v>177</v>
      </c>
      <c r="C17" s="11">
        <v>0</v>
      </c>
      <c r="D17" s="12">
        <f t="shared" si="0"/>
        <v>0</v>
      </c>
      <c r="E17" s="12">
        <f t="shared" si="1"/>
        <v>0</v>
      </c>
      <c r="F17" s="11">
        <v>0</v>
      </c>
      <c r="G17" s="12">
        <f t="shared" si="2"/>
        <v>0</v>
      </c>
      <c r="H17" s="12">
        <f t="shared" si="3"/>
        <v>0</v>
      </c>
      <c r="I17" s="11">
        <v>0</v>
      </c>
      <c r="J17" s="12">
        <f t="shared" si="4"/>
        <v>0</v>
      </c>
      <c r="K17" s="12">
        <f t="shared" si="5"/>
        <v>0</v>
      </c>
      <c r="L17" s="13"/>
      <c r="M17" s="12"/>
      <c r="N17" s="14"/>
    </row>
    <row r="18" spans="2:14" ht="15.75" thickBot="1" x14ac:dyDescent="0.3">
      <c r="B18" s="10" t="s">
        <v>13</v>
      </c>
      <c r="C18" s="11">
        <v>2.5810185185185198E-3</v>
      </c>
      <c r="D18" s="12">
        <f t="shared" si="0"/>
        <v>3.9700907957984706E-2</v>
      </c>
      <c r="E18" s="12">
        <f t="shared" si="1"/>
        <v>1.9522016983279367E-2</v>
      </c>
      <c r="F18" s="11">
        <v>7.8703703703703696E-3</v>
      </c>
      <c r="G18" s="12">
        <f t="shared" si="2"/>
        <v>0.46928916494133865</v>
      </c>
      <c r="H18" s="12">
        <f t="shared" si="3"/>
        <v>0.18264840182648381</v>
      </c>
      <c r="I18" s="11">
        <v>4.1666666666666702E-4</v>
      </c>
      <c r="J18" s="12">
        <f t="shared" si="4"/>
        <v>1.0714285714285711E-2</v>
      </c>
      <c r="K18" s="12">
        <f t="shared" si="5"/>
        <v>5.3026955368979207E-3</v>
      </c>
      <c r="L18" s="13">
        <f t="shared" si="8"/>
        <v>1.0868055555555556E-2</v>
      </c>
      <c r="M18" s="12">
        <f>IFERROR(L18/L$19,0)</f>
        <v>9.006330328026084E-2</v>
      </c>
      <c r="N18" s="14">
        <f>IFERROR(L18/L$30,0)</f>
        <v>4.2808297241850909E-2</v>
      </c>
    </row>
    <row r="19" spans="2:14" ht="16.5" thickTop="1" thickBot="1" x14ac:dyDescent="0.3">
      <c r="B19" s="31" t="s">
        <v>3</v>
      </c>
      <c r="C19" s="32">
        <f>SUM(C7:C18)</f>
        <v>6.5011574074074083E-2</v>
      </c>
      <c r="D19" s="33">
        <f>IFERROR(SUM(D7:D18),0)</f>
        <v>1</v>
      </c>
      <c r="E19" s="33">
        <f>IFERROR(SUM(E7:E18),0)</f>
        <v>0.49172721701829664</v>
      </c>
      <c r="F19" s="32">
        <f>SUM(F7:F18)</f>
        <v>1.6770833333333339E-2</v>
      </c>
      <c r="G19" s="33">
        <f>IFERROR(SUM(G7:G18),0)</f>
        <v>0.99999999999999989</v>
      </c>
      <c r="H19" s="33">
        <f>IFERROR(SUM(H7:H18),0)</f>
        <v>0.38920225624496341</v>
      </c>
      <c r="I19" s="32">
        <f>SUM(I7:I18)</f>
        <v>3.8888888888888931E-2</v>
      </c>
      <c r="J19" s="33">
        <f>IFERROR(SUM(J7:J18),0)</f>
        <v>0.99999999999999989</v>
      </c>
      <c r="K19" s="33">
        <f>IFERROR(SUM(K7:K18),0)</f>
        <v>0.4949182501104728</v>
      </c>
      <c r="L19" s="32">
        <f>SUM(L7:L18)</f>
        <v>0.12067129629629636</v>
      </c>
      <c r="M19" s="33">
        <f>IFERROR(SUM(M7:M18),0)</f>
        <v>0.99999999999999989</v>
      </c>
      <c r="N19" s="34">
        <f>IFERROR(SUM(N7:N18),0)</f>
        <v>0.4753134260314566</v>
      </c>
    </row>
    <row r="20" spans="2:14" ht="15.75" thickTop="1" x14ac:dyDescent="0.25">
      <c r="B20" s="25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7"/>
    </row>
    <row r="21" spans="2:14" x14ac:dyDescent="0.25">
      <c r="B21" s="7" t="s">
        <v>14</v>
      </c>
      <c r="C21" s="8" t="s">
        <v>58</v>
      </c>
      <c r="D21" s="16" t="s">
        <v>5</v>
      </c>
      <c r="E21" s="16" t="s">
        <v>5</v>
      </c>
      <c r="F21" s="8" t="s">
        <v>58</v>
      </c>
      <c r="G21" s="16" t="s">
        <v>5</v>
      </c>
      <c r="H21" s="16" t="s">
        <v>5</v>
      </c>
      <c r="I21" s="8" t="s">
        <v>58</v>
      </c>
      <c r="J21" s="16" t="s">
        <v>5</v>
      </c>
      <c r="K21" s="16" t="s">
        <v>5</v>
      </c>
      <c r="L21" s="16" t="s">
        <v>58</v>
      </c>
      <c r="M21" s="16" t="s">
        <v>5</v>
      </c>
      <c r="N21" s="17" t="s">
        <v>5</v>
      </c>
    </row>
    <row r="22" spans="2:14" x14ac:dyDescent="0.25">
      <c r="B22" s="18" t="s">
        <v>15</v>
      </c>
      <c r="C22" s="11">
        <v>1.4224537037037001E-2</v>
      </c>
      <c r="D22" s="19"/>
      <c r="E22" s="12">
        <f>IFERROR(C22/C$30,0)</f>
        <v>0.10758995010067385</v>
      </c>
      <c r="F22" s="11">
        <v>2.5115740740740702E-3</v>
      </c>
      <c r="G22" s="19"/>
      <c r="H22" s="12">
        <f>IFERROR(F22/F$30,0)</f>
        <v>5.8286328229921955E-2</v>
      </c>
      <c r="I22" s="11">
        <v>8.5532407407407397E-3</v>
      </c>
      <c r="J22" s="19"/>
      <c r="K22" s="12">
        <f>IFERROR(I22/I$30,0)</f>
        <v>0.10885255560465444</v>
      </c>
      <c r="L22" s="13">
        <f>SUM(C22,F22,I22)</f>
        <v>2.5289351851851809E-2</v>
      </c>
      <c r="M22" s="19"/>
      <c r="N22" s="14">
        <f>IFERROR(L22/L$30,0)</f>
        <v>9.9612491452017116E-2</v>
      </c>
    </row>
    <row r="23" spans="2:14" x14ac:dyDescent="0.25">
      <c r="B23" s="18" t="s">
        <v>16</v>
      </c>
      <c r="C23" s="11">
        <v>0</v>
      </c>
      <c r="D23" s="19"/>
      <c r="E23" s="12">
        <f t="shared" ref="E23:E27" si="10">IFERROR(C23/C$30,0)</f>
        <v>0</v>
      </c>
      <c r="F23" s="11">
        <v>0</v>
      </c>
      <c r="G23" s="19"/>
      <c r="H23" s="12">
        <f t="shared" ref="H23:H27" si="11">IFERROR(F23/F$30,0)</f>
        <v>0</v>
      </c>
      <c r="I23" s="11">
        <v>0</v>
      </c>
      <c r="J23" s="19"/>
      <c r="K23" s="12">
        <f t="shared" ref="K23:K27" si="12">IFERROR(I23/I$30,0)</f>
        <v>0</v>
      </c>
      <c r="L23" s="13">
        <f t="shared" ref="L23:L27" si="13">SUM(C23,F23,I23)</f>
        <v>0</v>
      </c>
      <c r="M23" s="19"/>
      <c r="N23" s="14">
        <f t="shared" ref="N23:N27" si="14">IFERROR(L23/L$30,0)</f>
        <v>0</v>
      </c>
    </row>
    <row r="24" spans="2:14" x14ac:dyDescent="0.25">
      <c r="B24" s="18" t="s">
        <v>17</v>
      </c>
      <c r="C24" s="11">
        <v>1.13425925925926E-3</v>
      </c>
      <c r="D24" s="19"/>
      <c r="E24" s="12">
        <f t="shared" si="10"/>
        <v>8.5791823513963143E-3</v>
      </c>
      <c r="F24" s="11">
        <v>4.8611111111111099E-4</v>
      </c>
      <c r="G24" s="19"/>
      <c r="H24" s="12">
        <f t="shared" si="11"/>
        <v>1.1281224818694586E-2</v>
      </c>
      <c r="I24" s="11">
        <v>1.2268518518518501E-3</v>
      </c>
      <c r="J24" s="19"/>
      <c r="K24" s="12">
        <f t="shared" si="12"/>
        <v>1.5613492414199398E-2</v>
      </c>
      <c r="L24" s="13">
        <f t="shared" si="13"/>
        <v>2.847222222222221E-3</v>
      </c>
      <c r="M24" s="19"/>
      <c r="N24" s="14">
        <f t="shared" si="14"/>
        <v>1.121495327102803E-2</v>
      </c>
    </row>
    <row r="25" spans="2:14" x14ac:dyDescent="0.25">
      <c r="B25" s="18" t="s">
        <v>18</v>
      </c>
      <c r="C25" s="11">
        <v>2.3171296296296301E-2</v>
      </c>
      <c r="D25" s="19"/>
      <c r="E25" s="12">
        <f t="shared" si="10"/>
        <v>0.17526043946423892</v>
      </c>
      <c r="F25" s="11">
        <v>1.03240740740741E-2</v>
      </c>
      <c r="G25" s="19"/>
      <c r="H25" s="12">
        <f t="shared" si="11"/>
        <v>0.23959172710179996</v>
      </c>
      <c r="I25" s="11">
        <v>1.6122685185185202E-2</v>
      </c>
      <c r="J25" s="19"/>
      <c r="K25" s="12">
        <f t="shared" si="12"/>
        <v>0.20518485785830015</v>
      </c>
      <c r="L25" s="13">
        <f t="shared" si="13"/>
        <v>4.9618055555555596E-2</v>
      </c>
      <c r="M25" s="19"/>
      <c r="N25" s="14">
        <f t="shared" si="14"/>
        <v>0.19544107590608625</v>
      </c>
    </row>
    <row r="26" spans="2:14" x14ac:dyDescent="0.25">
      <c r="B26" s="18" t="s">
        <v>19</v>
      </c>
      <c r="C26" s="11">
        <v>2.75347222222222E-2</v>
      </c>
      <c r="D26" s="19"/>
      <c r="E26" s="12">
        <f t="shared" si="10"/>
        <v>0.20826402871399799</v>
      </c>
      <c r="F26" s="11">
        <v>1.2997685185185201E-2</v>
      </c>
      <c r="G26" s="19"/>
      <c r="H26" s="12">
        <f t="shared" si="11"/>
        <v>0.30163846360461999</v>
      </c>
      <c r="I26" s="11">
        <v>1.33680555555556E-2</v>
      </c>
      <c r="J26" s="19"/>
      <c r="K26" s="12">
        <f t="shared" si="12"/>
        <v>0.17012814847547539</v>
      </c>
      <c r="L26" s="13">
        <f t="shared" si="13"/>
        <v>5.3900462962962997E-2</v>
      </c>
      <c r="M26" s="19"/>
      <c r="N26" s="14">
        <f t="shared" si="14"/>
        <v>0.21230909505356743</v>
      </c>
    </row>
    <row r="27" spans="2:14" ht="15.75" thickBot="1" x14ac:dyDescent="0.3">
      <c r="B27" s="23" t="s">
        <v>20</v>
      </c>
      <c r="C27" s="20">
        <v>1.13425925925926E-3</v>
      </c>
      <c r="D27" s="24"/>
      <c r="E27" s="21">
        <f t="shared" si="10"/>
        <v>8.5791823513963143E-3</v>
      </c>
      <c r="F27" s="20">
        <v>0</v>
      </c>
      <c r="G27" s="24"/>
      <c r="H27" s="21">
        <f t="shared" si="11"/>
        <v>0</v>
      </c>
      <c r="I27" s="20">
        <v>4.1666666666666702E-4</v>
      </c>
      <c r="J27" s="24"/>
      <c r="K27" s="21">
        <f t="shared" si="12"/>
        <v>5.3026955368979207E-3</v>
      </c>
      <c r="L27" s="13">
        <f t="shared" si="13"/>
        <v>1.550925925925927E-3</v>
      </c>
      <c r="M27" s="24"/>
      <c r="N27" s="22">
        <f t="shared" si="14"/>
        <v>6.1089582858445428E-3</v>
      </c>
    </row>
    <row r="28" spans="2:14" ht="16.5" thickTop="1" thickBot="1" x14ac:dyDescent="0.3">
      <c r="B28" s="31" t="s">
        <v>3</v>
      </c>
      <c r="C28" s="32">
        <f>SUM(C22:C27)</f>
        <v>6.7199074074074022E-2</v>
      </c>
      <c r="D28" s="33"/>
      <c r="E28" s="33">
        <f>IFERROR(SUM(E22:E27),0)</f>
        <v>0.50827278298170342</v>
      </c>
      <c r="F28" s="32">
        <f>SUM(F22:F27)</f>
        <v>2.6319444444444482E-2</v>
      </c>
      <c r="G28" s="33"/>
      <c r="H28" s="33">
        <f>IFERROR(SUM(H22:H27),0)</f>
        <v>0.61079774375503648</v>
      </c>
      <c r="I28" s="32">
        <f>SUM(I22:I27)</f>
        <v>3.9687500000000063E-2</v>
      </c>
      <c r="J28" s="33"/>
      <c r="K28" s="33">
        <f>IFERROR(SUM(K22:K27),0)</f>
        <v>0.50508174988952725</v>
      </c>
      <c r="L28" s="32">
        <f>SUM(L22:L27)</f>
        <v>0.13320601851851854</v>
      </c>
      <c r="M28" s="33"/>
      <c r="N28" s="34">
        <f>IFERROR(SUM(N22:N27),0)</f>
        <v>0.52468657396854346</v>
      </c>
    </row>
    <row r="29" spans="2:14" ht="16.5" thickTop="1" thickBot="1" x14ac:dyDescent="0.3">
      <c r="B29" s="28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30"/>
    </row>
    <row r="30" spans="2:14" ht="16.5" thickTop="1" thickBot="1" x14ac:dyDescent="0.3">
      <c r="B30" s="31" t="s">
        <v>6</v>
      </c>
      <c r="C30" s="32">
        <f>SUM(C19,C28)</f>
        <v>0.13221064814814809</v>
      </c>
      <c r="D30" s="35"/>
      <c r="E30" s="36">
        <f>IFERROR(SUM(E19,E28),0)</f>
        <v>1</v>
      </c>
      <c r="F30" s="32">
        <f>SUM(F19,F28)</f>
        <v>4.3090277777777825E-2</v>
      </c>
      <c r="G30" s="35"/>
      <c r="H30" s="36">
        <f>IFERROR(SUM(H19,H28),0)</f>
        <v>0.99999999999999989</v>
      </c>
      <c r="I30" s="32">
        <f>SUM(I19,I28)</f>
        <v>7.8576388888888987E-2</v>
      </c>
      <c r="J30" s="35"/>
      <c r="K30" s="36">
        <f>IFERROR(SUM(K19,K28),0)</f>
        <v>1</v>
      </c>
      <c r="L30" s="37">
        <f>SUM(L19,L28)</f>
        <v>0.2538773148148149</v>
      </c>
      <c r="M30" s="35"/>
      <c r="N30" s="38">
        <f>IFERROR(SUM(N19,N28),0)</f>
        <v>1</v>
      </c>
    </row>
    <row r="31" spans="2:14" ht="66" customHeight="1" thickTop="1" thickBot="1" x14ac:dyDescent="0.3">
      <c r="B31" s="182" t="s">
        <v>173</v>
      </c>
      <c r="C31" s="183"/>
      <c r="D31" s="183"/>
      <c r="E31" s="183"/>
      <c r="F31" s="183"/>
      <c r="G31" s="183"/>
      <c r="H31" s="183"/>
      <c r="I31" s="183"/>
      <c r="J31" s="183"/>
      <c r="K31" s="183"/>
      <c r="L31" s="183"/>
      <c r="M31" s="183"/>
      <c r="N31" s="184"/>
    </row>
  </sheetData>
  <mergeCells count="7">
    <mergeCell ref="B31:N31"/>
    <mergeCell ref="B3:N3"/>
    <mergeCell ref="B4:N4"/>
    <mergeCell ref="C5:E5"/>
    <mergeCell ref="F5:H5"/>
    <mergeCell ref="I5:K5"/>
    <mergeCell ref="L5:N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orientation="landscape" r:id="rId1"/>
  <colBreaks count="1" manualBreakCount="1">
    <brk id="14" max="1048575" man="1"/>
  </col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9"/>
  <dimension ref="B1:K66"/>
  <sheetViews>
    <sheetView showGridLines="0" showZeros="0" view="pageBreakPreview" zoomScale="110" zoomScaleNormal="80" zoomScaleSheetLayoutView="110" workbookViewId="0">
      <selection activeCell="B6" sqref="B6:E19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6" width="10.42578125" style="4" customWidth="1"/>
    <col min="7" max="7" width="10.42578125" style="1" customWidth="1"/>
    <col min="8" max="8" width="10.42578125" style="4" customWidth="1"/>
    <col min="9" max="11" width="10.42578125" style="1" customWidth="1"/>
    <col min="12" max="16384" width="8.85546875" style="1"/>
  </cols>
  <sheetData>
    <row r="1" spans="2:11" s="5" customFormat="1" x14ac:dyDescent="0.25">
      <c r="C1" s="6"/>
      <c r="D1" s="6"/>
      <c r="E1" s="6"/>
      <c r="F1" s="6"/>
      <c r="H1" s="6"/>
    </row>
    <row r="2" spans="2:11" s="5" customFormat="1" ht="15.75" thickBot="1" x14ac:dyDescent="0.3">
      <c r="C2" s="6"/>
      <c r="D2" s="6"/>
      <c r="E2" s="6"/>
      <c r="F2" s="6"/>
      <c r="H2" s="6"/>
    </row>
    <row r="3" spans="2:11" s="5" customFormat="1" x14ac:dyDescent="0.25">
      <c r="B3" s="185" t="s">
        <v>36</v>
      </c>
      <c r="C3" s="186"/>
      <c r="D3" s="186"/>
      <c r="E3" s="186"/>
      <c r="F3" s="186"/>
      <c r="G3" s="186"/>
      <c r="H3" s="186"/>
      <c r="I3" s="186"/>
      <c r="J3" s="186"/>
      <c r="K3" s="187"/>
    </row>
    <row r="4" spans="2:11" s="5" customFormat="1" ht="15.75" thickBot="1" x14ac:dyDescent="0.3">
      <c r="B4" s="188" t="s">
        <v>212</v>
      </c>
      <c r="C4" s="189"/>
      <c r="D4" s="189"/>
      <c r="E4" s="189"/>
      <c r="F4" s="189"/>
      <c r="G4" s="189"/>
      <c r="H4" s="189"/>
      <c r="I4" s="189"/>
      <c r="J4" s="189"/>
      <c r="K4" s="190"/>
    </row>
    <row r="5" spans="2:11" s="5" customFormat="1" x14ac:dyDescent="0.25">
      <c r="B5" s="39"/>
      <c r="C5" s="191" t="s">
        <v>25</v>
      </c>
      <c r="D5" s="191"/>
      <c r="E5" s="191"/>
      <c r="F5" s="191" t="s">
        <v>26</v>
      </c>
      <c r="G5" s="191"/>
      <c r="H5" s="191"/>
      <c r="I5" s="191" t="s">
        <v>27</v>
      </c>
      <c r="J5" s="191"/>
      <c r="K5" s="192"/>
    </row>
    <row r="6" spans="2:11" s="5" customFormat="1" x14ac:dyDescent="0.25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9" t="s">
        <v>5</v>
      </c>
    </row>
    <row r="7" spans="2:11" s="5" customFormat="1" x14ac:dyDescent="0.25">
      <c r="B7" s="10" t="s">
        <v>37</v>
      </c>
      <c r="C7" s="11">
        <v>6.15740740740741E-3</v>
      </c>
      <c r="D7" s="12">
        <f t="shared" ref="D7:D18" si="0">IFERROR(C7/C$19,0)</f>
        <v>0.41272304111714525</v>
      </c>
      <c r="E7" s="12">
        <f t="shared" ref="E7:E18" si="1">IFERROR(C7/C$30,0)</f>
        <v>0.12633578722393735</v>
      </c>
      <c r="F7" s="11">
        <v>1.9212962962963001E-3</v>
      </c>
      <c r="G7" s="12">
        <f t="shared" ref="G7:G18" si="2">IFERROR(F7/F$19,0)</f>
        <v>0.35021097046413563</v>
      </c>
      <c r="H7" s="12">
        <f t="shared" ref="H7:H18" si="3">IFERROR(F7/F$30,0)</f>
        <v>0.15313653136531388</v>
      </c>
      <c r="I7" s="11">
        <v>8.0787037037037008E-3</v>
      </c>
      <c r="J7" s="12">
        <f t="shared" ref="J7:J18" si="4">IFERROR(I7/I$19,0)</f>
        <v>0.39591605218377751</v>
      </c>
      <c r="K7" s="14">
        <f t="shared" ref="K7:K18" si="5">IFERROR(I7/I$30,0)</f>
        <v>0.13182247403210565</v>
      </c>
    </row>
    <row r="8" spans="2:11" s="5" customFormat="1" x14ac:dyDescent="0.25">
      <c r="B8" s="148" t="s">
        <v>116</v>
      </c>
      <c r="C8" s="11">
        <v>2.0023148148148101E-3</v>
      </c>
      <c r="D8" s="12">
        <f t="shared" si="0"/>
        <v>0.13421256788207883</v>
      </c>
      <c r="E8" s="12">
        <f t="shared" si="1"/>
        <v>4.1082878176205075E-2</v>
      </c>
      <c r="F8" s="11">
        <v>1.3425925925925901E-3</v>
      </c>
      <c r="G8" s="12">
        <f t="shared" si="2"/>
        <v>0.24472573839662395</v>
      </c>
      <c r="H8" s="12">
        <f t="shared" si="3"/>
        <v>0.10701107011070086</v>
      </c>
      <c r="I8" s="11">
        <v>3.3449074074074102E-3</v>
      </c>
      <c r="J8" s="12">
        <f t="shared" si="4"/>
        <v>0.16392512762336939</v>
      </c>
      <c r="K8" s="14">
        <f t="shared" si="5"/>
        <v>5.4579792256846102E-2</v>
      </c>
    </row>
    <row r="9" spans="2:11" s="5" customFormat="1" x14ac:dyDescent="0.25">
      <c r="B9" s="10" t="s">
        <v>51</v>
      </c>
      <c r="C9" s="11">
        <v>3.00925925925926E-4</v>
      </c>
      <c r="D9" s="12">
        <f t="shared" si="0"/>
        <v>2.0170674941815365E-2</v>
      </c>
      <c r="E9" s="12">
        <f t="shared" si="1"/>
        <v>6.1743053906435528E-3</v>
      </c>
      <c r="F9" s="11">
        <v>0</v>
      </c>
      <c r="G9" s="12">
        <f t="shared" si="2"/>
        <v>0</v>
      </c>
      <c r="H9" s="12">
        <f t="shared" si="3"/>
        <v>0</v>
      </c>
      <c r="I9" s="11">
        <v>3.00925925925926E-4</v>
      </c>
      <c r="J9" s="12">
        <f t="shared" si="4"/>
        <v>1.4747589336358483E-2</v>
      </c>
      <c r="K9" s="14">
        <f t="shared" si="5"/>
        <v>4.9102927289896119E-3</v>
      </c>
    </row>
    <row r="10" spans="2:11" s="5" customFormat="1" x14ac:dyDescent="0.25">
      <c r="B10" s="10" t="s">
        <v>11</v>
      </c>
      <c r="C10" s="11">
        <v>2.4537037037037001E-3</v>
      </c>
      <c r="D10" s="12">
        <f t="shared" si="0"/>
        <v>0.16446858029480194</v>
      </c>
      <c r="E10" s="12">
        <f t="shared" si="1"/>
        <v>5.0344336262170421E-2</v>
      </c>
      <c r="F10" s="11">
        <v>1.7592592592592601E-3</v>
      </c>
      <c r="G10" s="12">
        <f t="shared" si="2"/>
        <v>0.32067510548523215</v>
      </c>
      <c r="H10" s="12">
        <f t="shared" si="3"/>
        <v>0.14022140221402216</v>
      </c>
      <c r="I10" s="11">
        <v>4.21296296296296E-3</v>
      </c>
      <c r="J10" s="12">
        <f t="shared" si="4"/>
        <v>0.20646625070901858</v>
      </c>
      <c r="K10" s="14">
        <f t="shared" si="5"/>
        <v>6.8744098205854504E-2</v>
      </c>
    </row>
    <row r="11" spans="2:11" s="5" customFormat="1" x14ac:dyDescent="0.25">
      <c r="B11" s="10" t="s">
        <v>12</v>
      </c>
      <c r="C11" s="11">
        <v>5.4398148148148101E-4</v>
      </c>
      <c r="D11" s="12">
        <f t="shared" si="0"/>
        <v>3.6462373933281583E-2</v>
      </c>
      <c r="E11" s="12">
        <f t="shared" si="1"/>
        <v>1.1161244360009486E-2</v>
      </c>
      <c r="F11" s="11">
        <v>2.7777777777777799E-4</v>
      </c>
      <c r="G11" s="12">
        <f t="shared" si="2"/>
        <v>5.063291139240509E-2</v>
      </c>
      <c r="H11" s="12">
        <f t="shared" si="3"/>
        <v>2.2140221402214031E-2</v>
      </c>
      <c r="I11" s="11">
        <v>8.2175925925925895E-4</v>
      </c>
      <c r="J11" s="12">
        <f t="shared" si="4"/>
        <v>4.0272263187748139E-2</v>
      </c>
      <c r="K11" s="14">
        <f t="shared" si="5"/>
        <v>1.3408876298394701E-2</v>
      </c>
    </row>
    <row r="12" spans="2:11" s="5" customFormat="1" x14ac:dyDescent="0.25">
      <c r="B12" s="10" t="s">
        <v>176</v>
      </c>
      <c r="C12" s="11">
        <v>0</v>
      </c>
      <c r="D12" s="12">
        <f t="shared" si="0"/>
        <v>0</v>
      </c>
      <c r="E12" s="12">
        <f t="shared" si="1"/>
        <v>0</v>
      </c>
      <c r="F12" s="11">
        <v>0</v>
      </c>
      <c r="G12" s="12">
        <f t="shared" si="2"/>
        <v>0</v>
      </c>
      <c r="H12" s="12">
        <f t="shared" si="3"/>
        <v>0</v>
      </c>
      <c r="I12" s="11">
        <v>0</v>
      </c>
      <c r="J12" s="12">
        <f t="shared" si="4"/>
        <v>0</v>
      </c>
      <c r="K12" s="14">
        <f t="shared" si="5"/>
        <v>0</v>
      </c>
    </row>
    <row r="13" spans="2:11" s="5" customFormat="1" x14ac:dyDescent="0.25">
      <c r="B13" s="10" t="s">
        <v>122</v>
      </c>
      <c r="C13" s="11">
        <v>0</v>
      </c>
      <c r="D13" s="12">
        <f t="shared" si="0"/>
        <v>0</v>
      </c>
      <c r="E13" s="12">
        <f t="shared" si="1"/>
        <v>0</v>
      </c>
      <c r="F13" s="11">
        <v>0</v>
      </c>
      <c r="G13" s="12">
        <f t="shared" si="2"/>
        <v>0</v>
      </c>
      <c r="H13" s="12">
        <f t="shared" si="3"/>
        <v>0</v>
      </c>
      <c r="I13" s="11">
        <v>0</v>
      </c>
      <c r="J13" s="12">
        <f t="shared" si="4"/>
        <v>0</v>
      </c>
      <c r="K13" s="14">
        <f t="shared" si="5"/>
        <v>0</v>
      </c>
    </row>
    <row r="14" spans="2:11" s="5" customFormat="1" x14ac:dyDescent="0.25">
      <c r="B14" s="10" t="s">
        <v>123</v>
      </c>
      <c r="C14" s="11">
        <v>0</v>
      </c>
      <c r="D14" s="12">
        <f t="shared" si="0"/>
        <v>0</v>
      </c>
      <c r="E14" s="12">
        <f t="shared" si="1"/>
        <v>0</v>
      </c>
      <c r="F14" s="11">
        <v>0</v>
      </c>
      <c r="G14" s="12">
        <f t="shared" si="2"/>
        <v>0</v>
      </c>
      <c r="H14" s="12">
        <f t="shared" si="3"/>
        <v>0</v>
      </c>
      <c r="I14" s="11">
        <v>0</v>
      </c>
      <c r="J14" s="12">
        <f t="shared" si="4"/>
        <v>0</v>
      </c>
      <c r="K14" s="14">
        <f t="shared" si="5"/>
        <v>0</v>
      </c>
    </row>
    <row r="15" spans="2:11" s="5" customFormat="1" x14ac:dyDescent="0.25">
      <c r="B15" s="10" t="s">
        <v>209</v>
      </c>
      <c r="C15" s="11">
        <v>9.7222222222222198E-4</v>
      </c>
      <c r="D15" s="12">
        <f t="shared" si="0"/>
        <v>6.5166795965864999E-2</v>
      </c>
      <c r="E15" s="12">
        <f t="shared" si="1"/>
        <v>1.9947755877463776E-2</v>
      </c>
      <c r="F15" s="11">
        <v>1.8518518518518501E-4</v>
      </c>
      <c r="G15" s="12">
        <f t="shared" si="2"/>
        <v>3.3755274261603338E-2</v>
      </c>
      <c r="H15" s="12">
        <f t="shared" si="3"/>
        <v>1.4760147601475995E-2</v>
      </c>
      <c r="I15" s="11">
        <v>1.1574074074074099E-3</v>
      </c>
      <c r="J15" s="12">
        <f t="shared" si="4"/>
        <v>5.6721497447532736E-2</v>
      </c>
      <c r="K15" s="14">
        <f t="shared" si="5"/>
        <v>1.8885741265344699E-2</v>
      </c>
    </row>
    <row r="16" spans="2:11" s="5" customFormat="1" x14ac:dyDescent="0.25">
      <c r="B16" s="10" t="s">
        <v>199</v>
      </c>
      <c r="C16" s="11">
        <v>0</v>
      </c>
      <c r="D16" s="12">
        <f t="shared" si="0"/>
        <v>0</v>
      </c>
      <c r="E16" s="12">
        <f t="shared" si="1"/>
        <v>0</v>
      </c>
      <c r="F16" s="11">
        <v>0</v>
      </c>
      <c r="G16" s="12">
        <f t="shared" si="2"/>
        <v>0</v>
      </c>
      <c r="H16" s="12">
        <f t="shared" si="3"/>
        <v>0</v>
      </c>
      <c r="I16" s="11">
        <v>0</v>
      </c>
      <c r="J16" s="12">
        <f t="shared" si="4"/>
        <v>0</v>
      </c>
      <c r="K16" s="14">
        <f t="shared" si="5"/>
        <v>0</v>
      </c>
    </row>
    <row r="17" spans="2:11" s="5" customFormat="1" x14ac:dyDescent="0.25">
      <c r="B17" s="10" t="s">
        <v>177</v>
      </c>
      <c r="C17" s="11">
        <v>0</v>
      </c>
      <c r="D17" s="12">
        <f t="shared" si="0"/>
        <v>0</v>
      </c>
      <c r="E17" s="12">
        <f t="shared" si="1"/>
        <v>0</v>
      </c>
      <c r="F17" s="11">
        <v>0</v>
      </c>
      <c r="G17" s="12">
        <f t="shared" si="2"/>
        <v>0</v>
      </c>
      <c r="H17" s="12">
        <f t="shared" si="3"/>
        <v>0</v>
      </c>
      <c r="I17" s="11">
        <v>0</v>
      </c>
      <c r="J17" s="12">
        <f t="shared" si="4"/>
        <v>0</v>
      </c>
      <c r="K17" s="14">
        <f t="shared" si="5"/>
        <v>0</v>
      </c>
    </row>
    <row r="18" spans="2:11" s="5" customFormat="1" ht="15.75" thickBot="1" x14ac:dyDescent="0.3">
      <c r="B18" s="10" t="s">
        <v>13</v>
      </c>
      <c r="C18" s="11">
        <v>2.48842592592593E-3</v>
      </c>
      <c r="D18" s="12">
        <f t="shared" si="0"/>
        <v>0.16679596586501191</v>
      </c>
      <c r="E18" s="12">
        <f t="shared" si="1"/>
        <v>5.1056756114937145E-2</v>
      </c>
      <c r="F18" s="11">
        <v>0</v>
      </c>
      <c r="G18" s="12">
        <f t="shared" si="2"/>
        <v>0</v>
      </c>
      <c r="H18" s="12">
        <f t="shared" si="3"/>
        <v>0</v>
      </c>
      <c r="I18" s="11">
        <v>2.48842592592593E-3</v>
      </c>
      <c r="J18" s="12">
        <f t="shared" si="4"/>
        <v>0.12195121951219531</v>
      </c>
      <c r="K18" s="14">
        <f t="shared" si="5"/>
        <v>4.0604343720491078E-2</v>
      </c>
    </row>
    <row r="19" spans="2:11" s="5" customFormat="1" ht="16.5" thickTop="1" thickBot="1" x14ac:dyDescent="0.3">
      <c r="B19" s="31" t="s">
        <v>3</v>
      </c>
      <c r="C19" s="32">
        <f>SUM(C7:C18)</f>
        <v>1.4918981481481481E-2</v>
      </c>
      <c r="D19" s="33">
        <f>IFERROR(SUM(D7:D18),0)</f>
        <v>0.99999999999999989</v>
      </c>
      <c r="E19" s="33">
        <f>IFERROR(SUM(E7:E18),0)</f>
        <v>0.3061030634053668</v>
      </c>
      <c r="F19" s="32">
        <f>SUM(F7:F18)</f>
        <v>5.4861111111111126E-3</v>
      </c>
      <c r="G19" s="33">
        <f>IFERROR(SUM(G7:G18),0)</f>
        <v>1.0000000000000002</v>
      </c>
      <c r="H19" s="33">
        <f>IFERROR(SUM(H7:H18),0)</f>
        <v>0.43726937269372695</v>
      </c>
      <c r="I19" s="32">
        <f>SUM(I7:I18)</f>
        <v>2.0405092592592593E-2</v>
      </c>
      <c r="J19" s="33">
        <f>IFERROR(SUM(J7:J18),0)</f>
        <v>1</v>
      </c>
      <c r="K19" s="34">
        <f>IFERROR(SUM(K7:K18),0)</f>
        <v>0.33295561850802635</v>
      </c>
    </row>
    <row r="20" spans="2:11" s="5" customFormat="1" ht="15.75" thickTop="1" x14ac:dyDescent="0.25">
      <c r="B20" s="25"/>
      <c r="C20" s="26"/>
      <c r="D20" s="26"/>
      <c r="E20" s="26"/>
      <c r="F20" s="26"/>
      <c r="G20" s="26"/>
      <c r="H20" s="26"/>
      <c r="I20" s="26"/>
      <c r="J20" s="26"/>
      <c r="K20" s="27"/>
    </row>
    <row r="21" spans="2:11" s="5" customFormat="1" x14ac:dyDescent="0.25">
      <c r="B21" s="7" t="s">
        <v>14</v>
      </c>
      <c r="C21" s="8" t="s">
        <v>58</v>
      </c>
      <c r="D21" s="16" t="s">
        <v>5</v>
      </c>
      <c r="E21" s="16" t="s">
        <v>5</v>
      </c>
      <c r="F21" s="8" t="s">
        <v>58</v>
      </c>
      <c r="G21" s="16" t="s">
        <v>5</v>
      </c>
      <c r="H21" s="16" t="s">
        <v>5</v>
      </c>
      <c r="I21" s="8" t="s">
        <v>58</v>
      </c>
      <c r="J21" s="16" t="s">
        <v>5</v>
      </c>
      <c r="K21" s="17" t="s">
        <v>5</v>
      </c>
    </row>
    <row r="22" spans="2:11" s="5" customFormat="1" x14ac:dyDescent="0.25">
      <c r="B22" s="18" t="s">
        <v>15</v>
      </c>
      <c r="C22" s="11">
        <v>3.2407407407407401E-4</v>
      </c>
      <c r="D22" s="19"/>
      <c r="E22" s="12">
        <f>IFERROR(C22/C$30,0)</f>
        <v>6.6492519591545927E-3</v>
      </c>
      <c r="F22" s="11">
        <v>0</v>
      </c>
      <c r="G22" s="19"/>
      <c r="H22" s="12">
        <f>IFERROR(F22/F$30,0)</f>
        <v>0</v>
      </c>
      <c r="I22" s="11">
        <v>3.2407407407407401E-4</v>
      </c>
      <c r="J22" s="19"/>
      <c r="K22" s="14">
        <f>IFERROR(I22/I$30,0)</f>
        <v>5.2880075542965027E-3</v>
      </c>
    </row>
    <row r="23" spans="2:11" s="5" customFormat="1" x14ac:dyDescent="0.25">
      <c r="B23" s="18" t="s">
        <v>16</v>
      </c>
      <c r="C23" s="11">
        <v>0</v>
      </c>
      <c r="D23" s="19"/>
      <c r="E23" s="12">
        <f t="shared" ref="E23:E27" si="6">IFERROR(C23/C$30,0)</f>
        <v>0</v>
      </c>
      <c r="F23" s="11">
        <v>0</v>
      </c>
      <c r="G23" s="19"/>
      <c r="H23" s="12">
        <f t="shared" ref="H23:H27" si="7">IFERROR(F23/F$30,0)</f>
        <v>0</v>
      </c>
      <c r="I23" s="11">
        <v>0</v>
      </c>
      <c r="J23" s="19"/>
      <c r="K23" s="14">
        <f t="shared" ref="K23:K27" si="8">IFERROR(I23/I$30,0)</f>
        <v>0</v>
      </c>
    </row>
    <row r="24" spans="2:11" s="5" customFormat="1" x14ac:dyDescent="0.25">
      <c r="B24" s="18" t="s">
        <v>17</v>
      </c>
      <c r="C24" s="11">
        <v>0</v>
      </c>
      <c r="D24" s="19"/>
      <c r="E24" s="12">
        <f t="shared" si="6"/>
        <v>0</v>
      </c>
      <c r="F24" s="11">
        <v>0</v>
      </c>
      <c r="G24" s="19"/>
      <c r="H24" s="12">
        <f t="shared" si="7"/>
        <v>0</v>
      </c>
      <c r="I24" s="11">
        <v>0</v>
      </c>
      <c r="J24" s="19"/>
      <c r="K24" s="14">
        <f t="shared" si="8"/>
        <v>0</v>
      </c>
    </row>
    <row r="25" spans="2:11" s="5" customFormat="1" x14ac:dyDescent="0.25">
      <c r="B25" s="18" t="s">
        <v>18</v>
      </c>
      <c r="C25" s="11">
        <v>8.7962962962963003E-3</v>
      </c>
      <c r="D25" s="19"/>
      <c r="E25" s="12">
        <f t="shared" si="6"/>
        <v>0.1804796960341962</v>
      </c>
      <c r="F25" s="11">
        <v>4.0046296296296297E-3</v>
      </c>
      <c r="G25" s="19"/>
      <c r="H25" s="12">
        <f t="shared" si="7"/>
        <v>0.31918819188191866</v>
      </c>
      <c r="I25" s="11">
        <v>1.28009259259259E-2</v>
      </c>
      <c r="J25" s="19"/>
      <c r="K25" s="14">
        <f t="shared" si="8"/>
        <v>0.20887629839471147</v>
      </c>
    </row>
    <row r="26" spans="2:11" s="5" customFormat="1" x14ac:dyDescent="0.25">
      <c r="B26" s="18" t="s">
        <v>19</v>
      </c>
      <c r="C26" s="11">
        <v>2.3796296296296301E-2</v>
      </c>
      <c r="D26" s="19"/>
      <c r="E26" s="12">
        <f t="shared" si="6"/>
        <v>0.48824507242935172</v>
      </c>
      <c r="F26" s="11">
        <v>3.0555555555555601E-3</v>
      </c>
      <c r="G26" s="19"/>
      <c r="H26" s="12">
        <f t="shared" si="7"/>
        <v>0.2435424354243545</v>
      </c>
      <c r="I26" s="11">
        <v>2.6851851851851901E-2</v>
      </c>
      <c r="J26" s="19"/>
      <c r="K26" s="14">
        <f t="shared" si="8"/>
        <v>0.43814919735599683</v>
      </c>
    </row>
    <row r="27" spans="2:11" s="5" customFormat="1" ht="15.75" thickBot="1" x14ac:dyDescent="0.3">
      <c r="B27" s="23" t="s">
        <v>20</v>
      </c>
      <c r="C27" s="20">
        <v>9.0277777777777795E-4</v>
      </c>
      <c r="D27" s="24"/>
      <c r="E27" s="21">
        <f t="shared" si="6"/>
        <v>1.8522916171930658E-2</v>
      </c>
      <c r="F27" s="20">
        <v>0</v>
      </c>
      <c r="G27" s="24"/>
      <c r="H27" s="21">
        <f t="shared" si="7"/>
        <v>0</v>
      </c>
      <c r="I27" s="20">
        <v>9.0277777777777795E-4</v>
      </c>
      <c r="J27" s="24"/>
      <c r="K27" s="22">
        <f t="shared" si="8"/>
        <v>1.4730878186968836E-2</v>
      </c>
    </row>
    <row r="28" spans="2:11" s="5" customFormat="1" ht="16.5" thickTop="1" thickBot="1" x14ac:dyDescent="0.3">
      <c r="B28" s="31" t="s">
        <v>3</v>
      </c>
      <c r="C28" s="32">
        <f>SUM(C22:C27)</f>
        <v>3.3819444444444458E-2</v>
      </c>
      <c r="D28" s="33"/>
      <c r="E28" s="33">
        <f>IFERROR(SUM(E22:E27),0)</f>
        <v>0.69389693659463325</v>
      </c>
      <c r="F28" s="32">
        <f>SUM(F22:F27)</f>
        <v>7.0601851851851902E-3</v>
      </c>
      <c r="G28" s="33"/>
      <c r="H28" s="33">
        <f>IFERROR(SUM(H22:H27),0)</f>
        <v>0.5627306273062731</v>
      </c>
      <c r="I28" s="32">
        <f>SUM(I22:I27)</f>
        <v>4.0879629629629655E-2</v>
      </c>
      <c r="J28" s="33"/>
      <c r="K28" s="34">
        <f>IFERROR(SUM(K22:K27),0)</f>
        <v>0.66704438149197365</v>
      </c>
    </row>
    <row r="29" spans="2:11" s="5" customFormat="1" ht="16.5" thickTop="1" thickBot="1" x14ac:dyDescent="0.3">
      <c r="B29" s="28"/>
      <c r="C29" s="29"/>
      <c r="D29" s="29"/>
      <c r="E29" s="29"/>
      <c r="F29" s="29"/>
      <c r="G29" s="29"/>
      <c r="H29" s="29"/>
      <c r="I29" s="29"/>
      <c r="J29" s="29"/>
      <c r="K29" s="30"/>
    </row>
    <row r="30" spans="2:11" s="5" customFormat="1" ht="16.5" thickTop="1" thickBot="1" x14ac:dyDescent="0.3">
      <c r="B30" s="31" t="s">
        <v>6</v>
      </c>
      <c r="C30" s="32">
        <f>SUM(C19,C28)</f>
        <v>4.8738425925925935E-2</v>
      </c>
      <c r="D30" s="35"/>
      <c r="E30" s="36">
        <f>IFERROR(SUM(E19,E28),0)</f>
        <v>1</v>
      </c>
      <c r="F30" s="32">
        <f>SUM(F19,F28)</f>
        <v>1.2546296296296302E-2</v>
      </c>
      <c r="G30" s="35"/>
      <c r="H30" s="36">
        <f>IFERROR(SUM(H19,H28),0)</f>
        <v>1</v>
      </c>
      <c r="I30" s="32">
        <f>SUM(I19,I28)</f>
        <v>6.1284722222222247E-2</v>
      </c>
      <c r="J30" s="35"/>
      <c r="K30" s="38">
        <f>IFERROR(SUM(K19,K28),0)</f>
        <v>1</v>
      </c>
    </row>
    <row r="31" spans="2:11" s="5" customFormat="1" ht="66" customHeight="1" thickTop="1" thickBot="1" x14ac:dyDescent="0.3">
      <c r="B31" s="182" t="s">
        <v>170</v>
      </c>
      <c r="C31" s="183"/>
      <c r="D31" s="183"/>
      <c r="E31" s="183"/>
      <c r="F31" s="183"/>
      <c r="G31" s="183"/>
      <c r="H31" s="183"/>
      <c r="I31" s="183"/>
      <c r="J31" s="183"/>
      <c r="K31" s="184"/>
    </row>
    <row r="32" spans="2:11" s="5" customFormat="1" x14ac:dyDescent="0.25">
      <c r="C32" s="6"/>
      <c r="D32" s="6"/>
      <c r="E32" s="6"/>
      <c r="F32" s="6"/>
      <c r="H32" s="6"/>
    </row>
    <row r="33" spans="3:8" s="5" customFormat="1" x14ac:dyDescent="0.25"/>
    <row r="34" spans="3:8" s="5" customFormat="1" x14ac:dyDescent="0.25">
      <c r="C34" s="6"/>
      <c r="D34" s="6"/>
      <c r="E34" s="6"/>
      <c r="F34" s="6"/>
      <c r="H34" s="6"/>
    </row>
    <row r="35" spans="3:8" s="5" customFormat="1" x14ac:dyDescent="0.25">
      <c r="C35" s="6"/>
      <c r="D35" s="6"/>
      <c r="E35" s="6"/>
      <c r="F35" s="6"/>
      <c r="H35" s="6"/>
    </row>
    <row r="36" spans="3:8" s="5" customFormat="1" x14ac:dyDescent="0.25">
      <c r="C36" s="6"/>
      <c r="D36" s="6"/>
      <c r="E36" s="6"/>
      <c r="F36" s="6"/>
      <c r="H36" s="6"/>
    </row>
    <row r="37" spans="3:8" s="5" customFormat="1" x14ac:dyDescent="0.25">
      <c r="C37" s="6"/>
      <c r="D37" s="6"/>
      <c r="E37" s="6"/>
      <c r="F37" s="6"/>
      <c r="H37" s="6"/>
    </row>
    <row r="38" spans="3:8" s="5" customFormat="1" x14ac:dyDescent="0.25">
      <c r="C38" s="6"/>
      <c r="D38" s="6"/>
      <c r="E38" s="6"/>
      <c r="F38" s="6"/>
      <c r="H38" s="6"/>
    </row>
    <row r="39" spans="3:8" s="5" customFormat="1" x14ac:dyDescent="0.25">
      <c r="C39" s="6"/>
      <c r="D39" s="6"/>
      <c r="E39" s="6"/>
      <c r="F39" s="6"/>
      <c r="H39" s="6"/>
    </row>
    <row r="40" spans="3:8" s="5" customFormat="1" x14ac:dyDescent="0.25">
      <c r="C40" s="6"/>
      <c r="D40" s="6"/>
      <c r="E40" s="6"/>
      <c r="F40" s="6"/>
      <c r="H40" s="6"/>
    </row>
    <row r="41" spans="3:8" s="5" customFormat="1" x14ac:dyDescent="0.25">
      <c r="C41" s="6"/>
      <c r="D41" s="6"/>
      <c r="E41" s="6"/>
      <c r="F41" s="6"/>
      <c r="H41" s="6"/>
    </row>
    <row r="42" spans="3:8" s="5" customFormat="1" x14ac:dyDescent="0.25">
      <c r="C42" s="6"/>
      <c r="D42" s="6"/>
      <c r="E42" s="6"/>
      <c r="F42" s="6"/>
      <c r="H42" s="6"/>
    </row>
    <row r="43" spans="3:8" s="5" customFormat="1" x14ac:dyDescent="0.25">
      <c r="C43" s="6"/>
      <c r="D43" s="6"/>
      <c r="E43" s="6"/>
      <c r="F43" s="6"/>
      <c r="H43" s="6"/>
    </row>
    <row r="44" spans="3:8" s="5" customFormat="1" x14ac:dyDescent="0.25">
      <c r="C44" s="6"/>
      <c r="D44" s="6"/>
      <c r="E44" s="6"/>
      <c r="F44" s="6"/>
      <c r="H44" s="6"/>
    </row>
    <row r="45" spans="3:8" s="5" customFormat="1" x14ac:dyDescent="0.25">
      <c r="C45" s="6"/>
      <c r="D45" s="6"/>
      <c r="E45" s="6"/>
      <c r="F45" s="6"/>
      <c r="H45" s="6"/>
    </row>
    <row r="46" spans="3:8" s="5" customFormat="1" x14ac:dyDescent="0.25">
      <c r="C46" s="6"/>
      <c r="D46" s="6"/>
      <c r="E46" s="6"/>
      <c r="F46" s="6"/>
      <c r="H46" s="6"/>
    </row>
    <row r="47" spans="3:8" s="5" customFormat="1" x14ac:dyDescent="0.25">
      <c r="C47" s="6"/>
      <c r="D47" s="6"/>
      <c r="E47" s="6"/>
      <c r="F47" s="6"/>
      <c r="H47" s="6"/>
    </row>
    <row r="48" spans="3:8" s="5" customFormat="1" x14ac:dyDescent="0.25">
      <c r="C48" s="6"/>
      <c r="D48" s="6"/>
      <c r="E48" s="6"/>
      <c r="F48" s="6"/>
      <c r="H48" s="6"/>
    </row>
    <row r="49" spans="3:8" s="5" customFormat="1" x14ac:dyDescent="0.25">
      <c r="C49" s="6"/>
      <c r="D49" s="6"/>
      <c r="E49" s="6"/>
      <c r="F49" s="6"/>
      <c r="H49" s="6"/>
    </row>
    <row r="50" spans="3:8" s="5" customFormat="1" x14ac:dyDescent="0.25">
      <c r="C50" s="6"/>
      <c r="D50" s="6"/>
      <c r="E50" s="6"/>
      <c r="F50" s="6"/>
      <c r="H50" s="6"/>
    </row>
    <row r="51" spans="3:8" s="5" customFormat="1" x14ac:dyDescent="0.25">
      <c r="C51" s="6"/>
      <c r="D51" s="6"/>
      <c r="E51" s="6"/>
      <c r="F51" s="6"/>
      <c r="H51" s="6"/>
    </row>
    <row r="52" spans="3:8" s="5" customFormat="1" x14ac:dyDescent="0.25">
      <c r="C52" s="6"/>
      <c r="D52" s="6"/>
      <c r="E52" s="6"/>
      <c r="F52" s="6"/>
      <c r="H52" s="6"/>
    </row>
    <row r="53" spans="3:8" s="5" customFormat="1" x14ac:dyDescent="0.25">
      <c r="C53" s="6"/>
      <c r="D53" s="6"/>
      <c r="E53" s="6"/>
      <c r="F53" s="6"/>
      <c r="H53" s="6"/>
    </row>
    <row r="54" spans="3:8" s="5" customFormat="1" x14ac:dyDescent="0.25">
      <c r="C54" s="6"/>
      <c r="D54" s="6"/>
      <c r="E54" s="6"/>
      <c r="F54" s="6"/>
      <c r="H54" s="6"/>
    </row>
    <row r="55" spans="3:8" s="5" customFormat="1" x14ac:dyDescent="0.25">
      <c r="C55" s="6"/>
      <c r="D55" s="6"/>
      <c r="E55" s="6"/>
      <c r="F55" s="6"/>
      <c r="H55" s="6"/>
    </row>
    <row r="56" spans="3:8" s="5" customFormat="1" x14ac:dyDescent="0.25">
      <c r="C56" s="6"/>
      <c r="D56" s="6"/>
      <c r="E56" s="6"/>
      <c r="F56" s="6"/>
      <c r="H56" s="6"/>
    </row>
    <row r="57" spans="3:8" s="5" customFormat="1" x14ac:dyDescent="0.25">
      <c r="C57" s="6"/>
      <c r="D57" s="6"/>
      <c r="E57" s="6"/>
      <c r="F57" s="6"/>
      <c r="H57" s="6"/>
    </row>
    <row r="58" spans="3:8" s="5" customFormat="1" x14ac:dyDescent="0.25">
      <c r="C58" s="6"/>
      <c r="D58" s="6"/>
      <c r="E58" s="6"/>
      <c r="F58" s="6"/>
      <c r="H58" s="6"/>
    </row>
    <row r="59" spans="3:8" s="5" customFormat="1" x14ac:dyDescent="0.25">
      <c r="C59" s="6"/>
      <c r="D59" s="6"/>
      <c r="E59" s="6"/>
      <c r="F59" s="6"/>
      <c r="H59" s="6"/>
    </row>
    <row r="60" spans="3:8" s="5" customFormat="1" x14ac:dyDescent="0.25">
      <c r="C60" s="6"/>
      <c r="D60" s="6"/>
      <c r="E60" s="6"/>
      <c r="F60" s="6"/>
      <c r="H60" s="6"/>
    </row>
    <row r="61" spans="3:8" s="5" customFormat="1" x14ac:dyDescent="0.25">
      <c r="C61" s="6"/>
      <c r="D61" s="6"/>
      <c r="E61" s="6"/>
      <c r="F61" s="6"/>
      <c r="H61" s="6"/>
    </row>
    <row r="62" spans="3:8" s="5" customFormat="1" x14ac:dyDescent="0.25">
      <c r="C62" s="6"/>
      <c r="D62" s="6"/>
      <c r="E62" s="6"/>
      <c r="F62" s="6"/>
      <c r="H62" s="6"/>
    </row>
    <row r="63" spans="3:8" s="5" customFormat="1" x14ac:dyDescent="0.25">
      <c r="C63" s="6"/>
      <c r="D63" s="6"/>
      <c r="E63" s="6"/>
      <c r="F63" s="6"/>
      <c r="H63" s="6"/>
    </row>
    <row r="64" spans="3:8" s="5" customFormat="1" x14ac:dyDescent="0.25">
      <c r="C64" s="6"/>
      <c r="D64" s="6"/>
      <c r="E64" s="6"/>
      <c r="F64" s="6"/>
      <c r="H64" s="6"/>
    </row>
    <row r="65" spans="3:8" s="5" customFormat="1" x14ac:dyDescent="0.25">
      <c r="C65" s="6"/>
      <c r="D65" s="6"/>
      <c r="E65" s="6"/>
      <c r="F65" s="6"/>
      <c r="H65" s="6"/>
    </row>
    <row r="66" spans="3:8" s="5" customFormat="1" x14ac:dyDescent="0.25">
      <c r="C66" s="6"/>
      <c r="D66" s="6"/>
      <c r="E66" s="6"/>
      <c r="F66" s="6"/>
      <c r="H66" s="6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/>
  <dimension ref="B2:N31"/>
  <sheetViews>
    <sheetView showGridLines="0" showZeros="0" view="pageBreakPreview" zoomScale="80" zoomScaleNormal="80" zoomScaleSheetLayoutView="80" zoomScalePageLayoutView="60" workbookViewId="0">
      <selection activeCell="B6" sqref="B6:E19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4" width="8.42578125" style="1" customWidth="1"/>
    <col min="15" max="16384" width="8.85546875" style="1"/>
  </cols>
  <sheetData>
    <row r="2" spans="2:14" ht="15.75" thickBot="1" x14ac:dyDescent="0.3"/>
    <row r="3" spans="2:14" x14ac:dyDescent="0.25">
      <c r="B3" s="185" t="s">
        <v>29</v>
      </c>
      <c r="C3" s="186"/>
      <c r="D3" s="186"/>
      <c r="E3" s="186"/>
      <c r="F3" s="186"/>
      <c r="G3" s="186"/>
      <c r="H3" s="186"/>
      <c r="I3" s="186"/>
      <c r="J3" s="186"/>
      <c r="K3" s="186"/>
      <c r="L3" s="186"/>
      <c r="M3" s="186"/>
      <c r="N3" s="187"/>
    </row>
    <row r="4" spans="2:14" ht="15.75" thickBot="1" x14ac:dyDescent="0.3">
      <c r="B4" s="188" t="s">
        <v>212</v>
      </c>
      <c r="C4" s="189"/>
      <c r="D4" s="189"/>
      <c r="E4" s="189"/>
      <c r="F4" s="189"/>
      <c r="G4" s="189"/>
      <c r="H4" s="189"/>
      <c r="I4" s="189"/>
      <c r="J4" s="189"/>
      <c r="K4" s="189"/>
      <c r="L4" s="189"/>
      <c r="M4" s="189"/>
      <c r="N4" s="190"/>
    </row>
    <row r="5" spans="2:14" x14ac:dyDescent="0.25">
      <c r="B5" s="39"/>
      <c r="C5" s="191" t="s">
        <v>0</v>
      </c>
      <c r="D5" s="191"/>
      <c r="E5" s="191"/>
      <c r="F5" s="191" t="s">
        <v>1</v>
      </c>
      <c r="G5" s="191"/>
      <c r="H5" s="191"/>
      <c r="I5" s="191" t="s">
        <v>2</v>
      </c>
      <c r="J5" s="191"/>
      <c r="K5" s="191"/>
      <c r="L5" s="191" t="s">
        <v>3</v>
      </c>
      <c r="M5" s="191"/>
      <c r="N5" s="192"/>
    </row>
    <row r="6" spans="2:14" x14ac:dyDescent="0.25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8" t="s">
        <v>5</v>
      </c>
      <c r="L6" s="8" t="s">
        <v>4</v>
      </c>
      <c r="M6" s="8" t="s">
        <v>5</v>
      </c>
      <c r="N6" s="9" t="s">
        <v>5</v>
      </c>
    </row>
    <row r="7" spans="2:14" x14ac:dyDescent="0.25">
      <c r="B7" s="10" t="s">
        <v>37</v>
      </c>
      <c r="C7" s="11">
        <v>2.5405092592592601E-2</v>
      </c>
      <c r="D7" s="12">
        <f t="shared" ref="D7:D18" si="0">IFERROR(C7/C$19,0)</f>
        <v>0.24740757439134367</v>
      </c>
      <c r="E7" s="12">
        <f t="shared" ref="E7:E18" si="1">IFERROR(C7/C$30,0)</f>
        <v>9.4836897818103325E-2</v>
      </c>
      <c r="F7" s="11">
        <v>3.32175925925926E-3</v>
      </c>
      <c r="G7" s="12">
        <f t="shared" ref="G7:G18" si="2">IFERROR(F7/F$19,0)</f>
        <v>0.19875346260387805</v>
      </c>
      <c r="H7" s="12">
        <f t="shared" ref="H7:H18" si="3">IFERROR(F7/F$30,0)</f>
        <v>6.2013828867761564E-2</v>
      </c>
      <c r="I7" s="11">
        <v>1.1331018518518501E-2</v>
      </c>
      <c r="J7" s="12">
        <f t="shared" ref="J7:J18" si="4">IFERROR(I7/I$19,0)</f>
        <v>0.29033214709371263</v>
      </c>
      <c r="K7" s="12">
        <f t="shared" ref="K7:K18" si="5">IFERROR(I7/I$30,0)</f>
        <v>0.12611103954656677</v>
      </c>
      <c r="L7" s="13">
        <f>SUM(C7,F7,I7)</f>
        <v>4.0057870370370362E-2</v>
      </c>
      <c r="M7" s="12">
        <f t="shared" ref="M7:M18" si="6">IFERROR(L7/L$19,0)</f>
        <v>0.2528492109877265</v>
      </c>
      <c r="N7" s="14">
        <f t="shared" ref="N7:N18" si="7">IFERROR(L7/L$30,0)</f>
        <v>9.7394191805493038E-2</v>
      </c>
    </row>
    <row r="8" spans="2:14" x14ac:dyDescent="0.25">
      <c r="B8" s="148" t="s">
        <v>116</v>
      </c>
      <c r="C8" s="11">
        <v>1.9814814814814799E-2</v>
      </c>
      <c r="D8" s="12">
        <f t="shared" si="0"/>
        <v>0.19296663660955804</v>
      </c>
      <c r="E8" s="12">
        <f t="shared" si="1"/>
        <v>7.3968459710520601E-2</v>
      </c>
      <c r="F8" s="11">
        <v>1.6203703703703701E-3</v>
      </c>
      <c r="G8" s="12">
        <f t="shared" si="2"/>
        <v>9.6952908587257552E-2</v>
      </c>
      <c r="H8" s="12">
        <f t="shared" si="3"/>
        <v>3.0250648228176361E-2</v>
      </c>
      <c r="I8" s="11">
        <v>7.7314814814814798E-3</v>
      </c>
      <c r="J8" s="12">
        <f t="shared" si="4"/>
        <v>0.19810201660735474</v>
      </c>
      <c r="K8" s="12">
        <f t="shared" si="5"/>
        <v>8.6049207780497156E-2</v>
      </c>
      <c r="L8" s="13">
        <f t="shared" ref="L8:L18" si="8">SUM(C8,F8,I8)</f>
        <v>2.9166666666666646E-2</v>
      </c>
      <c r="M8" s="12">
        <f t="shared" si="6"/>
        <v>0.18410286382232605</v>
      </c>
      <c r="N8" s="14">
        <f t="shared" si="7"/>
        <v>7.091400270148579E-2</v>
      </c>
    </row>
    <row r="9" spans="2:14" x14ac:dyDescent="0.25">
      <c r="B9" s="10" t="s">
        <v>51</v>
      </c>
      <c r="C9" s="11">
        <v>8.1712962962962998E-3</v>
      </c>
      <c r="D9" s="12">
        <f t="shared" si="0"/>
        <v>7.9576194770063169E-2</v>
      </c>
      <c r="E9" s="12">
        <f t="shared" si="1"/>
        <v>3.0503348455389958E-2</v>
      </c>
      <c r="F9" s="11">
        <v>5.78703703703704E-4</v>
      </c>
      <c r="G9" s="12">
        <f t="shared" si="2"/>
        <v>3.4626038781163437E-2</v>
      </c>
      <c r="H9" s="12">
        <f t="shared" si="3"/>
        <v>1.0803802938634421E-2</v>
      </c>
      <c r="I9" s="11">
        <v>3.1944444444444399E-3</v>
      </c>
      <c r="J9" s="12">
        <f t="shared" si="4"/>
        <v>8.1850533807829098E-2</v>
      </c>
      <c r="K9" s="12">
        <f t="shared" si="5"/>
        <v>3.5553265490145494E-2</v>
      </c>
      <c r="L9" s="13">
        <f t="shared" si="8"/>
        <v>1.1944444444444445E-2</v>
      </c>
      <c r="M9" s="12">
        <f t="shared" si="6"/>
        <v>7.5394506136762143E-2</v>
      </c>
      <c r="N9" s="14">
        <f t="shared" si="7"/>
        <v>2.9040972534894204E-2</v>
      </c>
    </row>
    <row r="10" spans="2:14" x14ac:dyDescent="0.25">
      <c r="B10" s="10" t="s">
        <v>11</v>
      </c>
      <c r="C10" s="11">
        <v>3.36921296296296E-2</v>
      </c>
      <c r="D10" s="12">
        <f t="shared" si="0"/>
        <v>0.32811091073038751</v>
      </c>
      <c r="E10" s="12">
        <f t="shared" si="1"/>
        <v>0.12577230503348449</v>
      </c>
      <c r="F10" s="11">
        <v>1.1226851851851901E-3</v>
      </c>
      <c r="G10" s="12">
        <f t="shared" si="2"/>
        <v>6.7174515235457324E-2</v>
      </c>
      <c r="H10" s="12">
        <f t="shared" si="3"/>
        <v>2.0959377700950858E-2</v>
      </c>
      <c r="I10" s="11">
        <v>1.2812499999999999E-2</v>
      </c>
      <c r="J10" s="12">
        <f t="shared" si="4"/>
        <v>0.32829181494661935</v>
      </c>
      <c r="K10" s="12">
        <f t="shared" si="5"/>
        <v>0.14259951049851852</v>
      </c>
      <c r="L10" s="13">
        <f t="shared" si="8"/>
        <v>4.7627314814814789E-2</v>
      </c>
      <c r="M10" s="12">
        <f t="shared" si="6"/>
        <v>0.30062828755113957</v>
      </c>
      <c r="N10" s="14">
        <f t="shared" si="7"/>
        <v>0.11579806393516431</v>
      </c>
    </row>
    <row r="11" spans="2:14" x14ac:dyDescent="0.25">
      <c r="B11" s="10" t="s">
        <v>12</v>
      </c>
      <c r="C11" s="11">
        <v>7.9050925925925903E-3</v>
      </c>
      <c r="D11" s="12">
        <f t="shared" si="0"/>
        <v>7.6983769161406659E-2</v>
      </c>
      <c r="E11" s="12">
        <f t="shared" si="1"/>
        <v>2.950961330740981E-2</v>
      </c>
      <c r="F11" s="11">
        <v>3.9351851851851901E-4</v>
      </c>
      <c r="G11" s="12">
        <f t="shared" si="2"/>
        <v>2.3545706371191154E-2</v>
      </c>
      <c r="H11" s="12">
        <f t="shared" si="3"/>
        <v>7.3465859982714118E-3</v>
      </c>
      <c r="I11" s="11">
        <v>2.6736111111111101E-3</v>
      </c>
      <c r="J11" s="12">
        <f t="shared" si="4"/>
        <v>6.8505338078291816E-2</v>
      </c>
      <c r="K11" s="12">
        <f t="shared" si="5"/>
        <v>2.9756537421100061E-2</v>
      </c>
      <c r="L11" s="13">
        <f t="shared" si="8"/>
        <v>1.097222222222222E-2</v>
      </c>
      <c r="M11" s="12">
        <f t="shared" si="6"/>
        <v>6.9257744009351266E-2</v>
      </c>
      <c r="N11" s="14">
        <f t="shared" si="7"/>
        <v>2.6677172444844667E-2</v>
      </c>
    </row>
    <row r="12" spans="2:14" x14ac:dyDescent="0.25">
      <c r="B12" s="10" t="s">
        <v>176</v>
      </c>
      <c r="C12" s="11">
        <v>1.5972222222222199E-3</v>
      </c>
      <c r="D12" s="12">
        <f t="shared" si="0"/>
        <v>1.5554553651938663E-2</v>
      </c>
      <c r="E12" s="12">
        <f t="shared" si="1"/>
        <v>5.9624108878807451E-3</v>
      </c>
      <c r="F12" s="11">
        <v>0</v>
      </c>
      <c r="G12" s="12">
        <f t="shared" si="2"/>
        <v>0</v>
      </c>
      <c r="H12" s="12">
        <f t="shared" si="3"/>
        <v>0</v>
      </c>
      <c r="I12" s="11">
        <v>3.5879629629629602E-4</v>
      </c>
      <c r="J12" s="12">
        <f t="shared" si="4"/>
        <v>9.1933570581257396E-3</v>
      </c>
      <c r="K12" s="12">
        <f t="shared" si="5"/>
        <v>3.993301558675764E-3</v>
      </c>
      <c r="L12" s="13">
        <f t="shared" si="8"/>
        <v>1.9560185185185158E-3</v>
      </c>
      <c r="M12" s="12">
        <f t="shared" si="6"/>
        <v>1.2346580946814715E-2</v>
      </c>
      <c r="N12" s="14">
        <f t="shared" si="7"/>
        <v>4.7557406573615442E-3</v>
      </c>
    </row>
    <row r="13" spans="2:14" x14ac:dyDescent="0.25">
      <c r="B13" s="10" t="s">
        <v>122</v>
      </c>
      <c r="C13" s="11">
        <v>4.0509259259259301E-4</v>
      </c>
      <c r="D13" s="12">
        <f t="shared" si="0"/>
        <v>3.9449954914337285E-3</v>
      </c>
      <c r="E13" s="12">
        <f t="shared" si="1"/>
        <v>1.5122056599697581E-3</v>
      </c>
      <c r="F13" s="11">
        <v>0</v>
      </c>
      <c r="G13" s="12">
        <f t="shared" si="2"/>
        <v>0</v>
      </c>
      <c r="H13" s="12">
        <f t="shared" si="3"/>
        <v>0</v>
      </c>
      <c r="I13" s="11">
        <v>6.9444444444444404E-5</v>
      </c>
      <c r="J13" s="12">
        <f t="shared" si="4"/>
        <v>1.7793594306049821E-3</v>
      </c>
      <c r="K13" s="12">
        <f t="shared" si="5"/>
        <v>7.7289707587272871E-4</v>
      </c>
      <c r="L13" s="13">
        <f t="shared" si="8"/>
        <v>4.7453703703703742E-4</v>
      </c>
      <c r="M13" s="12">
        <f t="shared" si="6"/>
        <v>2.9953243717124522E-3</v>
      </c>
      <c r="N13" s="14">
        <f t="shared" si="7"/>
        <v>1.1537595677622707E-3</v>
      </c>
    </row>
    <row r="14" spans="2:14" x14ac:dyDescent="0.25">
      <c r="B14" s="10" t="s">
        <v>123</v>
      </c>
      <c r="C14" s="11">
        <v>0</v>
      </c>
      <c r="D14" s="12">
        <f t="shared" si="0"/>
        <v>0</v>
      </c>
      <c r="E14" s="12">
        <f t="shared" si="1"/>
        <v>0</v>
      </c>
      <c r="F14" s="11">
        <v>0</v>
      </c>
      <c r="G14" s="12">
        <f t="shared" si="2"/>
        <v>0</v>
      </c>
      <c r="H14" s="12">
        <f t="shared" si="3"/>
        <v>0</v>
      </c>
      <c r="I14" s="11">
        <v>0</v>
      </c>
      <c r="J14" s="12">
        <f t="shared" si="4"/>
        <v>0</v>
      </c>
      <c r="K14" s="12">
        <f t="shared" si="5"/>
        <v>0</v>
      </c>
      <c r="L14" s="13">
        <f t="shared" si="8"/>
        <v>0</v>
      </c>
      <c r="M14" s="12">
        <f t="shared" si="6"/>
        <v>0</v>
      </c>
      <c r="N14" s="14">
        <f t="shared" si="7"/>
        <v>0</v>
      </c>
    </row>
    <row r="15" spans="2:14" x14ac:dyDescent="0.25">
      <c r="B15" s="10" t="s">
        <v>209</v>
      </c>
      <c r="C15" s="11">
        <v>2.0370370370370399E-3</v>
      </c>
      <c r="D15" s="12">
        <f t="shared" si="0"/>
        <v>1.9837691614066757E-2</v>
      </c>
      <c r="E15" s="12">
        <f t="shared" si="1"/>
        <v>7.6042341758479287E-3</v>
      </c>
      <c r="F15" s="15">
        <v>0</v>
      </c>
      <c r="G15" s="12">
        <f t="shared" si="2"/>
        <v>0</v>
      </c>
      <c r="H15" s="12">
        <f t="shared" si="3"/>
        <v>0</v>
      </c>
      <c r="I15" s="11">
        <v>4.3981481481481503E-4</v>
      </c>
      <c r="J15" s="12">
        <f t="shared" si="4"/>
        <v>1.1269276393831565E-2</v>
      </c>
      <c r="K15" s="12">
        <f t="shared" si="5"/>
        <v>4.89501481386062E-3</v>
      </c>
      <c r="L15" s="13">
        <f t="shared" si="8"/>
        <v>2.4768518518518551E-3</v>
      </c>
      <c r="M15" s="12">
        <f t="shared" si="6"/>
        <v>1.5634132086499147E-2</v>
      </c>
      <c r="N15" s="14">
        <f t="shared" si="7"/>
        <v>6.0220621341738056E-3</v>
      </c>
    </row>
    <row r="16" spans="2:14" x14ac:dyDescent="0.25">
      <c r="B16" s="10" t="s">
        <v>199</v>
      </c>
      <c r="C16" s="11">
        <v>0</v>
      </c>
      <c r="D16" s="12">
        <f t="shared" si="0"/>
        <v>0</v>
      </c>
      <c r="E16" s="12">
        <f t="shared" si="1"/>
        <v>0</v>
      </c>
      <c r="F16" s="11">
        <v>0</v>
      </c>
      <c r="G16" s="12">
        <f t="shared" si="2"/>
        <v>0</v>
      </c>
      <c r="H16" s="12">
        <f t="shared" si="3"/>
        <v>0</v>
      </c>
      <c r="I16" s="11">
        <v>0</v>
      </c>
      <c r="J16" s="12">
        <f t="shared" si="4"/>
        <v>0</v>
      </c>
      <c r="K16" s="12">
        <f t="shared" si="5"/>
        <v>0</v>
      </c>
      <c r="L16" s="13">
        <f t="shared" si="8"/>
        <v>0</v>
      </c>
      <c r="M16" s="12">
        <f t="shared" si="6"/>
        <v>0</v>
      </c>
      <c r="N16" s="14">
        <f t="shared" si="7"/>
        <v>0</v>
      </c>
    </row>
    <row r="17" spans="2:14" x14ac:dyDescent="0.25">
      <c r="B17" s="10" t="s">
        <v>177</v>
      </c>
      <c r="C17" s="11">
        <v>0</v>
      </c>
      <c r="D17" s="12">
        <f t="shared" si="0"/>
        <v>0</v>
      </c>
      <c r="E17" s="12">
        <f t="shared" si="1"/>
        <v>0</v>
      </c>
      <c r="F17" s="11">
        <v>0</v>
      </c>
      <c r="G17" s="12">
        <f t="shared" si="2"/>
        <v>0</v>
      </c>
      <c r="H17" s="12">
        <f t="shared" si="3"/>
        <v>0</v>
      </c>
      <c r="I17" s="11">
        <v>0</v>
      </c>
      <c r="J17" s="12">
        <f t="shared" si="4"/>
        <v>0</v>
      </c>
      <c r="K17" s="12">
        <f t="shared" si="5"/>
        <v>0</v>
      </c>
      <c r="L17" s="13">
        <f t="shared" si="8"/>
        <v>0</v>
      </c>
      <c r="M17" s="12">
        <f t="shared" si="6"/>
        <v>0</v>
      </c>
      <c r="N17" s="14">
        <f t="shared" si="7"/>
        <v>0</v>
      </c>
    </row>
    <row r="18" spans="2:14" ht="15.75" thickBot="1" x14ac:dyDescent="0.3">
      <c r="B18" s="10" t="s">
        <v>13</v>
      </c>
      <c r="C18" s="11">
        <v>3.65740740740741E-3</v>
      </c>
      <c r="D18" s="12">
        <f t="shared" si="0"/>
        <v>3.5617673579801654E-2</v>
      </c>
      <c r="E18" s="12">
        <f t="shared" si="1"/>
        <v>1.3653056815726953E-2</v>
      </c>
      <c r="F18" s="11">
        <v>9.6759259259259298E-3</v>
      </c>
      <c r="G18" s="12">
        <f t="shared" si="2"/>
        <v>0.57894736842105254</v>
      </c>
      <c r="H18" s="12">
        <f t="shared" si="3"/>
        <v>0.18063958513396752</v>
      </c>
      <c r="I18" s="11">
        <v>4.1666666666666702E-4</v>
      </c>
      <c r="J18" s="12">
        <f t="shared" si="4"/>
        <v>1.0676156583629907E-2</v>
      </c>
      <c r="K18" s="12">
        <f t="shared" si="5"/>
        <v>4.6373824552363788E-3</v>
      </c>
      <c r="L18" s="13">
        <f t="shared" si="8"/>
        <v>1.3750000000000007E-2</v>
      </c>
      <c r="M18" s="12">
        <f t="shared" si="6"/>
        <v>8.6791350087668098E-2</v>
      </c>
      <c r="N18" s="14">
        <f t="shared" si="7"/>
        <v>3.3430886987843342E-2</v>
      </c>
    </row>
    <row r="19" spans="2:14" ht="16.5" thickTop="1" thickBot="1" x14ac:dyDescent="0.3">
      <c r="B19" s="31" t="s">
        <v>3</v>
      </c>
      <c r="C19" s="32">
        <f>SUM(C7:C18)</f>
        <v>0.10268518518518517</v>
      </c>
      <c r="D19" s="33">
        <f>IFERROR(SUM(D7:D18),0)</f>
        <v>0.99999999999999989</v>
      </c>
      <c r="E19" s="33">
        <f>IFERROR(SUM(E7:E18),0)</f>
        <v>0.38332253186433352</v>
      </c>
      <c r="F19" s="32">
        <f>SUM(F7:F18)</f>
        <v>1.6712962962962971E-2</v>
      </c>
      <c r="G19" s="33">
        <f>IFERROR(SUM(G7:G18),0)</f>
        <v>1</v>
      </c>
      <c r="H19" s="33">
        <f>IFERROR(SUM(H7:H18),0)</f>
        <v>0.31201382886776213</v>
      </c>
      <c r="I19" s="32">
        <f>SUM(I7:I18)</f>
        <v>3.9027777777777758E-2</v>
      </c>
      <c r="J19" s="33">
        <f>IFERROR(SUM(J7:J18),0)</f>
        <v>0.99999999999999989</v>
      </c>
      <c r="K19" s="33">
        <f>IFERROR(SUM(K7:K18),0)</f>
        <v>0.43436815664047351</v>
      </c>
      <c r="L19" s="32">
        <f>SUM(L7:L18)</f>
        <v>0.15842592592592589</v>
      </c>
      <c r="M19" s="33">
        <f>IFERROR(SUM(M7:M18),0)</f>
        <v>1</v>
      </c>
      <c r="N19" s="34">
        <f>IFERROR(SUM(N7:N18),0)</f>
        <v>0.38518685276902298</v>
      </c>
    </row>
    <row r="20" spans="2:14" ht="15.75" thickTop="1" x14ac:dyDescent="0.25">
      <c r="B20" s="25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7"/>
    </row>
    <row r="21" spans="2:14" x14ac:dyDescent="0.25">
      <c r="B21" s="7" t="s">
        <v>14</v>
      </c>
      <c r="C21" s="8" t="s">
        <v>58</v>
      </c>
      <c r="D21" s="16" t="s">
        <v>5</v>
      </c>
      <c r="E21" s="16" t="s">
        <v>5</v>
      </c>
      <c r="F21" s="8" t="s">
        <v>58</v>
      </c>
      <c r="G21" s="16" t="s">
        <v>5</v>
      </c>
      <c r="H21" s="16" t="s">
        <v>5</v>
      </c>
      <c r="I21" s="8" t="s">
        <v>58</v>
      </c>
      <c r="J21" s="16" t="s">
        <v>5</v>
      </c>
      <c r="K21" s="16" t="s">
        <v>5</v>
      </c>
      <c r="L21" s="16" t="s">
        <v>58</v>
      </c>
      <c r="M21" s="16" t="s">
        <v>5</v>
      </c>
      <c r="N21" s="17" t="s">
        <v>5</v>
      </c>
    </row>
    <row r="22" spans="2:14" x14ac:dyDescent="0.25">
      <c r="B22" s="18" t="s">
        <v>15</v>
      </c>
      <c r="C22" s="11">
        <v>3.11458333333333E-2</v>
      </c>
      <c r="D22" s="19"/>
      <c r="E22" s="12">
        <f>IFERROR(C22/C$30,0)</f>
        <v>0.11626701231367458</v>
      </c>
      <c r="F22" s="11">
        <v>5.2314814814814802E-3</v>
      </c>
      <c r="G22" s="19"/>
      <c r="H22" s="12">
        <f>IFERROR(F22/F$30,0)</f>
        <v>9.7666378565255091E-2</v>
      </c>
      <c r="I22" s="11">
        <v>1.08449074074074E-2</v>
      </c>
      <c r="J22" s="19"/>
      <c r="K22" s="12">
        <f>IFERROR(I22/I$30,0)</f>
        <v>0.12070076001545779</v>
      </c>
      <c r="L22" s="13">
        <f>SUM(C22,F22,I22)</f>
        <v>4.7222222222222179E-2</v>
      </c>
      <c r="M22" s="19"/>
      <c r="N22" s="14">
        <f>IFERROR(L22/L$30,0)</f>
        <v>0.11481314723097698</v>
      </c>
    </row>
    <row r="23" spans="2:14" x14ac:dyDescent="0.25">
      <c r="B23" s="18" t="s">
        <v>16</v>
      </c>
      <c r="C23" s="11">
        <v>1.49305555555556E-3</v>
      </c>
      <c r="D23" s="19"/>
      <c r="E23" s="12">
        <f t="shared" ref="E23:E27" si="9">IFERROR(C23/C$30,0)</f>
        <v>5.5735580038885476E-3</v>
      </c>
      <c r="F23" s="11">
        <v>0</v>
      </c>
      <c r="G23" s="19"/>
      <c r="H23" s="12">
        <f t="shared" ref="H23:H27" si="10">IFERROR(F23/F$30,0)</f>
        <v>0</v>
      </c>
      <c r="I23" s="11">
        <v>4.3981481481481503E-4</v>
      </c>
      <c r="J23" s="19"/>
      <c r="K23" s="12">
        <f t="shared" ref="K23:K27" si="11">IFERROR(I23/I$30,0)</f>
        <v>4.89501481386062E-3</v>
      </c>
      <c r="L23" s="13">
        <f t="shared" ref="L23:L27" si="12">SUM(C23,F23,I23)</f>
        <v>1.9328703703703749E-3</v>
      </c>
      <c r="M23" s="19"/>
      <c r="N23" s="14">
        <f t="shared" ref="N23:N27" si="13">IFERROR(L23/L$30,0)</f>
        <v>4.6994597028365724E-3</v>
      </c>
    </row>
    <row r="24" spans="2:14" x14ac:dyDescent="0.25">
      <c r="B24" s="18" t="s">
        <v>17</v>
      </c>
      <c r="C24" s="11">
        <v>1.71296296296296E-3</v>
      </c>
      <c r="D24" s="19"/>
      <c r="E24" s="12">
        <f t="shared" si="9"/>
        <v>6.3944696478721013E-3</v>
      </c>
      <c r="F24" s="11">
        <v>2.31481481481481E-4</v>
      </c>
      <c r="G24" s="19"/>
      <c r="H24" s="12">
        <f t="shared" si="10"/>
        <v>4.3215211754537575E-3</v>
      </c>
      <c r="I24" s="11">
        <v>9.6064814814814797E-4</v>
      </c>
      <c r="J24" s="19"/>
      <c r="K24" s="12">
        <f t="shared" si="11"/>
        <v>1.0691742882906086E-2</v>
      </c>
      <c r="L24" s="13">
        <f t="shared" si="12"/>
        <v>2.9050925925925889E-3</v>
      </c>
      <c r="M24" s="19"/>
      <c r="N24" s="14">
        <f t="shared" si="13"/>
        <v>7.0632597928860803E-3</v>
      </c>
    </row>
    <row r="25" spans="2:14" x14ac:dyDescent="0.25">
      <c r="B25" s="18" t="s">
        <v>18</v>
      </c>
      <c r="C25" s="11">
        <v>6.2523148148148106E-2</v>
      </c>
      <c r="D25" s="19"/>
      <c r="E25" s="12">
        <f t="shared" si="9"/>
        <v>0.23339814214733196</v>
      </c>
      <c r="F25" s="11">
        <v>1.26157407407407E-2</v>
      </c>
      <c r="G25" s="19"/>
      <c r="H25" s="12">
        <f t="shared" si="10"/>
        <v>0.2355229040622295</v>
      </c>
      <c r="I25" s="11">
        <v>1.91666666666667E-2</v>
      </c>
      <c r="J25" s="19"/>
      <c r="K25" s="12">
        <f t="shared" si="11"/>
        <v>0.21331959294087363</v>
      </c>
      <c r="L25" s="13">
        <f t="shared" si="12"/>
        <v>9.4305555555555504E-2</v>
      </c>
      <c r="M25" s="19"/>
      <c r="N25" s="14">
        <f t="shared" si="13"/>
        <v>0.22928860873480408</v>
      </c>
    </row>
    <row r="26" spans="2:14" x14ac:dyDescent="0.25">
      <c r="B26" s="18" t="s">
        <v>19</v>
      </c>
      <c r="C26" s="11">
        <v>6.7557870370370393E-2</v>
      </c>
      <c r="D26" s="19"/>
      <c r="E26" s="12">
        <f t="shared" si="9"/>
        <v>0.25219269820695633</v>
      </c>
      <c r="F26" s="11">
        <v>1.8773148148148101E-2</v>
      </c>
      <c r="G26" s="19"/>
      <c r="H26" s="12">
        <f t="shared" si="10"/>
        <v>0.35047536732929957</v>
      </c>
      <c r="I26" s="11">
        <v>1.9259259259259299E-2</v>
      </c>
      <c r="J26" s="19"/>
      <c r="K26" s="12">
        <f t="shared" si="11"/>
        <v>0.21435012237537066</v>
      </c>
      <c r="L26" s="13">
        <f t="shared" si="12"/>
        <v>0.10559027777777778</v>
      </c>
      <c r="M26" s="19"/>
      <c r="N26" s="14">
        <f t="shared" si="13"/>
        <v>0.25672557406573626</v>
      </c>
    </row>
    <row r="27" spans="2:14" ht="15.75" thickBot="1" x14ac:dyDescent="0.3">
      <c r="B27" s="23" t="s">
        <v>20</v>
      </c>
      <c r="C27" s="20">
        <v>7.6388888888888904E-4</v>
      </c>
      <c r="D27" s="24"/>
      <c r="E27" s="21">
        <f t="shared" si="9"/>
        <v>2.8515878159429699E-3</v>
      </c>
      <c r="F27" s="20">
        <v>0</v>
      </c>
      <c r="G27" s="24"/>
      <c r="H27" s="21">
        <f t="shared" si="10"/>
        <v>0</v>
      </c>
      <c r="I27" s="20">
        <v>1.50462962962963E-4</v>
      </c>
      <c r="J27" s="24"/>
      <c r="K27" s="21">
        <f t="shared" si="11"/>
        <v>1.6746103310575802E-3</v>
      </c>
      <c r="L27" s="13">
        <f t="shared" si="12"/>
        <v>9.1435185185185207E-4</v>
      </c>
      <c r="M27" s="24"/>
      <c r="N27" s="22">
        <f t="shared" si="13"/>
        <v>2.2230977037370567E-3</v>
      </c>
    </row>
    <row r="28" spans="2:14" ht="16.5" thickTop="1" thickBot="1" x14ac:dyDescent="0.3">
      <c r="B28" s="31" t="s">
        <v>3</v>
      </c>
      <c r="C28" s="32">
        <f>SUM(C22:C27)</f>
        <v>0.1651967592592592</v>
      </c>
      <c r="D28" s="33"/>
      <c r="E28" s="33">
        <f>IFERROR(SUM(E22:E27),0)</f>
        <v>0.61667746813566648</v>
      </c>
      <c r="F28" s="32">
        <f>SUM(F22:F27)</f>
        <v>3.6851851851851761E-2</v>
      </c>
      <c r="G28" s="33"/>
      <c r="H28" s="33">
        <f>IFERROR(SUM(H22:H27),0)</f>
        <v>0.68798617113223792</v>
      </c>
      <c r="I28" s="32">
        <f>SUM(I22:I27)</f>
        <v>5.082175925925933E-2</v>
      </c>
      <c r="J28" s="33"/>
      <c r="K28" s="33">
        <f>IFERROR(SUM(K22:K27),0)</f>
        <v>0.56563184335952632</v>
      </c>
      <c r="L28" s="32">
        <f>SUM(L22:L27)</f>
        <v>0.2528703703703703</v>
      </c>
      <c r="M28" s="33"/>
      <c r="N28" s="34">
        <f>IFERROR(SUM(N22:N27),0)</f>
        <v>0.61481314723097702</v>
      </c>
    </row>
    <row r="29" spans="2:14" ht="16.5" thickTop="1" thickBot="1" x14ac:dyDescent="0.3">
      <c r="B29" s="28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30"/>
    </row>
    <row r="30" spans="2:14" ht="16.5" thickTop="1" thickBot="1" x14ac:dyDescent="0.3">
      <c r="B30" s="31" t="s">
        <v>6</v>
      </c>
      <c r="C30" s="32">
        <f>SUM(C19,C28)</f>
        <v>0.26788194444444435</v>
      </c>
      <c r="D30" s="35"/>
      <c r="E30" s="36">
        <f>IFERROR(SUM(E19,E28),0)</f>
        <v>1</v>
      </c>
      <c r="F30" s="32">
        <f>SUM(F19,F28)</f>
        <v>5.3564814814814732E-2</v>
      </c>
      <c r="G30" s="35"/>
      <c r="H30" s="36">
        <f>IFERROR(SUM(H19,H28),0)</f>
        <v>1</v>
      </c>
      <c r="I30" s="32">
        <f>SUM(I19,I28)</f>
        <v>8.9849537037037089E-2</v>
      </c>
      <c r="J30" s="35"/>
      <c r="K30" s="36">
        <f>IFERROR(SUM(K19,K28),0)</f>
        <v>0.99999999999999978</v>
      </c>
      <c r="L30" s="37">
        <f>SUM(L19,L28)</f>
        <v>0.41129629629629616</v>
      </c>
      <c r="M30" s="35"/>
      <c r="N30" s="38">
        <f>IFERROR(SUM(N19,N28),0)</f>
        <v>1</v>
      </c>
    </row>
    <row r="31" spans="2:14" ht="66" customHeight="1" thickTop="1" thickBot="1" x14ac:dyDescent="0.3">
      <c r="B31" s="182" t="s">
        <v>172</v>
      </c>
      <c r="C31" s="183"/>
      <c r="D31" s="183"/>
      <c r="E31" s="183"/>
      <c r="F31" s="183"/>
      <c r="G31" s="183"/>
      <c r="H31" s="183"/>
      <c r="I31" s="183"/>
      <c r="J31" s="183"/>
      <c r="K31" s="183"/>
      <c r="L31" s="183"/>
      <c r="M31" s="183"/>
      <c r="N31" s="184"/>
    </row>
  </sheetData>
  <mergeCells count="7">
    <mergeCell ref="B31:N31"/>
    <mergeCell ref="B3:N3"/>
    <mergeCell ref="B4:N4"/>
    <mergeCell ref="C5:E5"/>
    <mergeCell ref="F5:H5"/>
    <mergeCell ref="I5:K5"/>
    <mergeCell ref="L5:N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9" orientation="landscape" r:id="rId1"/>
  <colBreaks count="1" manualBreakCount="1">
    <brk id="14" max="1048575" man="1"/>
  </col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0"/>
  <dimension ref="B2:N31"/>
  <sheetViews>
    <sheetView showGridLines="0" showZeros="0" view="pageBreakPreview" topLeftCell="A13" zoomScale="110" zoomScaleNormal="80" zoomScaleSheetLayoutView="110" workbookViewId="0">
      <selection activeCell="B6" sqref="B6:E19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6" width="10.42578125" style="4" customWidth="1"/>
    <col min="7" max="7" width="10.42578125" style="1" customWidth="1"/>
    <col min="8" max="8" width="10.42578125" style="4" customWidth="1"/>
    <col min="9" max="11" width="10.42578125" style="1" customWidth="1"/>
    <col min="12" max="16384" width="8.85546875" style="1"/>
  </cols>
  <sheetData>
    <row r="2" spans="2:11" ht="15.75" thickBot="1" x14ac:dyDescent="0.3"/>
    <row r="3" spans="2:11" x14ac:dyDescent="0.25">
      <c r="B3" s="185" t="s">
        <v>52</v>
      </c>
      <c r="C3" s="186"/>
      <c r="D3" s="186"/>
      <c r="E3" s="186"/>
      <c r="F3" s="186"/>
      <c r="G3" s="186"/>
      <c r="H3" s="186"/>
      <c r="I3" s="186"/>
      <c r="J3" s="186"/>
      <c r="K3" s="187"/>
    </row>
    <row r="4" spans="2:11" ht="15.75" thickBot="1" x14ac:dyDescent="0.3">
      <c r="B4" s="188" t="s">
        <v>212</v>
      </c>
      <c r="C4" s="189"/>
      <c r="D4" s="189"/>
      <c r="E4" s="189"/>
      <c r="F4" s="189"/>
      <c r="G4" s="189"/>
      <c r="H4" s="189"/>
      <c r="I4" s="189"/>
      <c r="J4" s="189"/>
      <c r="K4" s="190"/>
    </row>
    <row r="5" spans="2:11" x14ac:dyDescent="0.25">
      <c r="B5" s="39"/>
      <c r="C5" s="191" t="s">
        <v>25</v>
      </c>
      <c r="D5" s="191"/>
      <c r="E5" s="191"/>
      <c r="F5" s="191" t="s">
        <v>26</v>
      </c>
      <c r="G5" s="191"/>
      <c r="H5" s="191"/>
      <c r="I5" s="191" t="s">
        <v>27</v>
      </c>
      <c r="J5" s="191"/>
      <c r="K5" s="192"/>
    </row>
    <row r="6" spans="2:11" x14ac:dyDescent="0.25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9" t="s">
        <v>5</v>
      </c>
    </row>
    <row r="7" spans="2:11" x14ac:dyDescent="0.25">
      <c r="B7" s="10" t="s">
        <v>37</v>
      </c>
      <c r="C7" s="11">
        <v>4.2824074074074102E-4</v>
      </c>
      <c r="D7" s="12">
        <f t="shared" ref="D7:D18" si="0">IFERROR(C7/C$19,0)</f>
        <v>0.13028169014084506</v>
      </c>
      <c r="E7" s="12">
        <f t="shared" ref="E7:E18" si="1">IFERROR(C7/C$30,0)</f>
        <v>2.9042386185243348E-2</v>
      </c>
      <c r="F7" s="11">
        <v>2.6620370370370399E-4</v>
      </c>
      <c r="G7" s="12">
        <f t="shared" ref="G7:G18" si="2">IFERROR(F7/F$19,0)</f>
        <v>0.60526315789473717</v>
      </c>
      <c r="H7" s="12">
        <f t="shared" ref="H7:H18" si="3">IFERROR(F7/F$30,0)</f>
        <v>0.14197530864197561</v>
      </c>
      <c r="I7" s="11">
        <v>6.9444444444444404E-4</v>
      </c>
      <c r="J7" s="12">
        <f t="shared" ref="J7:J18" si="4">IFERROR(I7/I$19,0)</f>
        <v>0.18633540372670784</v>
      </c>
      <c r="K7" s="14">
        <f t="shared" ref="K7:K18" si="5">IFERROR(I7/I$30,0)</f>
        <v>4.17827298050139E-2</v>
      </c>
    </row>
    <row r="8" spans="2:11" x14ac:dyDescent="0.25">
      <c r="B8" s="148" t="s">
        <v>116</v>
      </c>
      <c r="C8" s="11">
        <v>1.8518518518518501E-4</v>
      </c>
      <c r="D8" s="12">
        <f t="shared" si="0"/>
        <v>5.6338028169013996E-2</v>
      </c>
      <c r="E8" s="12">
        <f t="shared" si="1"/>
        <v>1.2558869701726833E-2</v>
      </c>
      <c r="F8" s="11">
        <v>8.1018518518518503E-5</v>
      </c>
      <c r="G8" s="12">
        <f t="shared" si="2"/>
        <v>0.18421052631578932</v>
      </c>
      <c r="H8" s="12">
        <f t="shared" si="3"/>
        <v>4.3209876543209909E-2</v>
      </c>
      <c r="I8" s="11">
        <v>2.6620370370370399E-4</v>
      </c>
      <c r="J8" s="12">
        <f t="shared" si="4"/>
        <v>7.1428571428571466E-2</v>
      </c>
      <c r="K8" s="14">
        <f t="shared" si="5"/>
        <v>1.601671309192202E-2</v>
      </c>
    </row>
    <row r="9" spans="2:11" x14ac:dyDescent="0.25">
      <c r="B9" s="10" t="s">
        <v>51</v>
      </c>
      <c r="C9" s="11">
        <v>1.50462962962963E-4</v>
      </c>
      <c r="D9" s="12">
        <f t="shared" si="0"/>
        <v>4.5774647887323924E-2</v>
      </c>
      <c r="E9" s="12">
        <f t="shared" si="1"/>
        <v>1.0204081632653064E-2</v>
      </c>
      <c r="F9" s="11">
        <v>0</v>
      </c>
      <c r="G9" s="12">
        <f t="shared" si="2"/>
        <v>0</v>
      </c>
      <c r="H9" s="12">
        <f t="shared" si="3"/>
        <v>0</v>
      </c>
      <c r="I9" s="11">
        <v>1.50462962962963E-4</v>
      </c>
      <c r="J9" s="12">
        <f t="shared" si="4"/>
        <v>4.0372670807453402E-2</v>
      </c>
      <c r="K9" s="14">
        <f t="shared" si="5"/>
        <v>9.0529247910863531E-3</v>
      </c>
    </row>
    <row r="10" spans="2:11" x14ac:dyDescent="0.25">
      <c r="B10" s="10" t="s">
        <v>11</v>
      </c>
      <c r="C10" s="11">
        <v>6.2500000000000001E-4</v>
      </c>
      <c r="D10" s="12">
        <f t="shared" si="0"/>
        <v>0.19014084507042242</v>
      </c>
      <c r="E10" s="12">
        <f t="shared" si="1"/>
        <v>4.2386185243328101E-2</v>
      </c>
      <c r="F10" s="11">
        <v>9.2592592592592602E-5</v>
      </c>
      <c r="G10" s="12">
        <f t="shared" si="2"/>
        <v>0.21052631578947359</v>
      </c>
      <c r="H10" s="12">
        <f t="shared" si="3"/>
        <v>4.9382716049382769E-2</v>
      </c>
      <c r="I10" s="11">
        <v>7.1759259259259302E-4</v>
      </c>
      <c r="J10" s="12">
        <f t="shared" si="4"/>
        <v>0.19254658385093168</v>
      </c>
      <c r="K10" s="14">
        <f t="shared" si="5"/>
        <v>4.317548746518108E-2</v>
      </c>
    </row>
    <row r="11" spans="2:11" x14ac:dyDescent="0.25">
      <c r="B11" s="10" t="s">
        <v>12</v>
      </c>
      <c r="C11" s="11">
        <v>0</v>
      </c>
      <c r="D11" s="12">
        <f t="shared" si="0"/>
        <v>0</v>
      </c>
      <c r="E11" s="12">
        <f t="shared" si="1"/>
        <v>0</v>
      </c>
      <c r="F11" s="11">
        <v>0</v>
      </c>
      <c r="G11" s="12">
        <f t="shared" si="2"/>
        <v>0</v>
      </c>
      <c r="H11" s="12">
        <f t="shared" si="3"/>
        <v>0</v>
      </c>
      <c r="I11" s="11">
        <v>0</v>
      </c>
      <c r="J11" s="12">
        <f t="shared" si="4"/>
        <v>0</v>
      </c>
      <c r="K11" s="14">
        <f t="shared" si="5"/>
        <v>0</v>
      </c>
    </row>
    <row r="12" spans="2:11" x14ac:dyDescent="0.25">
      <c r="B12" s="10" t="s">
        <v>176</v>
      </c>
      <c r="C12" s="11">
        <v>0</v>
      </c>
      <c r="D12" s="12">
        <f t="shared" si="0"/>
        <v>0</v>
      </c>
      <c r="E12" s="12">
        <f t="shared" si="1"/>
        <v>0</v>
      </c>
      <c r="F12" s="11">
        <v>0</v>
      </c>
      <c r="G12" s="12">
        <f t="shared" si="2"/>
        <v>0</v>
      </c>
      <c r="H12" s="12">
        <f t="shared" si="3"/>
        <v>0</v>
      </c>
      <c r="I12" s="11">
        <v>0</v>
      </c>
      <c r="J12" s="12">
        <f t="shared" si="4"/>
        <v>0</v>
      </c>
      <c r="K12" s="14">
        <f t="shared" si="5"/>
        <v>0</v>
      </c>
    </row>
    <row r="13" spans="2:11" x14ac:dyDescent="0.25">
      <c r="B13" s="10" t="s">
        <v>122</v>
      </c>
      <c r="C13" s="11">
        <v>0</v>
      </c>
      <c r="D13" s="12">
        <f t="shared" si="0"/>
        <v>0</v>
      </c>
      <c r="E13" s="12">
        <f t="shared" si="1"/>
        <v>0</v>
      </c>
      <c r="F13" s="11">
        <v>0</v>
      </c>
      <c r="G13" s="12">
        <f t="shared" si="2"/>
        <v>0</v>
      </c>
      <c r="H13" s="12">
        <f t="shared" si="3"/>
        <v>0</v>
      </c>
      <c r="I13" s="11">
        <v>0</v>
      </c>
      <c r="J13" s="12">
        <f t="shared" si="4"/>
        <v>0</v>
      </c>
      <c r="K13" s="14">
        <f t="shared" si="5"/>
        <v>0</v>
      </c>
    </row>
    <row r="14" spans="2:11" x14ac:dyDescent="0.25">
      <c r="B14" s="10" t="s">
        <v>123</v>
      </c>
      <c r="C14" s="11">
        <v>0</v>
      </c>
      <c r="D14" s="12">
        <f t="shared" si="0"/>
        <v>0</v>
      </c>
      <c r="E14" s="12">
        <f t="shared" si="1"/>
        <v>0</v>
      </c>
      <c r="F14" s="11">
        <v>0</v>
      </c>
      <c r="G14" s="12">
        <f t="shared" si="2"/>
        <v>0</v>
      </c>
      <c r="H14" s="12">
        <f t="shared" si="3"/>
        <v>0</v>
      </c>
      <c r="I14" s="11">
        <v>0</v>
      </c>
      <c r="J14" s="12">
        <f t="shared" si="4"/>
        <v>0</v>
      </c>
      <c r="K14" s="14">
        <f t="shared" si="5"/>
        <v>0</v>
      </c>
    </row>
    <row r="15" spans="2:11" x14ac:dyDescent="0.25">
      <c r="B15" s="10" t="s">
        <v>209</v>
      </c>
      <c r="C15" s="11">
        <v>0</v>
      </c>
      <c r="D15" s="12">
        <f t="shared" si="0"/>
        <v>0</v>
      </c>
      <c r="E15" s="12">
        <f t="shared" si="1"/>
        <v>0</v>
      </c>
      <c r="F15" s="11">
        <v>0</v>
      </c>
      <c r="G15" s="12">
        <f t="shared" si="2"/>
        <v>0</v>
      </c>
      <c r="H15" s="12">
        <f t="shared" si="3"/>
        <v>0</v>
      </c>
      <c r="I15" s="11">
        <v>0</v>
      </c>
      <c r="J15" s="12">
        <f t="shared" si="4"/>
        <v>0</v>
      </c>
      <c r="K15" s="14">
        <f t="shared" si="5"/>
        <v>0</v>
      </c>
    </row>
    <row r="16" spans="2:11" x14ac:dyDescent="0.25">
      <c r="B16" s="10" t="s">
        <v>199</v>
      </c>
      <c r="C16" s="11">
        <v>0</v>
      </c>
      <c r="D16" s="12">
        <f t="shared" si="0"/>
        <v>0</v>
      </c>
      <c r="E16" s="12">
        <f t="shared" si="1"/>
        <v>0</v>
      </c>
      <c r="F16" s="11">
        <v>0</v>
      </c>
      <c r="G16" s="12">
        <f t="shared" si="2"/>
        <v>0</v>
      </c>
      <c r="H16" s="12">
        <f t="shared" si="3"/>
        <v>0</v>
      </c>
      <c r="I16" s="11">
        <v>0</v>
      </c>
      <c r="J16" s="12">
        <f t="shared" si="4"/>
        <v>0</v>
      </c>
      <c r="K16" s="14">
        <f t="shared" si="5"/>
        <v>0</v>
      </c>
    </row>
    <row r="17" spans="2:14" x14ac:dyDescent="0.25">
      <c r="B17" s="10" t="s">
        <v>177</v>
      </c>
      <c r="C17" s="11">
        <v>0</v>
      </c>
      <c r="D17" s="12">
        <f t="shared" si="0"/>
        <v>0</v>
      </c>
      <c r="E17" s="12">
        <f t="shared" si="1"/>
        <v>0</v>
      </c>
      <c r="F17" s="11">
        <v>0</v>
      </c>
      <c r="G17" s="12">
        <f t="shared" si="2"/>
        <v>0</v>
      </c>
      <c r="H17" s="12">
        <f t="shared" si="3"/>
        <v>0</v>
      </c>
      <c r="I17" s="11">
        <v>0</v>
      </c>
      <c r="J17" s="12">
        <f t="shared" si="4"/>
        <v>0</v>
      </c>
      <c r="K17" s="14">
        <f t="shared" si="5"/>
        <v>0</v>
      </c>
    </row>
    <row r="18" spans="2:14" ht="15.75" thickBot="1" x14ac:dyDescent="0.3">
      <c r="B18" s="10" t="s">
        <v>13</v>
      </c>
      <c r="C18" s="11">
        <v>1.8981481481481501E-3</v>
      </c>
      <c r="D18" s="12">
        <f t="shared" si="0"/>
        <v>0.5774647887323946</v>
      </c>
      <c r="E18" s="12">
        <f t="shared" si="1"/>
        <v>0.12872841444270028</v>
      </c>
      <c r="F18" s="11">
        <v>0</v>
      </c>
      <c r="G18" s="12">
        <f t="shared" si="2"/>
        <v>0</v>
      </c>
      <c r="H18" s="12">
        <f t="shared" si="3"/>
        <v>0</v>
      </c>
      <c r="I18" s="11">
        <v>1.8981481481481501E-3</v>
      </c>
      <c r="J18" s="12">
        <f t="shared" si="4"/>
        <v>0.50931677018633559</v>
      </c>
      <c r="K18" s="14">
        <f t="shared" si="5"/>
        <v>0.11420612813370484</v>
      </c>
    </row>
    <row r="19" spans="2:14" ht="16.5" thickTop="1" thickBot="1" x14ac:dyDescent="0.3">
      <c r="B19" s="31" t="s">
        <v>3</v>
      </c>
      <c r="C19" s="32">
        <f>SUM(C7:C18)</f>
        <v>3.2870370370370393E-3</v>
      </c>
      <c r="D19" s="33">
        <f>IFERROR(SUM(D7:D18),0)</f>
        <v>1</v>
      </c>
      <c r="E19" s="33">
        <f>IFERROR(SUM(E7:E18),0)</f>
        <v>0.22291993720565162</v>
      </c>
      <c r="F19" s="32">
        <f>SUM(F7:F18)</f>
        <v>4.3981481481481508E-4</v>
      </c>
      <c r="G19" s="33">
        <f>IFERROR(SUM(G7:G18),0)</f>
        <v>1.0000000000000002</v>
      </c>
      <c r="H19" s="33">
        <f>IFERROR(SUM(H7:H18),0)</f>
        <v>0.23456790123456828</v>
      </c>
      <c r="I19" s="32">
        <f>SUM(I7:I18)</f>
        <v>3.726851851851854E-3</v>
      </c>
      <c r="J19" s="33">
        <f>IFERROR(SUM(J7:J18),0)</f>
        <v>1</v>
      </c>
      <c r="K19" s="34">
        <f>IFERROR(SUM(K7:K18),0)</f>
        <v>0.22423398328690819</v>
      </c>
    </row>
    <row r="20" spans="2:14" ht="15.75" thickTop="1" x14ac:dyDescent="0.25">
      <c r="B20" s="25"/>
      <c r="C20" s="26"/>
      <c r="D20" s="26"/>
      <c r="E20" s="26"/>
      <c r="F20" s="26"/>
      <c r="G20" s="26"/>
      <c r="H20" s="26"/>
      <c r="I20" s="26"/>
      <c r="J20" s="26"/>
      <c r="K20" s="27"/>
    </row>
    <row r="21" spans="2:14" x14ac:dyDescent="0.25">
      <c r="B21" s="7" t="s">
        <v>14</v>
      </c>
      <c r="C21" s="8" t="s">
        <v>58</v>
      </c>
      <c r="D21" s="16" t="s">
        <v>5</v>
      </c>
      <c r="E21" s="16" t="s">
        <v>5</v>
      </c>
      <c r="F21" s="8" t="s">
        <v>58</v>
      </c>
      <c r="G21" s="16" t="s">
        <v>5</v>
      </c>
      <c r="H21" s="16" t="s">
        <v>5</v>
      </c>
      <c r="I21" s="8" t="s">
        <v>58</v>
      </c>
      <c r="J21" s="16" t="s">
        <v>5</v>
      </c>
      <c r="K21" s="17" t="s">
        <v>5</v>
      </c>
    </row>
    <row r="22" spans="2:14" x14ac:dyDescent="0.25">
      <c r="B22" s="18" t="s">
        <v>15</v>
      </c>
      <c r="C22" s="11">
        <v>1.4004629629629599E-3</v>
      </c>
      <c r="D22" s="19"/>
      <c r="E22" s="12">
        <f>IFERROR(C22/C$30,0)</f>
        <v>9.4976452119309052E-2</v>
      </c>
      <c r="F22" s="11">
        <v>0</v>
      </c>
      <c r="G22" s="19"/>
      <c r="H22" s="12">
        <f>IFERROR(F22/F$30,0)</f>
        <v>0</v>
      </c>
      <c r="I22" s="11">
        <v>1.4004629629629599E-3</v>
      </c>
      <c r="J22" s="19"/>
      <c r="K22" s="14">
        <f>IFERROR(I22/I$30,0)</f>
        <v>8.4261838440111231E-2</v>
      </c>
    </row>
    <row r="23" spans="2:14" x14ac:dyDescent="0.25">
      <c r="B23" s="18" t="s">
        <v>16</v>
      </c>
      <c r="C23" s="11">
        <v>0</v>
      </c>
      <c r="D23" s="19"/>
      <c r="E23" s="12">
        <f t="shared" ref="E23:E27" si="6">IFERROR(C23/C$30,0)</f>
        <v>0</v>
      </c>
      <c r="F23" s="11">
        <v>0</v>
      </c>
      <c r="G23" s="19"/>
      <c r="H23" s="12">
        <f t="shared" ref="H23:H27" si="7">IFERROR(F23/F$30,0)</f>
        <v>0</v>
      </c>
      <c r="I23" s="11">
        <v>0</v>
      </c>
      <c r="J23" s="19"/>
      <c r="K23" s="14">
        <f t="shared" ref="K23:K27" si="8">IFERROR(I23/I$30,0)</f>
        <v>0</v>
      </c>
    </row>
    <row r="24" spans="2:14" x14ac:dyDescent="0.25">
      <c r="B24" s="18" t="s">
        <v>17</v>
      </c>
      <c r="C24" s="11">
        <v>0</v>
      </c>
      <c r="D24" s="19"/>
      <c r="E24" s="12">
        <f t="shared" si="6"/>
        <v>0</v>
      </c>
      <c r="F24" s="11">
        <v>0</v>
      </c>
      <c r="G24" s="19"/>
      <c r="H24" s="12">
        <f t="shared" si="7"/>
        <v>0</v>
      </c>
      <c r="I24" s="11">
        <v>0</v>
      </c>
      <c r="J24" s="19"/>
      <c r="K24" s="14">
        <f t="shared" si="8"/>
        <v>0</v>
      </c>
    </row>
    <row r="25" spans="2:14" x14ac:dyDescent="0.25">
      <c r="B25" s="18" t="s">
        <v>18</v>
      </c>
      <c r="C25" s="11">
        <v>2.7662037037037E-3</v>
      </c>
      <c r="D25" s="19"/>
      <c r="E25" s="12">
        <f t="shared" si="6"/>
        <v>0.1875981161695445</v>
      </c>
      <c r="F25" s="11">
        <v>1.2847222222222201E-3</v>
      </c>
      <c r="G25" s="19"/>
      <c r="H25" s="12">
        <f t="shared" si="7"/>
        <v>0.68518518518518468</v>
      </c>
      <c r="I25" s="11">
        <v>4.05092592592593E-3</v>
      </c>
      <c r="J25" s="19"/>
      <c r="K25" s="14">
        <f t="shared" si="8"/>
        <v>0.24373259052924814</v>
      </c>
    </row>
    <row r="26" spans="2:14" s="2" customFormat="1" x14ac:dyDescent="0.25">
      <c r="B26" s="18" t="s">
        <v>19</v>
      </c>
      <c r="C26" s="11">
        <v>7.2916666666666703E-3</v>
      </c>
      <c r="D26" s="19"/>
      <c r="E26" s="12">
        <f t="shared" si="6"/>
        <v>0.49450549450549475</v>
      </c>
      <c r="F26" s="11">
        <v>1.50462962962963E-4</v>
      </c>
      <c r="G26" s="19"/>
      <c r="H26" s="12">
        <f t="shared" si="7"/>
        <v>8.0246913580247006E-2</v>
      </c>
      <c r="I26" s="11">
        <v>7.4421296296296301E-3</v>
      </c>
      <c r="J26" s="19"/>
      <c r="K26" s="14">
        <f t="shared" si="8"/>
        <v>0.44777158774373255</v>
      </c>
      <c r="L26" s="1"/>
      <c r="M26" s="1"/>
      <c r="N26" s="1"/>
    </row>
    <row r="27" spans="2:14" ht="15.75" thickBot="1" x14ac:dyDescent="0.3">
      <c r="B27" s="23" t="s">
        <v>20</v>
      </c>
      <c r="C27" s="20">
        <v>0</v>
      </c>
      <c r="D27" s="24"/>
      <c r="E27" s="21">
        <f t="shared" si="6"/>
        <v>0</v>
      </c>
      <c r="F27" s="20">
        <v>0</v>
      </c>
      <c r="G27" s="24"/>
      <c r="H27" s="21">
        <f t="shared" si="7"/>
        <v>0</v>
      </c>
      <c r="I27" s="20">
        <v>0</v>
      </c>
      <c r="J27" s="24"/>
      <c r="K27" s="22">
        <f t="shared" si="8"/>
        <v>0</v>
      </c>
    </row>
    <row r="28" spans="2:14" s="3" customFormat="1" ht="16.5" thickTop="1" thickBot="1" x14ac:dyDescent="0.3">
      <c r="B28" s="31" t="s">
        <v>3</v>
      </c>
      <c r="C28" s="32">
        <f>SUM(C22:C27)</f>
        <v>1.1458333333333331E-2</v>
      </c>
      <c r="D28" s="33"/>
      <c r="E28" s="33">
        <f>IFERROR(SUM(E22:E27),0)</f>
        <v>0.77708006279434827</v>
      </c>
      <c r="F28" s="32">
        <f>SUM(F22:F27)</f>
        <v>1.435185185185183E-3</v>
      </c>
      <c r="G28" s="33"/>
      <c r="H28" s="33">
        <f>IFERROR(SUM(H22:H27),0)</f>
        <v>0.76543209876543172</v>
      </c>
      <c r="I28" s="32">
        <f>SUM(I22:I27)</f>
        <v>1.2893518518518519E-2</v>
      </c>
      <c r="J28" s="33"/>
      <c r="K28" s="34">
        <f>IFERROR(SUM(K22:K27),0)</f>
        <v>0.77576601671309198</v>
      </c>
      <c r="L28" s="1"/>
      <c r="M28" s="1"/>
      <c r="N28" s="1"/>
    </row>
    <row r="29" spans="2:14" ht="16.5" thickTop="1" thickBot="1" x14ac:dyDescent="0.3">
      <c r="B29" s="28"/>
      <c r="C29" s="29"/>
      <c r="D29" s="29"/>
      <c r="E29" s="29"/>
      <c r="F29" s="29"/>
      <c r="G29" s="29"/>
      <c r="H29" s="29"/>
      <c r="I29" s="29"/>
      <c r="J29" s="29"/>
      <c r="K29" s="30"/>
    </row>
    <row r="30" spans="2:14" ht="16.5" thickTop="1" thickBot="1" x14ac:dyDescent="0.3">
      <c r="B30" s="31" t="s">
        <v>6</v>
      </c>
      <c r="C30" s="32">
        <f>SUM(C19,C28)</f>
        <v>1.474537037037037E-2</v>
      </c>
      <c r="D30" s="35"/>
      <c r="E30" s="36">
        <f>IFERROR(SUM(E19,E28),0)</f>
        <v>0.99999999999999989</v>
      </c>
      <c r="F30" s="32">
        <f>SUM(F19,F28)</f>
        <v>1.8749999999999982E-3</v>
      </c>
      <c r="G30" s="35"/>
      <c r="H30" s="36">
        <f>IFERROR(SUM(H19,H28),0)</f>
        <v>1</v>
      </c>
      <c r="I30" s="32">
        <f>SUM(I19,I28)</f>
        <v>1.6620370370370372E-2</v>
      </c>
      <c r="J30" s="35"/>
      <c r="K30" s="38">
        <f>IFERROR(SUM(K19,K28),0)</f>
        <v>1.0000000000000002</v>
      </c>
    </row>
    <row r="31" spans="2:14" ht="66" customHeight="1" thickTop="1" thickBot="1" x14ac:dyDescent="0.3">
      <c r="B31" s="182" t="s">
        <v>170</v>
      </c>
      <c r="C31" s="183"/>
      <c r="D31" s="183"/>
      <c r="E31" s="183"/>
      <c r="F31" s="183"/>
      <c r="G31" s="183"/>
      <c r="H31" s="183"/>
      <c r="I31" s="183"/>
      <c r="J31" s="183"/>
      <c r="K31" s="184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1"/>
  <dimension ref="B1:K66"/>
  <sheetViews>
    <sheetView showGridLines="0" showZeros="0" view="pageBreakPreview" zoomScale="110" zoomScaleNormal="90" zoomScaleSheetLayoutView="110" workbookViewId="0">
      <selection activeCell="B6" sqref="B6:E19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6" width="10.42578125" style="4" customWidth="1"/>
    <col min="7" max="7" width="10.42578125" style="1" customWidth="1"/>
    <col min="8" max="8" width="10.42578125" style="4" customWidth="1"/>
    <col min="9" max="11" width="10.42578125" style="1" customWidth="1"/>
    <col min="12" max="16384" width="8.85546875" style="1"/>
  </cols>
  <sheetData>
    <row r="1" spans="2:11" s="5" customFormat="1" x14ac:dyDescent="0.25">
      <c r="C1" s="6"/>
      <c r="D1" s="6"/>
      <c r="E1" s="6"/>
      <c r="F1" s="6"/>
      <c r="H1" s="6"/>
    </row>
    <row r="2" spans="2:11" s="5" customFormat="1" ht="15.75" thickBot="1" x14ac:dyDescent="0.3">
      <c r="C2" s="6"/>
      <c r="D2" s="6"/>
      <c r="E2" s="6"/>
      <c r="F2" s="6"/>
      <c r="H2" s="6"/>
    </row>
    <row r="3" spans="2:11" s="5" customFormat="1" x14ac:dyDescent="0.25">
      <c r="B3" s="185" t="s">
        <v>53</v>
      </c>
      <c r="C3" s="186"/>
      <c r="D3" s="186"/>
      <c r="E3" s="186"/>
      <c r="F3" s="186"/>
      <c r="G3" s="186"/>
      <c r="H3" s="186"/>
      <c r="I3" s="186"/>
      <c r="J3" s="186"/>
      <c r="K3" s="187"/>
    </row>
    <row r="4" spans="2:11" s="5" customFormat="1" ht="15.75" thickBot="1" x14ac:dyDescent="0.3">
      <c r="B4" s="188" t="s">
        <v>212</v>
      </c>
      <c r="C4" s="189"/>
      <c r="D4" s="189"/>
      <c r="E4" s="189"/>
      <c r="F4" s="189"/>
      <c r="G4" s="189"/>
      <c r="H4" s="189"/>
      <c r="I4" s="189"/>
      <c r="J4" s="189"/>
      <c r="K4" s="190"/>
    </row>
    <row r="5" spans="2:11" s="5" customFormat="1" x14ac:dyDescent="0.25">
      <c r="B5" s="39"/>
      <c r="C5" s="191" t="s">
        <v>25</v>
      </c>
      <c r="D5" s="191"/>
      <c r="E5" s="191"/>
      <c r="F5" s="191" t="s">
        <v>26</v>
      </c>
      <c r="G5" s="191"/>
      <c r="H5" s="191"/>
      <c r="I5" s="191" t="s">
        <v>27</v>
      </c>
      <c r="J5" s="191"/>
      <c r="K5" s="192"/>
    </row>
    <row r="6" spans="2:11" s="5" customFormat="1" x14ac:dyDescent="0.25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9" t="s">
        <v>5</v>
      </c>
    </row>
    <row r="7" spans="2:11" s="5" customFormat="1" x14ac:dyDescent="0.25">
      <c r="B7" s="10" t="s">
        <v>37</v>
      </c>
      <c r="C7" s="11">
        <v>1.2037037037037001E-3</v>
      </c>
      <c r="D7" s="12">
        <f t="shared" ref="D7:D18" si="0">IFERROR(C7/C$19,0)</f>
        <v>0.11316648531011939</v>
      </c>
      <c r="E7" s="12">
        <f t="shared" ref="E7:E18" si="1">IFERROR(C7/C$30,0)</f>
        <v>5.7809894385769722E-2</v>
      </c>
      <c r="F7" s="11">
        <v>2.89351851851852E-4</v>
      </c>
      <c r="G7" s="12">
        <f t="shared" ref="G7:G18" si="2">IFERROR(F7/F$19,0)</f>
        <v>0.21186440677966112</v>
      </c>
      <c r="H7" s="12">
        <f t="shared" ref="H7:H18" si="3">IFERROR(F7/F$30,0)</f>
        <v>7.6452599388379311E-2</v>
      </c>
      <c r="I7" s="11">
        <v>1.49305555555556E-3</v>
      </c>
      <c r="J7" s="12">
        <f t="shared" ref="J7:J18" si="4">IFERROR(I7/I$19,0)</f>
        <v>0.12439729990356828</v>
      </c>
      <c r="K7" s="14">
        <f t="shared" ref="K7:K18" si="5">IFERROR(I7/I$30,0)</f>
        <v>6.0677328316086722E-2</v>
      </c>
    </row>
    <row r="8" spans="2:11" s="5" customFormat="1" x14ac:dyDescent="0.25">
      <c r="B8" s="148" t="s">
        <v>116</v>
      </c>
      <c r="C8" s="11">
        <v>1.1226851851851901E-3</v>
      </c>
      <c r="D8" s="12">
        <f t="shared" si="0"/>
        <v>0.10554951033732367</v>
      </c>
      <c r="E8" s="12">
        <f t="shared" si="1"/>
        <v>5.3918843802112537E-2</v>
      </c>
      <c r="F8" s="11">
        <v>1.50462962962963E-4</v>
      </c>
      <c r="G8" s="12">
        <f t="shared" si="2"/>
        <v>0.11016949152542375</v>
      </c>
      <c r="H8" s="12">
        <f t="shared" si="3"/>
        <v>3.9755351681957235E-2</v>
      </c>
      <c r="I8" s="11">
        <v>1.27314814814815E-3</v>
      </c>
      <c r="J8" s="12">
        <f t="shared" si="4"/>
        <v>0.10607521697203481</v>
      </c>
      <c r="K8" s="14">
        <f t="shared" si="5"/>
        <v>5.1740357478833564E-2</v>
      </c>
    </row>
    <row r="9" spans="2:11" s="5" customFormat="1" x14ac:dyDescent="0.25">
      <c r="B9" s="10" t="s">
        <v>51</v>
      </c>
      <c r="C9" s="11">
        <v>5.20833333333333E-4</v>
      </c>
      <c r="D9" s="12">
        <f t="shared" si="0"/>
        <v>4.8966267682263316E-2</v>
      </c>
      <c r="E9" s="12">
        <f t="shared" si="1"/>
        <v>2.5013896609227343E-2</v>
      </c>
      <c r="F9" s="11">
        <v>0</v>
      </c>
      <c r="G9" s="12">
        <f t="shared" si="2"/>
        <v>0</v>
      </c>
      <c r="H9" s="12">
        <f t="shared" si="3"/>
        <v>0</v>
      </c>
      <c r="I9" s="11">
        <v>5.20833333333333E-4</v>
      </c>
      <c r="J9" s="12">
        <f t="shared" si="4"/>
        <v>4.3394406943105056E-2</v>
      </c>
      <c r="K9" s="14">
        <f t="shared" si="5"/>
        <v>2.1166509877704597E-2</v>
      </c>
    </row>
    <row r="10" spans="2:11" s="5" customFormat="1" x14ac:dyDescent="0.25">
      <c r="B10" s="10" t="s">
        <v>11</v>
      </c>
      <c r="C10" s="11">
        <v>1.5972222222222199E-3</v>
      </c>
      <c r="D10" s="12">
        <f t="shared" si="0"/>
        <v>0.15016322089227405</v>
      </c>
      <c r="E10" s="12">
        <f t="shared" si="1"/>
        <v>7.6709282934963791E-2</v>
      </c>
      <c r="F10" s="11">
        <v>6.7129629629629603E-4</v>
      </c>
      <c r="G10" s="12">
        <f t="shared" si="2"/>
        <v>0.49152542372881336</v>
      </c>
      <c r="H10" s="12">
        <f t="shared" si="3"/>
        <v>0.17737003058103984</v>
      </c>
      <c r="I10" s="11">
        <v>2.26851851851852E-3</v>
      </c>
      <c r="J10" s="12">
        <f t="shared" si="4"/>
        <v>0.18900675024108005</v>
      </c>
      <c r="K10" s="14">
        <f t="shared" si="5"/>
        <v>9.2191909689557913E-2</v>
      </c>
    </row>
    <row r="11" spans="2:11" s="5" customFormat="1" x14ac:dyDescent="0.25">
      <c r="B11" s="10" t="s">
        <v>12</v>
      </c>
      <c r="C11" s="11">
        <v>1.15740740740741E-4</v>
      </c>
      <c r="D11" s="12">
        <f t="shared" si="0"/>
        <v>1.0881392818280768E-2</v>
      </c>
      <c r="E11" s="12">
        <f t="shared" si="1"/>
        <v>5.5586436909394257E-3</v>
      </c>
      <c r="F11" s="11">
        <v>0</v>
      </c>
      <c r="G11" s="12">
        <f t="shared" si="2"/>
        <v>0</v>
      </c>
      <c r="H11" s="12">
        <f t="shared" si="3"/>
        <v>0</v>
      </c>
      <c r="I11" s="11">
        <v>1.15740740740741E-4</v>
      </c>
      <c r="J11" s="12">
        <f t="shared" si="4"/>
        <v>9.6432015429122626E-3</v>
      </c>
      <c r="K11" s="14">
        <f t="shared" si="5"/>
        <v>4.7036688617121455E-3</v>
      </c>
    </row>
    <row r="12" spans="2:11" s="5" customFormat="1" x14ac:dyDescent="0.25">
      <c r="B12" s="10" t="s">
        <v>176</v>
      </c>
      <c r="C12" s="11">
        <v>4.6296296296296301E-5</v>
      </c>
      <c r="D12" s="12">
        <f t="shared" si="0"/>
        <v>4.3525571273122978E-3</v>
      </c>
      <c r="E12" s="12">
        <f t="shared" si="1"/>
        <v>2.2234574763757655E-3</v>
      </c>
      <c r="F12" s="11">
        <v>1.50462962962963E-4</v>
      </c>
      <c r="G12" s="12">
        <f t="shared" si="2"/>
        <v>0.11016949152542375</v>
      </c>
      <c r="H12" s="12">
        <f t="shared" si="3"/>
        <v>3.9755351681957235E-2</v>
      </c>
      <c r="I12" s="11">
        <v>1.9675925925925899E-4</v>
      </c>
      <c r="J12" s="12">
        <f t="shared" si="4"/>
        <v>1.6393442622950789E-2</v>
      </c>
      <c r="K12" s="14">
        <f t="shared" si="5"/>
        <v>7.9962370649106183E-3</v>
      </c>
    </row>
    <row r="13" spans="2:11" s="5" customFormat="1" x14ac:dyDescent="0.25">
      <c r="B13" s="10" t="s">
        <v>122</v>
      </c>
      <c r="C13" s="11">
        <v>0</v>
      </c>
      <c r="D13" s="12">
        <f t="shared" si="0"/>
        <v>0</v>
      </c>
      <c r="E13" s="12">
        <f t="shared" si="1"/>
        <v>0</v>
      </c>
      <c r="F13" s="11">
        <v>0</v>
      </c>
      <c r="G13" s="12">
        <f t="shared" si="2"/>
        <v>0</v>
      </c>
      <c r="H13" s="12">
        <f t="shared" si="3"/>
        <v>0</v>
      </c>
      <c r="I13" s="11">
        <v>0</v>
      </c>
      <c r="J13" s="12">
        <f t="shared" si="4"/>
        <v>0</v>
      </c>
      <c r="K13" s="14">
        <f t="shared" si="5"/>
        <v>0</v>
      </c>
    </row>
    <row r="14" spans="2:11" s="5" customFormat="1" x14ac:dyDescent="0.25">
      <c r="B14" s="10" t="s">
        <v>123</v>
      </c>
      <c r="C14" s="11">
        <v>0</v>
      </c>
      <c r="D14" s="12">
        <f t="shared" si="0"/>
        <v>0</v>
      </c>
      <c r="E14" s="12">
        <f t="shared" si="1"/>
        <v>0</v>
      </c>
      <c r="F14" s="11">
        <v>0</v>
      </c>
      <c r="G14" s="12">
        <f t="shared" si="2"/>
        <v>0</v>
      </c>
      <c r="H14" s="12">
        <f t="shared" si="3"/>
        <v>0</v>
      </c>
      <c r="I14" s="11">
        <v>0</v>
      </c>
      <c r="J14" s="12">
        <f t="shared" si="4"/>
        <v>0</v>
      </c>
      <c r="K14" s="14">
        <f t="shared" si="5"/>
        <v>0</v>
      </c>
    </row>
    <row r="15" spans="2:11" s="5" customFormat="1" x14ac:dyDescent="0.25">
      <c r="B15" s="10" t="s">
        <v>209</v>
      </c>
      <c r="C15" s="11">
        <v>0</v>
      </c>
      <c r="D15" s="12">
        <f t="shared" si="0"/>
        <v>0</v>
      </c>
      <c r="E15" s="12">
        <f t="shared" si="1"/>
        <v>0</v>
      </c>
      <c r="F15" s="11">
        <v>1.04166666666667E-4</v>
      </c>
      <c r="G15" s="12">
        <f t="shared" si="2"/>
        <v>7.6271186440678207E-2</v>
      </c>
      <c r="H15" s="12">
        <f t="shared" si="3"/>
        <v>2.7522935779816626E-2</v>
      </c>
      <c r="I15" s="11">
        <v>1.04166666666667E-4</v>
      </c>
      <c r="J15" s="12">
        <f t="shared" si="4"/>
        <v>8.6788813886210445E-3</v>
      </c>
      <c r="K15" s="14">
        <f t="shared" si="5"/>
        <v>4.2333019755409354E-3</v>
      </c>
    </row>
    <row r="16" spans="2:11" s="5" customFormat="1" x14ac:dyDescent="0.25">
      <c r="B16" s="10" t="s">
        <v>199</v>
      </c>
      <c r="C16" s="11">
        <v>0</v>
      </c>
      <c r="D16" s="12">
        <f t="shared" si="0"/>
        <v>0</v>
      </c>
      <c r="E16" s="12">
        <f t="shared" si="1"/>
        <v>0</v>
      </c>
      <c r="F16" s="11">
        <v>0</v>
      </c>
      <c r="G16" s="12">
        <f t="shared" si="2"/>
        <v>0</v>
      </c>
      <c r="H16" s="12">
        <f t="shared" si="3"/>
        <v>0</v>
      </c>
      <c r="I16" s="11">
        <v>0</v>
      </c>
      <c r="J16" s="12">
        <f t="shared" si="4"/>
        <v>0</v>
      </c>
      <c r="K16" s="14">
        <f t="shared" si="5"/>
        <v>0</v>
      </c>
    </row>
    <row r="17" spans="2:11" s="5" customFormat="1" x14ac:dyDescent="0.25">
      <c r="B17" s="10" t="s">
        <v>177</v>
      </c>
      <c r="C17" s="11">
        <v>0</v>
      </c>
      <c r="D17" s="12">
        <f t="shared" si="0"/>
        <v>0</v>
      </c>
      <c r="E17" s="12">
        <f t="shared" si="1"/>
        <v>0</v>
      </c>
      <c r="F17" s="11">
        <v>0</v>
      </c>
      <c r="G17" s="12">
        <f t="shared" si="2"/>
        <v>0</v>
      </c>
      <c r="H17" s="12">
        <f t="shared" si="3"/>
        <v>0</v>
      </c>
      <c r="I17" s="11">
        <v>0</v>
      </c>
      <c r="J17" s="12">
        <f t="shared" si="4"/>
        <v>0</v>
      </c>
      <c r="K17" s="14">
        <f t="shared" si="5"/>
        <v>0</v>
      </c>
    </row>
    <row r="18" spans="2:11" s="5" customFormat="1" ht="15.75" thickBot="1" x14ac:dyDescent="0.3">
      <c r="B18" s="10" t="s">
        <v>13</v>
      </c>
      <c r="C18" s="11">
        <v>6.0300925925925904E-3</v>
      </c>
      <c r="D18" s="12">
        <f t="shared" si="0"/>
        <v>0.56692056583242656</v>
      </c>
      <c r="E18" s="12">
        <f t="shared" si="1"/>
        <v>0.28960533629794333</v>
      </c>
      <c r="F18" s="11">
        <v>0</v>
      </c>
      <c r="G18" s="12">
        <f t="shared" si="2"/>
        <v>0</v>
      </c>
      <c r="H18" s="12">
        <f t="shared" si="3"/>
        <v>0</v>
      </c>
      <c r="I18" s="11">
        <v>6.0300925925925904E-3</v>
      </c>
      <c r="J18" s="12">
        <f t="shared" si="4"/>
        <v>0.50241080038572761</v>
      </c>
      <c r="K18" s="14">
        <f t="shared" si="5"/>
        <v>0.24506114769520215</v>
      </c>
    </row>
    <row r="19" spans="2:11" s="5" customFormat="1" ht="16.5" thickTop="1" thickBot="1" x14ac:dyDescent="0.3">
      <c r="B19" s="31" t="s">
        <v>3</v>
      </c>
      <c r="C19" s="32">
        <f>SUM(C7:C18)</f>
        <v>1.0636574074074071E-2</v>
      </c>
      <c r="D19" s="33">
        <f>IFERROR(SUM(D7:D18),0)</f>
        <v>1</v>
      </c>
      <c r="E19" s="33">
        <f>IFERROR(SUM(E7:E18),0)</f>
        <v>0.51083935519733192</v>
      </c>
      <c r="F19" s="32">
        <f>SUM(F7:F18)</f>
        <v>1.3657407407407407E-3</v>
      </c>
      <c r="G19" s="33">
        <f>IFERROR(SUM(G7:G18),0)</f>
        <v>1.0000000000000002</v>
      </c>
      <c r="H19" s="33">
        <f>IFERROR(SUM(H7:H18),0)</f>
        <v>0.36085626911315022</v>
      </c>
      <c r="I19" s="32">
        <f>SUM(I7:I18)</f>
        <v>1.2002314814814822E-2</v>
      </c>
      <c r="J19" s="33">
        <f>IFERROR(SUM(J7:J18),0)</f>
        <v>0.99999999999999989</v>
      </c>
      <c r="K19" s="34">
        <f>IFERROR(SUM(K7:K18),0)</f>
        <v>0.48777046095954868</v>
      </c>
    </row>
    <row r="20" spans="2:11" s="5" customFormat="1" ht="15.75" thickTop="1" x14ac:dyDescent="0.25">
      <c r="B20" s="25"/>
      <c r="C20" s="26"/>
      <c r="D20" s="26"/>
      <c r="E20" s="26"/>
      <c r="F20" s="26"/>
      <c r="G20" s="26"/>
      <c r="H20" s="26"/>
      <c r="I20" s="26"/>
      <c r="J20" s="26"/>
      <c r="K20" s="27"/>
    </row>
    <row r="21" spans="2:11" s="5" customFormat="1" x14ac:dyDescent="0.25">
      <c r="B21" s="7" t="s">
        <v>14</v>
      </c>
      <c r="C21" s="8" t="s">
        <v>58</v>
      </c>
      <c r="D21" s="16" t="s">
        <v>5</v>
      </c>
      <c r="E21" s="16" t="s">
        <v>5</v>
      </c>
      <c r="F21" s="8" t="s">
        <v>58</v>
      </c>
      <c r="G21" s="16" t="s">
        <v>5</v>
      </c>
      <c r="H21" s="16" t="s">
        <v>5</v>
      </c>
      <c r="I21" s="8" t="s">
        <v>58</v>
      </c>
      <c r="J21" s="16" t="s">
        <v>5</v>
      </c>
      <c r="K21" s="17" t="s">
        <v>5</v>
      </c>
    </row>
    <row r="22" spans="2:11" s="5" customFormat="1" x14ac:dyDescent="0.25">
      <c r="B22" s="18" t="s">
        <v>15</v>
      </c>
      <c r="C22" s="11">
        <v>1.0879629629629601E-3</v>
      </c>
      <c r="D22" s="19"/>
      <c r="E22" s="12">
        <f>IFERROR(C22/C$30,0)</f>
        <v>5.2251250694830338E-2</v>
      </c>
      <c r="F22" s="11">
        <v>3.9351851851851901E-4</v>
      </c>
      <c r="G22" s="19"/>
      <c r="H22" s="12">
        <f>IFERROR(F22/F$30,0)</f>
        <v>0.10397553516819594</v>
      </c>
      <c r="I22" s="11">
        <v>1.4814814814814801E-3</v>
      </c>
      <c r="J22" s="19"/>
      <c r="K22" s="14">
        <f>IFERROR(I22/I$30,0)</f>
        <v>6.0206961429915273E-2</v>
      </c>
    </row>
    <row r="23" spans="2:11" s="5" customFormat="1" x14ac:dyDescent="0.25">
      <c r="B23" s="18" t="s">
        <v>16</v>
      </c>
      <c r="C23" s="11">
        <v>0</v>
      </c>
      <c r="D23" s="19"/>
      <c r="E23" s="12">
        <f t="shared" ref="E23:E27" si="6">IFERROR(C23/C$30,0)</f>
        <v>0</v>
      </c>
      <c r="F23" s="11">
        <v>0</v>
      </c>
      <c r="G23" s="19"/>
      <c r="H23" s="12">
        <f t="shared" ref="H23:H27" si="7">IFERROR(F23/F$30,0)</f>
        <v>0</v>
      </c>
      <c r="I23" s="11">
        <v>0</v>
      </c>
      <c r="J23" s="19"/>
      <c r="K23" s="14">
        <f t="shared" ref="K23:K27" si="8">IFERROR(I23/I$30,0)</f>
        <v>0</v>
      </c>
    </row>
    <row r="24" spans="2:11" s="5" customFormat="1" x14ac:dyDescent="0.25">
      <c r="B24" s="18" t="s">
        <v>17</v>
      </c>
      <c r="C24" s="11">
        <v>3.5879629629629602E-4</v>
      </c>
      <c r="D24" s="19"/>
      <c r="E24" s="12">
        <f t="shared" si="6"/>
        <v>1.7231795441912168E-2</v>
      </c>
      <c r="F24" s="11">
        <v>0</v>
      </c>
      <c r="G24" s="19"/>
      <c r="H24" s="12">
        <f t="shared" si="7"/>
        <v>0</v>
      </c>
      <c r="I24" s="11">
        <v>3.5879629629629602E-4</v>
      </c>
      <c r="J24" s="19"/>
      <c r="K24" s="14">
        <f t="shared" si="8"/>
        <v>1.4581373471307607E-2</v>
      </c>
    </row>
    <row r="25" spans="2:11" s="5" customFormat="1" x14ac:dyDescent="0.25">
      <c r="B25" s="18" t="s">
        <v>18</v>
      </c>
      <c r="C25" s="11">
        <v>5.9953703703703697E-3</v>
      </c>
      <c r="D25" s="19"/>
      <c r="E25" s="12">
        <f t="shared" si="6"/>
        <v>0.28793774319066157</v>
      </c>
      <c r="F25" s="11">
        <v>1.8287037037037E-3</v>
      </c>
      <c r="G25" s="19"/>
      <c r="H25" s="12">
        <f t="shared" si="7"/>
        <v>0.48318042813455603</v>
      </c>
      <c r="I25" s="11">
        <v>7.8240740740740701E-3</v>
      </c>
      <c r="J25" s="19"/>
      <c r="K25" s="14">
        <f t="shared" si="8"/>
        <v>0.31796801505174016</v>
      </c>
    </row>
    <row r="26" spans="2:11" s="5" customFormat="1" x14ac:dyDescent="0.25">
      <c r="B26" s="18" t="s">
        <v>19</v>
      </c>
      <c r="C26" s="11">
        <v>2.6736111111111101E-3</v>
      </c>
      <c r="D26" s="19"/>
      <c r="E26" s="12">
        <f t="shared" si="6"/>
        <v>0.12840466926070038</v>
      </c>
      <c r="F26" s="11">
        <v>1.9675925925925899E-4</v>
      </c>
      <c r="G26" s="19"/>
      <c r="H26" s="12">
        <f t="shared" si="7"/>
        <v>5.1987767584097837E-2</v>
      </c>
      <c r="I26" s="11">
        <v>2.8703703703703699E-3</v>
      </c>
      <c r="J26" s="19"/>
      <c r="K26" s="14">
        <f t="shared" si="8"/>
        <v>0.11665098777046093</v>
      </c>
    </row>
    <row r="27" spans="2:11" s="5" customFormat="1" ht="15.75" thickBot="1" x14ac:dyDescent="0.3">
      <c r="B27" s="23" t="s">
        <v>20</v>
      </c>
      <c r="C27" s="20">
        <v>6.9444444444444404E-5</v>
      </c>
      <c r="D27" s="24"/>
      <c r="E27" s="21">
        <f t="shared" si="6"/>
        <v>3.3351862145636459E-3</v>
      </c>
      <c r="F27" s="20">
        <v>0</v>
      </c>
      <c r="G27" s="24"/>
      <c r="H27" s="21">
        <f t="shared" si="7"/>
        <v>0</v>
      </c>
      <c r="I27" s="20">
        <v>6.9444444444444404E-5</v>
      </c>
      <c r="J27" s="24"/>
      <c r="K27" s="22">
        <f t="shared" si="8"/>
        <v>2.8222013170272793E-3</v>
      </c>
    </row>
    <row r="28" spans="2:11" s="5" customFormat="1" ht="16.5" thickTop="1" thickBot="1" x14ac:dyDescent="0.3">
      <c r="B28" s="31" t="s">
        <v>3</v>
      </c>
      <c r="C28" s="32">
        <f>SUM(C22:C27)</f>
        <v>1.0185185185185181E-2</v>
      </c>
      <c r="D28" s="33"/>
      <c r="E28" s="33">
        <f>IFERROR(SUM(E22:E27),0)</f>
        <v>0.48916064480266808</v>
      </c>
      <c r="F28" s="32">
        <f>SUM(F22:F27)</f>
        <v>2.4189814814814781E-3</v>
      </c>
      <c r="G28" s="33"/>
      <c r="H28" s="33">
        <f>IFERROR(SUM(H22:H27),0)</f>
        <v>0.63914373088684984</v>
      </c>
      <c r="I28" s="32">
        <f>SUM(I22:I27)</f>
        <v>1.2604166666666661E-2</v>
      </c>
      <c r="J28" s="33"/>
      <c r="K28" s="34">
        <f>IFERROR(SUM(K22:K27),0)</f>
        <v>0.51222953904045121</v>
      </c>
    </row>
    <row r="29" spans="2:11" s="5" customFormat="1" ht="16.5" thickTop="1" thickBot="1" x14ac:dyDescent="0.3">
      <c r="B29" s="28"/>
      <c r="C29" s="29"/>
      <c r="D29" s="29"/>
      <c r="E29" s="29"/>
      <c r="F29" s="29"/>
      <c r="G29" s="29"/>
      <c r="H29" s="29"/>
      <c r="I29" s="29"/>
      <c r="J29" s="29"/>
      <c r="K29" s="30"/>
    </row>
    <row r="30" spans="2:11" s="5" customFormat="1" ht="16.5" thickTop="1" thickBot="1" x14ac:dyDescent="0.3">
      <c r="B30" s="31" t="s">
        <v>6</v>
      </c>
      <c r="C30" s="32">
        <f>SUM(C19,C28)</f>
        <v>2.0821759259259252E-2</v>
      </c>
      <c r="D30" s="35"/>
      <c r="E30" s="36">
        <f>IFERROR(SUM(E19,E28),0)</f>
        <v>1</v>
      </c>
      <c r="F30" s="32">
        <f>SUM(F19,F28)</f>
        <v>3.7847222222222188E-3</v>
      </c>
      <c r="G30" s="35"/>
      <c r="H30" s="36">
        <f>IFERROR(SUM(H19,H28),0)</f>
        <v>1</v>
      </c>
      <c r="I30" s="32">
        <f>SUM(I19,I28)</f>
        <v>2.4606481481481483E-2</v>
      </c>
      <c r="J30" s="35"/>
      <c r="K30" s="38">
        <f>IFERROR(SUM(K19,K28),0)</f>
        <v>0.99999999999999989</v>
      </c>
    </row>
    <row r="31" spans="2:11" s="5" customFormat="1" ht="66" customHeight="1" thickTop="1" thickBot="1" x14ac:dyDescent="0.3">
      <c r="B31" s="182" t="s">
        <v>170</v>
      </c>
      <c r="C31" s="183"/>
      <c r="D31" s="183"/>
      <c r="E31" s="183"/>
      <c r="F31" s="183"/>
      <c r="G31" s="183"/>
      <c r="H31" s="183"/>
      <c r="I31" s="183"/>
      <c r="J31" s="183"/>
      <c r="K31" s="184"/>
    </row>
    <row r="32" spans="2:11" s="5" customFormat="1" x14ac:dyDescent="0.25">
      <c r="C32" s="6"/>
      <c r="D32" s="6"/>
      <c r="E32" s="6"/>
      <c r="F32" s="6"/>
      <c r="H32" s="6"/>
    </row>
    <row r="33" spans="3:8" s="5" customFormat="1" x14ac:dyDescent="0.25">
      <c r="C33" s="6"/>
      <c r="D33" s="6"/>
      <c r="E33" s="6"/>
      <c r="F33" s="6"/>
      <c r="H33" s="6"/>
    </row>
    <row r="34" spans="3:8" s="5" customFormat="1" x14ac:dyDescent="0.25">
      <c r="C34" s="6"/>
      <c r="D34" s="6"/>
      <c r="E34" s="6"/>
      <c r="F34" s="6"/>
      <c r="H34" s="6"/>
    </row>
    <row r="35" spans="3:8" s="5" customFormat="1" x14ac:dyDescent="0.25"/>
    <row r="36" spans="3:8" s="5" customFormat="1" x14ac:dyDescent="0.25">
      <c r="C36" s="6"/>
      <c r="D36" s="6"/>
      <c r="E36" s="6"/>
      <c r="F36" s="6"/>
      <c r="H36" s="6"/>
    </row>
    <row r="37" spans="3:8" s="5" customFormat="1" x14ac:dyDescent="0.25">
      <c r="C37" s="6"/>
      <c r="D37" s="6"/>
      <c r="E37" s="6"/>
      <c r="F37" s="6"/>
      <c r="H37" s="6"/>
    </row>
    <row r="38" spans="3:8" s="5" customFormat="1" x14ac:dyDescent="0.25">
      <c r="C38" s="6"/>
      <c r="D38" s="6"/>
      <c r="E38" s="6"/>
      <c r="F38" s="6"/>
      <c r="H38" s="6"/>
    </row>
    <row r="39" spans="3:8" s="5" customFormat="1" x14ac:dyDescent="0.25">
      <c r="C39" s="6"/>
      <c r="D39" s="6"/>
      <c r="E39" s="6"/>
      <c r="F39" s="6"/>
      <c r="H39" s="6"/>
    </row>
    <row r="40" spans="3:8" s="5" customFormat="1" x14ac:dyDescent="0.25">
      <c r="C40" s="6"/>
      <c r="D40" s="6"/>
      <c r="E40" s="6"/>
      <c r="F40" s="6"/>
      <c r="H40" s="6"/>
    </row>
    <row r="41" spans="3:8" s="5" customFormat="1" x14ac:dyDescent="0.25">
      <c r="C41" s="6"/>
      <c r="D41" s="6"/>
      <c r="E41" s="6"/>
      <c r="F41" s="6"/>
      <c r="H41" s="6"/>
    </row>
    <row r="42" spans="3:8" s="5" customFormat="1" x14ac:dyDescent="0.25">
      <c r="C42" s="6"/>
      <c r="D42" s="6"/>
      <c r="E42" s="6"/>
      <c r="F42" s="6"/>
      <c r="H42" s="6"/>
    </row>
    <row r="43" spans="3:8" s="5" customFormat="1" x14ac:dyDescent="0.25">
      <c r="C43" s="6"/>
      <c r="D43" s="6"/>
      <c r="E43" s="6"/>
      <c r="F43" s="6"/>
      <c r="H43" s="6"/>
    </row>
    <row r="44" spans="3:8" s="5" customFormat="1" x14ac:dyDescent="0.25">
      <c r="C44" s="6"/>
      <c r="D44" s="6"/>
      <c r="E44" s="6"/>
      <c r="F44" s="6"/>
      <c r="H44" s="6"/>
    </row>
    <row r="45" spans="3:8" s="5" customFormat="1" x14ac:dyDescent="0.25">
      <c r="C45" s="6"/>
      <c r="D45" s="6"/>
      <c r="E45" s="6"/>
      <c r="F45" s="6"/>
      <c r="H45" s="6"/>
    </row>
    <row r="46" spans="3:8" s="5" customFormat="1" x14ac:dyDescent="0.25">
      <c r="C46" s="6"/>
      <c r="D46" s="6"/>
      <c r="E46" s="6"/>
      <c r="F46" s="6"/>
      <c r="H46" s="6"/>
    </row>
    <row r="47" spans="3:8" s="5" customFormat="1" x14ac:dyDescent="0.25">
      <c r="C47" s="6"/>
      <c r="D47" s="6"/>
      <c r="E47" s="6"/>
      <c r="F47" s="6"/>
      <c r="H47" s="6"/>
    </row>
    <row r="48" spans="3:8" s="5" customFormat="1" x14ac:dyDescent="0.25">
      <c r="C48" s="6"/>
      <c r="D48" s="6"/>
      <c r="E48" s="6"/>
      <c r="F48" s="6"/>
      <c r="H48" s="6"/>
    </row>
    <row r="49" spans="3:8" s="5" customFormat="1" x14ac:dyDescent="0.25">
      <c r="C49" s="6"/>
      <c r="D49" s="6"/>
      <c r="E49" s="6"/>
      <c r="F49" s="6"/>
      <c r="H49" s="6"/>
    </row>
    <row r="50" spans="3:8" s="5" customFormat="1" x14ac:dyDescent="0.25">
      <c r="C50" s="6"/>
      <c r="D50" s="6"/>
      <c r="E50" s="6"/>
      <c r="F50" s="6"/>
      <c r="H50" s="6"/>
    </row>
    <row r="51" spans="3:8" s="5" customFormat="1" x14ac:dyDescent="0.25">
      <c r="C51" s="6"/>
      <c r="D51" s="6"/>
      <c r="E51" s="6"/>
      <c r="F51" s="6"/>
      <c r="H51" s="6"/>
    </row>
    <row r="52" spans="3:8" s="5" customFormat="1" x14ac:dyDescent="0.25">
      <c r="C52" s="6"/>
      <c r="D52" s="6"/>
      <c r="E52" s="6"/>
      <c r="F52" s="6"/>
      <c r="H52" s="6"/>
    </row>
    <row r="53" spans="3:8" s="5" customFormat="1" x14ac:dyDescent="0.25">
      <c r="C53" s="6"/>
      <c r="D53" s="6"/>
      <c r="E53" s="6"/>
      <c r="F53" s="6"/>
      <c r="H53" s="6"/>
    </row>
    <row r="54" spans="3:8" s="5" customFormat="1" x14ac:dyDescent="0.25">
      <c r="C54" s="6"/>
      <c r="D54" s="6"/>
      <c r="E54" s="6"/>
      <c r="F54" s="6"/>
      <c r="H54" s="6"/>
    </row>
    <row r="55" spans="3:8" s="5" customFormat="1" x14ac:dyDescent="0.25">
      <c r="C55" s="6"/>
      <c r="D55" s="6"/>
      <c r="E55" s="6"/>
      <c r="F55" s="6"/>
      <c r="H55" s="6"/>
    </row>
    <row r="56" spans="3:8" s="5" customFormat="1" x14ac:dyDescent="0.25">
      <c r="C56" s="6"/>
      <c r="D56" s="6"/>
      <c r="E56" s="6"/>
      <c r="F56" s="6"/>
      <c r="H56" s="6"/>
    </row>
    <row r="57" spans="3:8" s="5" customFormat="1" x14ac:dyDescent="0.25">
      <c r="C57" s="6"/>
      <c r="D57" s="6"/>
      <c r="E57" s="6"/>
      <c r="F57" s="6"/>
      <c r="H57" s="6"/>
    </row>
    <row r="58" spans="3:8" s="5" customFormat="1" x14ac:dyDescent="0.25">
      <c r="C58" s="6"/>
      <c r="D58" s="6"/>
      <c r="E58" s="6"/>
      <c r="F58" s="6"/>
      <c r="H58" s="6"/>
    </row>
    <row r="59" spans="3:8" s="5" customFormat="1" x14ac:dyDescent="0.25">
      <c r="C59" s="6"/>
      <c r="D59" s="6"/>
      <c r="E59" s="6"/>
      <c r="F59" s="6"/>
      <c r="H59" s="6"/>
    </row>
    <row r="60" spans="3:8" s="5" customFormat="1" x14ac:dyDescent="0.25">
      <c r="C60" s="6"/>
      <c r="D60" s="6"/>
      <c r="E60" s="6"/>
      <c r="F60" s="6"/>
      <c r="H60" s="6"/>
    </row>
    <row r="61" spans="3:8" s="5" customFormat="1" x14ac:dyDescent="0.25">
      <c r="C61" s="6"/>
      <c r="D61" s="6"/>
      <c r="E61" s="6"/>
      <c r="F61" s="6"/>
      <c r="H61" s="6"/>
    </row>
    <row r="62" spans="3:8" s="5" customFormat="1" x14ac:dyDescent="0.25">
      <c r="C62" s="6"/>
      <c r="D62" s="6"/>
      <c r="E62" s="6"/>
      <c r="F62" s="6"/>
      <c r="H62" s="6"/>
    </row>
    <row r="63" spans="3:8" s="5" customFormat="1" x14ac:dyDescent="0.25">
      <c r="C63" s="6"/>
      <c r="D63" s="6"/>
      <c r="E63" s="6"/>
      <c r="F63" s="6"/>
      <c r="H63" s="6"/>
    </row>
    <row r="64" spans="3:8" s="5" customFormat="1" x14ac:dyDescent="0.25">
      <c r="C64" s="6"/>
      <c r="D64" s="6"/>
      <c r="E64" s="6"/>
      <c r="F64" s="6"/>
      <c r="H64" s="6"/>
    </row>
    <row r="65" spans="3:8" s="5" customFormat="1" x14ac:dyDescent="0.25">
      <c r="C65" s="6"/>
      <c r="D65" s="6"/>
      <c r="E65" s="6"/>
      <c r="F65" s="6"/>
      <c r="H65" s="6"/>
    </row>
    <row r="66" spans="3:8" s="5" customFormat="1" x14ac:dyDescent="0.25">
      <c r="C66" s="6"/>
      <c r="D66" s="6"/>
      <c r="E66" s="6"/>
      <c r="F66" s="6"/>
      <c r="H66" s="6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2"/>
  <dimension ref="B2:K31"/>
  <sheetViews>
    <sheetView showGridLines="0" showZeros="0" view="pageBreakPreview" zoomScale="110" zoomScaleNormal="80" zoomScaleSheetLayoutView="110" workbookViewId="0">
      <selection activeCell="B6" sqref="B6:E19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6" width="10.42578125" style="4" customWidth="1"/>
    <col min="7" max="7" width="10.42578125" style="1" customWidth="1"/>
    <col min="8" max="8" width="10.42578125" style="4" customWidth="1"/>
    <col min="9" max="11" width="10.42578125" style="1" customWidth="1"/>
    <col min="12" max="16384" width="8.85546875" style="1"/>
  </cols>
  <sheetData>
    <row r="2" spans="2:11" ht="15.75" thickBot="1" x14ac:dyDescent="0.3"/>
    <row r="3" spans="2:11" ht="16.5" customHeight="1" x14ac:dyDescent="0.25">
      <c r="B3" s="185" t="s">
        <v>55</v>
      </c>
      <c r="C3" s="186"/>
      <c r="D3" s="186"/>
      <c r="E3" s="186"/>
      <c r="F3" s="186"/>
      <c r="G3" s="186"/>
      <c r="H3" s="186"/>
      <c r="I3" s="186"/>
      <c r="J3" s="186"/>
      <c r="K3" s="187"/>
    </row>
    <row r="4" spans="2:11" ht="15.75" thickBot="1" x14ac:dyDescent="0.3">
      <c r="B4" s="188" t="s">
        <v>212</v>
      </c>
      <c r="C4" s="189"/>
      <c r="D4" s="189"/>
      <c r="E4" s="189"/>
      <c r="F4" s="189"/>
      <c r="G4" s="189"/>
      <c r="H4" s="189"/>
      <c r="I4" s="189"/>
      <c r="J4" s="189"/>
      <c r="K4" s="190"/>
    </row>
    <row r="5" spans="2:11" x14ac:dyDescent="0.25">
      <c r="B5" s="39"/>
      <c r="C5" s="191" t="s">
        <v>25</v>
      </c>
      <c r="D5" s="191"/>
      <c r="E5" s="191"/>
      <c r="F5" s="191" t="s">
        <v>26</v>
      </c>
      <c r="G5" s="191"/>
      <c r="H5" s="191"/>
      <c r="I5" s="191" t="s">
        <v>27</v>
      </c>
      <c r="J5" s="191"/>
      <c r="K5" s="192"/>
    </row>
    <row r="6" spans="2:11" x14ac:dyDescent="0.25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9" t="s">
        <v>5</v>
      </c>
    </row>
    <row r="7" spans="2:11" x14ac:dyDescent="0.25">
      <c r="B7" s="10" t="s">
        <v>37</v>
      </c>
      <c r="C7" s="11">
        <v>1.35416666666667E-3</v>
      </c>
      <c r="D7" s="12">
        <f t="shared" ref="D7:D18" si="0">IFERROR(C7/C$19,0)</f>
        <v>0.21507352941176514</v>
      </c>
      <c r="E7" s="12">
        <f t="shared" ref="E7:E18" si="1">IFERROR(C7/C$30,0)</f>
        <v>8.8636363636363805E-2</v>
      </c>
      <c r="F7" s="11">
        <v>1.0648148148148101E-3</v>
      </c>
      <c r="G7" s="12">
        <f t="shared" ref="G7:G18" si="2">IFERROR(F7/F$19,0)</f>
        <v>0.33699633699633608</v>
      </c>
      <c r="H7" s="12">
        <f t="shared" ref="H7:H18" si="3">IFERROR(F7/F$30,0)</f>
        <v>0.1021087680355157</v>
      </c>
      <c r="I7" s="11">
        <v>2.4189814814814799E-3</v>
      </c>
      <c r="J7" s="12">
        <f t="shared" ref="J7:J18" si="4">IFERROR(I7/I$19,0)</f>
        <v>0.25581395348837205</v>
      </c>
      <c r="K7" s="14">
        <f t="shared" ref="K7:K18" si="5">IFERROR(I7/I$30,0)</f>
        <v>9.4101755965781131E-2</v>
      </c>
    </row>
    <row r="8" spans="2:11" x14ac:dyDescent="0.25">
      <c r="B8" s="148" t="s">
        <v>116</v>
      </c>
      <c r="C8" s="11">
        <v>1.1805555555555599E-3</v>
      </c>
      <c r="D8" s="12">
        <f t="shared" si="0"/>
        <v>0.18750000000000061</v>
      </c>
      <c r="E8" s="12">
        <f t="shared" si="1"/>
        <v>7.7272727272727521E-2</v>
      </c>
      <c r="F8" s="11">
        <v>5.78703703703704E-4</v>
      </c>
      <c r="G8" s="12">
        <f t="shared" si="2"/>
        <v>0.18315018315018355</v>
      </c>
      <c r="H8" s="12">
        <f t="shared" si="3"/>
        <v>5.5493895671476202E-2</v>
      </c>
      <c r="I8" s="11">
        <v>1.7592592592592601E-3</v>
      </c>
      <c r="J8" s="12">
        <f t="shared" si="4"/>
        <v>0.18604651162790717</v>
      </c>
      <c r="K8" s="14">
        <f t="shared" si="5"/>
        <v>6.8437640702386365E-2</v>
      </c>
    </row>
    <row r="9" spans="2:11" x14ac:dyDescent="0.25">
      <c r="B9" s="10" t="s">
        <v>51</v>
      </c>
      <c r="C9" s="11">
        <v>0</v>
      </c>
      <c r="D9" s="12">
        <f t="shared" si="0"/>
        <v>0</v>
      </c>
      <c r="E9" s="12">
        <f t="shared" si="1"/>
        <v>0</v>
      </c>
      <c r="F9" s="11">
        <v>0</v>
      </c>
      <c r="G9" s="12">
        <f t="shared" si="2"/>
        <v>0</v>
      </c>
      <c r="H9" s="12">
        <f t="shared" si="3"/>
        <v>0</v>
      </c>
      <c r="I9" s="11">
        <v>0</v>
      </c>
      <c r="J9" s="12">
        <f t="shared" si="4"/>
        <v>0</v>
      </c>
      <c r="K9" s="14">
        <f t="shared" si="5"/>
        <v>0</v>
      </c>
    </row>
    <row r="10" spans="2:11" x14ac:dyDescent="0.25">
      <c r="B10" s="10" t="s">
        <v>11</v>
      </c>
      <c r="C10" s="11">
        <v>1.37731481481481E-3</v>
      </c>
      <c r="D10" s="12">
        <f t="shared" si="0"/>
        <v>0.21874999999999914</v>
      </c>
      <c r="E10" s="12">
        <f t="shared" si="1"/>
        <v>9.0151515151514788E-2</v>
      </c>
      <c r="F10" s="11">
        <v>9.6064814814814797E-4</v>
      </c>
      <c r="G10" s="12">
        <f t="shared" si="2"/>
        <v>0.3040293040293045</v>
      </c>
      <c r="H10" s="12">
        <f t="shared" si="3"/>
        <v>9.2119866814650425E-2</v>
      </c>
      <c r="I10" s="11">
        <v>2.3379629629629601E-3</v>
      </c>
      <c r="J10" s="12">
        <f t="shared" si="4"/>
        <v>0.24724602203182358</v>
      </c>
      <c r="K10" s="14">
        <f t="shared" si="5"/>
        <v>9.0950022512381712E-2</v>
      </c>
    </row>
    <row r="11" spans="2:11" x14ac:dyDescent="0.25">
      <c r="B11" s="10" t="s">
        <v>12</v>
      </c>
      <c r="C11" s="11">
        <v>3.9351851851851901E-4</v>
      </c>
      <c r="D11" s="12">
        <f t="shared" si="0"/>
        <v>6.2500000000000056E-2</v>
      </c>
      <c r="E11" s="12">
        <f t="shared" si="1"/>
        <v>2.5757575757575778E-2</v>
      </c>
      <c r="F11" s="11">
        <v>3.8194444444444398E-4</v>
      </c>
      <c r="G11" s="12">
        <f t="shared" si="2"/>
        <v>0.12087912087912094</v>
      </c>
      <c r="H11" s="12">
        <f t="shared" si="3"/>
        <v>3.662597114317423E-2</v>
      </c>
      <c r="I11" s="11">
        <v>7.7546296296296304E-4</v>
      </c>
      <c r="J11" s="12">
        <f t="shared" si="4"/>
        <v>8.200734394124852E-2</v>
      </c>
      <c r="K11" s="14">
        <f t="shared" si="5"/>
        <v>3.0166591625393976E-2</v>
      </c>
    </row>
    <row r="12" spans="2:11" x14ac:dyDescent="0.25">
      <c r="B12" s="10" t="s">
        <v>176</v>
      </c>
      <c r="C12" s="11">
        <v>0</v>
      </c>
      <c r="D12" s="12">
        <f t="shared" si="0"/>
        <v>0</v>
      </c>
      <c r="E12" s="12">
        <f t="shared" si="1"/>
        <v>0</v>
      </c>
      <c r="F12" s="11">
        <v>0</v>
      </c>
      <c r="G12" s="12">
        <f t="shared" si="2"/>
        <v>0</v>
      </c>
      <c r="H12" s="12">
        <f t="shared" si="3"/>
        <v>0</v>
      </c>
      <c r="I12" s="11">
        <v>0</v>
      </c>
      <c r="J12" s="12">
        <f t="shared" si="4"/>
        <v>0</v>
      </c>
      <c r="K12" s="14">
        <f t="shared" si="5"/>
        <v>0</v>
      </c>
    </row>
    <row r="13" spans="2:11" x14ac:dyDescent="0.25">
      <c r="B13" s="10" t="s">
        <v>122</v>
      </c>
      <c r="C13" s="11">
        <v>0</v>
      </c>
      <c r="D13" s="12">
        <f t="shared" si="0"/>
        <v>0</v>
      </c>
      <c r="E13" s="12">
        <f t="shared" si="1"/>
        <v>0</v>
      </c>
      <c r="F13" s="11">
        <v>0</v>
      </c>
      <c r="G13" s="12">
        <f t="shared" si="2"/>
        <v>0</v>
      </c>
      <c r="H13" s="12">
        <f t="shared" si="3"/>
        <v>0</v>
      </c>
      <c r="I13" s="11">
        <v>0</v>
      </c>
      <c r="J13" s="12">
        <f t="shared" si="4"/>
        <v>0</v>
      </c>
      <c r="K13" s="14">
        <f t="shared" si="5"/>
        <v>0</v>
      </c>
    </row>
    <row r="14" spans="2:11" x14ac:dyDescent="0.25">
      <c r="B14" s="10" t="s">
        <v>123</v>
      </c>
      <c r="C14" s="11">
        <v>0</v>
      </c>
      <c r="D14" s="12">
        <f t="shared" si="0"/>
        <v>0</v>
      </c>
      <c r="E14" s="12">
        <f t="shared" si="1"/>
        <v>0</v>
      </c>
      <c r="F14" s="11">
        <v>0</v>
      </c>
      <c r="G14" s="12">
        <f t="shared" si="2"/>
        <v>0</v>
      </c>
      <c r="H14" s="12">
        <f t="shared" si="3"/>
        <v>0</v>
      </c>
      <c r="I14" s="11">
        <v>0</v>
      </c>
      <c r="J14" s="12">
        <f t="shared" si="4"/>
        <v>0</v>
      </c>
      <c r="K14" s="14">
        <f t="shared" si="5"/>
        <v>0</v>
      </c>
    </row>
    <row r="15" spans="2:11" x14ac:dyDescent="0.25">
      <c r="B15" s="10" t="s">
        <v>209</v>
      </c>
      <c r="C15" s="11">
        <v>0</v>
      </c>
      <c r="D15" s="12">
        <f t="shared" si="0"/>
        <v>0</v>
      </c>
      <c r="E15" s="12">
        <f t="shared" si="1"/>
        <v>0</v>
      </c>
      <c r="F15" s="11">
        <v>0</v>
      </c>
      <c r="G15" s="12">
        <f t="shared" si="2"/>
        <v>0</v>
      </c>
      <c r="H15" s="12">
        <f t="shared" si="3"/>
        <v>0</v>
      </c>
      <c r="I15" s="11">
        <v>0</v>
      </c>
      <c r="J15" s="12">
        <f t="shared" si="4"/>
        <v>0</v>
      </c>
      <c r="K15" s="14">
        <f t="shared" si="5"/>
        <v>0</v>
      </c>
    </row>
    <row r="16" spans="2:11" x14ac:dyDescent="0.25">
      <c r="B16" s="10" t="s">
        <v>199</v>
      </c>
      <c r="C16" s="11">
        <v>0</v>
      </c>
      <c r="D16" s="12">
        <f t="shared" si="0"/>
        <v>0</v>
      </c>
      <c r="E16" s="12">
        <f t="shared" si="1"/>
        <v>0</v>
      </c>
      <c r="F16" s="11">
        <v>0</v>
      </c>
      <c r="G16" s="12">
        <f t="shared" si="2"/>
        <v>0</v>
      </c>
      <c r="H16" s="12">
        <f t="shared" si="3"/>
        <v>0</v>
      </c>
      <c r="I16" s="11">
        <v>0</v>
      </c>
      <c r="J16" s="12">
        <f t="shared" si="4"/>
        <v>0</v>
      </c>
      <c r="K16" s="14">
        <f t="shared" si="5"/>
        <v>0</v>
      </c>
    </row>
    <row r="17" spans="2:11" x14ac:dyDescent="0.25">
      <c r="B17" s="10" t="s">
        <v>177</v>
      </c>
      <c r="C17" s="11">
        <v>0</v>
      </c>
      <c r="D17" s="12">
        <f t="shared" si="0"/>
        <v>0</v>
      </c>
      <c r="E17" s="12">
        <f t="shared" si="1"/>
        <v>0</v>
      </c>
      <c r="F17" s="11">
        <v>0</v>
      </c>
      <c r="G17" s="12">
        <f t="shared" si="2"/>
        <v>0</v>
      </c>
      <c r="H17" s="12">
        <f t="shared" si="3"/>
        <v>0</v>
      </c>
      <c r="I17" s="11">
        <v>0</v>
      </c>
      <c r="J17" s="12">
        <f t="shared" si="4"/>
        <v>0</v>
      </c>
      <c r="K17" s="14">
        <f t="shared" si="5"/>
        <v>0</v>
      </c>
    </row>
    <row r="18" spans="2:11" ht="15.75" thickBot="1" x14ac:dyDescent="0.3">
      <c r="B18" s="10" t="s">
        <v>13</v>
      </c>
      <c r="C18" s="11">
        <v>1.99074074074074E-3</v>
      </c>
      <c r="D18" s="12">
        <f t="shared" si="0"/>
        <v>0.31617647058823506</v>
      </c>
      <c r="E18" s="12">
        <f t="shared" si="1"/>
        <v>0.13030303030303017</v>
      </c>
      <c r="F18" s="11">
        <v>1.7361111111111101E-4</v>
      </c>
      <c r="G18" s="12">
        <f t="shared" si="2"/>
        <v>5.4945054945055007E-2</v>
      </c>
      <c r="H18" s="12">
        <f t="shared" si="3"/>
        <v>1.6648168701442843E-2</v>
      </c>
      <c r="I18" s="11">
        <v>2.16435185185185E-3</v>
      </c>
      <c r="J18" s="12">
        <f t="shared" si="4"/>
        <v>0.22888616891064867</v>
      </c>
      <c r="K18" s="14">
        <f t="shared" si="5"/>
        <v>8.41963079693831E-2</v>
      </c>
    </row>
    <row r="19" spans="2:11" ht="16.5" thickTop="1" thickBot="1" x14ac:dyDescent="0.3">
      <c r="B19" s="31" t="s">
        <v>3</v>
      </c>
      <c r="C19" s="32">
        <f>SUM(C7:C18)</f>
        <v>6.296296296296299E-3</v>
      </c>
      <c r="D19" s="33">
        <f>IFERROR(SUM(D7:D18),0)</f>
        <v>1</v>
      </c>
      <c r="E19" s="33">
        <f>IFERROR(SUM(E7:E18),0)</f>
        <v>0.412121212121212</v>
      </c>
      <c r="F19" s="32">
        <f>SUM(F7:F18)</f>
        <v>3.159722222222217E-3</v>
      </c>
      <c r="G19" s="33">
        <f>IFERROR(SUM(G7:G18),0)</f>
        <v>1</v>
      </c>
      <c r="H19" s="33">
        <f>IFERROR(SUM(H7:H18),0)</f>
        <v>0.30299667036625944</v>
      </c>
      <c r="I19" s="32">
        <f>SUM(I7:I18)</f>
        <v>9.4560185185185129E-3</v>
      </c>
      <c r="J19" s="33">
        <f>IFERROR(SUM(J7:J18),0)</f>
        <v>1</v>
      </c>
      <c r="K19" s="34">
        <f>IFERROR(SUM(K7:K18),0)</f>
        <v>0.36785231877532631</v>
      </c>
    </row>
    <row r="20" spans="2:11" ht="15.75" thickTop="1" x14ac:dyDescent="0.25">
      <c r="B20" s="25"/>
      <c r="C20" s="26"/>
      <c r="D20" s="26"/>
      <c r="E20" s="26"/>
      <c r="F20" s="26"/>
      <c r="G20" s="26"/>
      <c r="H20" s="26"/>
      <c r="I20" s="26"/>
      <c r="J20" s="26"/>
      <c r="K20" s="27"/>
    </row>
    <row r="21" spans="2:11" x14ac:dyDescent="0.25">
      <c r="B21" s="7" t="s">
        <v>14</v>
      </c>
      <c r="C21" s="8" t="s">
        <v>58</v>
      </c>
      <c r="D21" s="16" t="s">
        <v>5</v>
      </c>
      <c r="E21" s="16" t="s">
        <v>5</v>
      </c>
      <c r="F21" s="8" t="s">
        <v>58</v>
      </c>
      <c r="G21" s="16" t="s">
        <v>5</v>
      </c>
      <c r="H21" s="16" t="s">
        <v>5</v>
      </c>
      <c r="I21" s="8" t="s">
        <v>58</v>
      </c>
      <c r="J21" s="16" t="s">
        <v>5</v>
      </c>
      <c r="K21" s="17" t="s">
        <v>5</v>
      </c>
    </row>
    <row r="22" spans="2:11" x14ac:dyDescent="0.25">
      <c r="B22" s="18" t="s">
        <v>15</v>
      </c>
      <c r="C22" s="11">
        <v>5.78703703703704E-4</v>
      </c>
      <c r="D22" s="19"/>
      <c r="E22" s="12">
        <f>IFERROR(C22/C$30,0)</f>
        <v>3.787878787878788E-2</v>
      </c>
      <c r="F22" s="11">
        <v>5.6712962962962999E-4</v>
      </c>
      <c r="G22" s="19"/>
      <c r="H22" s="12">
        <f>IFERROR(F22/F$30,0)</f>
        <v>5.4384017758046681E-2</v>
      </c>
      <c r="I22" s="11">
        <v>1.1458333333333301E-3</v>
      </c>
      <c r="J22" s="19"/>
      <c r="K22" s="14">
        <f>IFERROR(I22/I$30,0)</f>
        <v>4.4574515983790967E-2</v>
      </c>
    </row>
    <row r="23" spans="2:11" x14ac:dyDescent="0.25">
      <c r="B23" s="18" t="s">
        <v>16</v>
      </c>
      <c r="C23" s="11">
        <v>2.89351851851852E-4</v>
      </c>
      <c r="D23" s="19"/>
      <c r="E23" s="12">
        <f t="shared" ref="E23:E27" si="6">IFERROR(C23/C$30,0)</f>
        <v>1.893939393939394E-2</v>
      </c>
      <c r="F23" s="11">
        <v>0</v>
      </c>
      <c r="G23" s="19"/>
      <c r="H23" s="12">
        <f t="shared" ref="H23:H27" si="7">IFERROR(F23/F$30,0)</f>
        <v>0</v>
      </c>
      <c r="I23" s="11">
        <v>2.89351851851852E-4</v>
      </c>
      <c r="J23" s="19"/>
      <c r="K23" s="14">
        <f t="shared" ref="K23:K27" si="8">IFERROR(I23/I$30,0)</f>
        <v>1.1256190904997757E-2</v>
      </c>
    </row>
    <row r="24" spans="2:11" x14ac:dyDescent="0.25">
      <c r="B24" s="18" t="s">
        <v>17</v>
      </c>
      <c r="C24" s="11">
        <v>0</v>
      </c>
      <c r="D24" s="19"/>
      <c r="E24" s="12">
        <f t="shared" si="6"/>
        <v>0</v>
      </c>
      <c r="F24" s="11">
        <v>0</v>
      </c>
      <c r="G24" s="19"/>
      <c r="H24" s="12">
        <f t="shared" si="7"/>
        <v>0</v>
      </c>
      <c r="I24" s="11">
        <v>0</v>
      </c>
      <c r="J24" s="19"/>
      <c r="K24" s="14">
        <f t="shared" si="8"/>
        <v>0</v>
      </c>
    </row>
    <row r="25" spans="2:11" x14ac:dyDescent="0.25">
      <c r="B25" s="18" t="s">
        <v>18</v>
      </c>
      <c r="C25" s="11">
        <v>4.31712962962963E-3</v>
      </c>
      <c r="D25" s="19"/>
      <c r="E25" s="12">
        <f t="shared" si="6"/>
        <v>0.28257575757575742</v>
      </c>
      <c r="F25" s="11">
        <v>3.49537037037037E-3</v>
      </c>
      <c r="G25" s="19"/>
      <c r="H25" s="12">
        <f t="shared" si="7"/>
        <v>0.33518312985571602</v>
      </c>
      <c r="I25" s="11">
        <v>7.8125E-3</v>
      </c>
      <c r="J25" s="19"/>
      <c r="K25" s="14">
        <f t="shared" si="8"/>
        <v>0.30391715443493927</v>
      </c>
    </row>
    <row r="26" spans="2:11" x14ac:dyDescent="0.25">
      <c r="B26" s="18" t="s">
        <v>19</v>
      </c>
      <c r="C26" s="11">
        <v>3.7384259259259302E-3</v>
      </c>
      <c r="D26" s="19"/>
      <c r="E26" s="12">
        <f t="shared" si="6"/>
        <v>0.24469696969696986</v>
      </c>
      <c r="F26" s="11">
        <v>2.9282407407407399E-3</v>
      </c>
      <c r="G26" s="19"/>
      <c r="H26" s="12">
        <f t="shared" si="7"/>
        <v>0.28079911209766933</v>
      </c>
      <c r="I26" s="11">
        <v>6.6666666666666697E-3</v>
      </c>
      <c r="J26" s="19"/>
      <c r="K26" s="14">
        <f t="shared" si="8"/>
        <v>0.2593426384511483</v>
      </c>
    </row>
    <row r="27" spans="2:11" ht="15.75" thickBot="1" x14ac:dyDescent="0.3">
      <c r="B27" s="23" t="s">
        <v>20</v>
      </c>
      <c r="C27" s="20">
        <v>5.78703703703704E-5</v>
      </c>
      <c r="D27" s="24"/>
      <c r="E27" s="21">
        <f t="shared" si="6"/>
        <v>3.787878787878788E-3</v>
      </c>
      <c r="F27" s="20">
        <v>2.7777777777777799E-4</v>
      </c>
      <c r="G27" s="24"/>
      <c r="H27" s="21">
        <f t="shared" si="7"/>
        <v>2.6637069922308583E-2</v>
      </c>
      <c r="I27" s="20">
        <v>3.3564814814814801E-4</v>
      </c>
      <c r="J27" s="24"/>
      <c r="K27" s="22">
        <f t="shared" si="8"/>
        <v>1.3057181449797386E-2</v>
      </c>
    </row>
    <row r="28" spans="2:11" ht="16.5" thickTop="1" thickBot="1" x14ac:dyDescent="0.3">
      <c r="B28" s="31" t="s">
        <v>3</v>
      </c>
      <c r="C28" s="32">
        <f>SUM(C22:C27)</f>
        <v>8.9814814814814861E-3</v>
      </c>
      <c r="D28" s="33"/>
      <c r="E28" s="33">
        <f>IFERROR(SUM(E22:E27),0)</f>
        <v>0.58787878787878789</v>
      </c>
      <c r="F28" s="32">
        <f>SUM(F22:F27)</f>
        <v>7.2685185185185179E-3</v>
      </c>
      <c r="G28" s="33"/>
      <c r="H28" s="33">
        <f>IFERROR(SUM(H22:H27),0)</f>
        <v>0.69700332963374068</v>
      </c>
      <c r="I28" s="32">
        <f>SUM(I22:I27)</f>
        <v>1.6250000000000001E-2</v>
      </c>
      <c r="J28" s="33"/>
      <c r="K28" s="34">
        <f>IFERROR(SUM(K22:K27),0)</f>
        <v>0.63214768122467369</v>
      </c>
    </row>
    <row r="29" spans="2:11" ht="16.5" thickTop="1" thickBot="1" x14ac:dyDescent="0.3">
      <c r="B29" s="28"/>
      <c r="C29" s="29"/>
      <c r="D29" s="29"/>
      <c r="E29" s="29"/>
      <c r="F29" s="29"/>
      <c r="G29" s="29"/>
      <c r="H29" s="29"/>
      <c r="I29" s="29"/>
      <c r="J29" s="29"/>
      <c r="K29" s="30"/>
    </row>
    <row r="30" spans="2:11" ht="16.5" thickTop="1" thickBot="1" x14ac:dyDescent="0.3">
      <c r="B30" s="31" t="s">
        <v>6</v>
      </c>
      <c r="C30" s="32">
        <f>SUM(C19,C28)</f>
        <v>1.5277777777777786E-2</v>
      </c>
      <c r="D30" s="35"/>
      <c r="E30" s="36">
        <f>IFERROR(SUM(E19,E28),0)</f>
        <v>0.99999999999999989</v>
      </c>
      <c r="F30" s="32">
        <f>SUM(F19,F28)</f>
        <v>1.0428240740740734E-2</v>
      </c>
      <c r="G30" s="35"/>
      <c r="H30" s="36">
        <f>IFERROR(SUM(H19,H28),0)</f>
        <v>1</v>
      </c>
      <c r="I30" s="32">
        <f>SUM(I19,I28)</f>
        <v>2.5706018518518513E-2</v>
      </c>
      <c r="J30" s="35"/>
      <c r="K30" s="38">
        <f>IFERROR(SUM(K19,K28),0)</f>
        <v>1</v>
      </c>
    </row>
    <row r="31" spans="2:11" ht="66" customHeight="1" thickTop="1" thickBot="1" x14ac:dyDescent="0.3">
      <c r="B31" s="182" t="s">
        <v>170</v>
      </c>
      <c r="C31" s="183"/>
      <c r="D31" s="183"/>
      <c r="E31" s="183"/>
      <c r="F31" s="183"/>
      <c r="G31" s="183"/>
      <c r="H31" s="183"/>
      <c r="I31" s="183"/>
      <c r="J31" s="183"/>
      <c r="K31" s="184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9" orientation="landscape" r:id="rId1"/>
  <colBreaks count="1" manualBreakCount="1">
    <brk id="11" max="1048575" man="1"/>
  </col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3"/>
  <dimension ref="B2:K31"/>
  <sheetViews>
    <sheetView showGridLines="0" showZeros="0" view="pageBreakPreview" zoomScale="110" zoomScaleNormal="80" zoomScaleSheetLayoutView="110" workbookViewId="0">
      <selection activeCell="B6" sqref="B6:E19"/>
    </sheetView>
  </sheetViews>
  <sheetFormatPr defaultColWidth="8.85546875" defaultRowHeight="15" x14ac:dyDescent="0.25"/>
  <cols>
    <col min="1" max="1" width="6.140625" style="5" customWidth="1"/>
    <col min="2" max="2" width="56.7109375" style="5" bestFit="1" customWidth="1"/>
    <col min="3" max="6" width="10.42578125" style="6" customWidth="1"/>
    <col min="7" max="7" width="10.42578125" style="5" customWidth="1"/>
    <col min="8" max="8" width="10.42578125" style="6" customWidth="1"/>
    <col min="9" max="11" width="10.42578125" style="5" customWidth="1"/>
    <col min="12" max="16384" width="8.85546875" style="5"/>
  </cols>
  <sheetData>
    <row r="2" spans="2:11" ht="15.75" thickBot="1" x14ac:dyDescent="0.3"/>
    <row r="3" spans="2:11" x14ac:dyDescent="0.25">
      <c r="B3" s="185" t="s">
        <v>54</v>
      </c>
      <c r="C3" s="186"/>
      <c r="D3" s="186"/>
      <c r="E3" s="186"/>
      <c r="F3" s="186"/>
      <c r="G3" s="186"/>
      <c r="H3" s="186"/>
      <c r="I3" s="186"/>
      <c r="J3" s="186"/>
      <c r="K3" s="187"/>
    </row>
    <row r="4" spans="2:11" ht="15.75" thickBot="1" x14ac:dyDescent="0.3">
      <c r="B4" s="188" t="s">
        <v>212</v>
      </c>
      <c r="C4" s="189"/>
      <c r="D4" s="189"/>
      <c r="E4" s="189"/>
      <c r="F4" s="189"/>
      <c r="G4" s="189"/>
      <c r="H4" s="189"/>
      <c r="I4" s="189"/>
      <c r="J4" s="189"/>
      <c r="K4" s="190"/>
    </row>
    <row r="5" spans="2:11" x14ac:dyDescent="0.25">
      <c r="B5" s="39"/>
      <c r="C5" s="191" t="s">
        <v>25</v>
      </c>
      <c r="D5" s="191"/>
      <c r="E5" s="191"/>
      <c r="F5" s="191" t="s">
        <v>26</v>
      </c>
      <c r="G5" s="191"/>
      <c r="H5" s="191"/>
      <c r="I5" s="191" t="s">
        <v>27</v>
      </c>
      <c r="J5" s="191"/>
      <c r="K5" s="192"/>
    </row>
    <row r="6" spans="2:11" x14ac:dyDescent="0.25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9" t="s">
        <v>5</v>
      </c>
    </row>
    <row r="7" spans="2:11" x14ac:dyDescent="0.25">
      <c r="B7" s="10" t="s">
        <v>37</v>
      </c>
      <c r="C7" s="11">
        <v>1.04166666666667E-4</v>
      </c>
      <c r="D7" s="12">
        <f t="shared" ref="D7:D18" si="0">IFERROR(C7/C$19,0)</f>
        <v>0.13846153846153877</v>
      </c>
      <c r="E7" s="12">
        <f t="shared" ref="E7:E18" si="1">IFERROR(C7/C$30,0)</f>
        <v>1.200000000000004E-2</v>
      </c>
      <c r="F7" s="11">
        <v>0</v>
      </c>
      <c r="G7" s="12">
        <f t="shared" ref="G7:G18" si="2">IFERROR(F7/F$19,0)</f>
        <v>0</v>
      </c>
      <c r="H7" s="12">
        <f t="shared" ref="H7:H18" si="3">IFERROR(F7/F$30,0)</f>
        <v>0</v>
      </c>
      <c r="I7" s="11">
        <v>1.04166666666667E-4</v>
      </c>
      <c r="J7" s="12">
        <f t="shared" ref="J7:J18" si="4">IFERROR(I7/I$19,0)</f>
        <v>0.13846153846153877</v>
      </c>
      <c r="K7" s="14">
        <f t="shared" ref="K7:K18" si="5">IFERROR(I7/I$30,0)</f>
        <v>1.200000000000004E-2</v>
      </c>
    </row>
    <row r="8" spans="2:11" x14ac:dyDescent="0.25">
      <c r="B8" s="148" t="s">
        <v>116</v>
      </c>
      <c r="C8" s="11">
        <v>8.1018518518518503E-5</v>
      </c>
      <c r="D8" s="12">
        <f t="shared" si="0"/>
        <v>0.10769230769230757</v>
      </c>
      <c r="E8" s="12">
        <f t="shared" si="1"/>
        <v>9.3333333333333324E-3</v>
      </c>
      <c r="F8" s="11">
        <v>0</v>
      </c>
      <c r="G8" s="12">
        <f t="shared" si="2"/>
        <v>0</v>
      </c>
      <c r="H8" s="12">
        <f t="shared" si="3"/>
        <v>0</v>
      </c>
      <c r="I8" s="11">
        <v>8.1018518518518503E-5</v>
      </c>
      <c r="J8" s="12">
        <f t="shared" si="4"/>
        <v>0.10769230769230757</v>
      </c>
      <c r="K8" s="14">
        <f t="shared" si="5"/>
        <v>9.3333333333333324E-3</v>
      </c>
    </row>
    <row r="9" spans="2:11" x14ac:dyDescent="0.25">
      <c r="B9" s="10" t="s">
        <v>51</v>
      </c>
      <c r="C9" s="11">
        <v>0</v>
      </c>
      <c r="D9" s="12">
        <f t="shared" si="0"/>
        <v>0</v>
      </c>
      <c r="E9" s="12">
        <f t="shared" si="1"/>
        <v>0</v>
      </c>
      <c r="F9" s="11">
        <v>0</v>
      </c>
      <c r="G9" s="12">
        <f t="shared" si="2"/>
        <v>0</v>
      </c>
      <c r="H9" s="12">
        <f t="shared" si="3"/>
        <v>0</v>
      </c>
      <c r="I9" s="11">
        <v>0</v>
      </c>
      <c r="J9" s="12">
        <f t="shared" si="4"/>
        <v>0</v>
      </c>
      <c r="K9" s="14">
        <f t="shared" si="5"/>
        <v>0</v>
      </c>
    </row>
    <row r="10" spans="2:11" x14ac:dyDescent="0.25">
      <c r="B10" s="10" t="s">
        <v>11</v>
      </c>
      <c r="C10" s="11">
        <v>0</v>
      </c>
      <c r="D10" s="12">
        <f t="shared" si="0"/>
        <v>0</v>
      </c>
      <c r="E10" s="12">
        <f t="shared" si="1"/>
        <v>0</v>
      </c>
      <c r="F10" s="11">
        <v>0</v>
      </c>
      <c r="G10" s="12">
        <f t="shared" si="2"/>
        <v>0</v>
      </c>
      <c r="H10" s="12">
        <f t="shared" si="3"/>
        <v>0</v>
      </c>
      <c r="I10" s="11">
        <v>0</v>
      </c>
      <c r="J10" s="12">
        <f t="shared" si="4"/>
        <v>0</v>
      </c>
      <c r="K10" s="14">
        <f t="shared" si="5"/>
        <v>0</v>
      </c>
    </row>
    <row r="11" spans="2:11" x14ac:dyDescent="0.25">
      <c r="B11" s="10" t="s">
        <v>12</v>
      </c>
      <c r="C11" s="11">
        <v>0</v>
      </c>
      <c r="D11" s="12">
        <f t="shared" si="0"/>
        <v>0</v>
      </c>
      <c r="E11" s="12">
        <f t="shared" si="1"/>
        <v>0</v>
      </c>
      <c r="F11" s="11">
        <v>0</v>
      </c>
      <c r="G11" s="12">
        <f t="shared" si="2"/>
        <v>0</v>
      </c>
      <c r="H11" s="12">
        <f t="shared" si="3"/>
        <v>0</v>
      </c>
      <c r="I11" s="11">
        <v>0</v>
      </c>
      <c r="J11" s="12">
        <f t="shared" si="4"/>
        <v>0</v>
      </c>
      <c r="K11" s="14">
        <f t="shared" si="5"/>
        <v>0</v>
      </c>
    </row>
    <row r="12" spans="2:11" x14ac:dyDescent="0.25">
      <c r="B12" s="10" t="s">
        <v>176</v>
      </c>
      <c r="C12" s="11">
        <v>0</v>
      </c>
      <c r="D12" s="12">
        <f t="shared" si="0"/>
        <v>0</v>
      </c>
      <c r="E12" s="12">
        <f t="shared" si="1"/>
        <v>0</v>
      </c>
      <c r="F12" s="11">
        <v>0</v>
      </c>
      <c r="G12" s="12">
        <f t="shared" si="2"/>
        <v>0</v>
      </c>
      <c r="H12" s="12">
        <f t="shared" si="3"/>
        <v>0</v>
      </c>
      <c r="I12" s="11">
        <v>0</v>
      </c>
      <c r="J12" s="12">
        <f t="shared" si="4"/>
        <v>0</v>
      </c>
      <c r="K12" s="14">
        <f t="shared" si="5"/>
        <v>0</v>
      </c>
    </row>
    <row r="13" spans="2:11" x14ac:dyDescent="0.25">
      <c r="B13" s="10" t="s">
        <v>122</v>
      </c>
      <c r="C13" s="11">
        <v>0</v>
      </c>
      <c r="D13" s="12">
        <f t="shared" si="0"/>
        <v>0</v>
      </c>
      <c r="E13" s="12">
        <f t="shared" si="1"/>
        <v>0</v>
      </c>
      <c r="F13" s="11">
        <v>0</v>
      </c>
      <c r="G13" s="12">
        <f t="shared" si="2"/>
        <v>0</v>
      </c>
      <c r="H13" s="12">
        <f t="shared" si="3"/>
        <v>0</v>
      </c>
      <c r="I13" s="11">
        <v>0</v>
      </c>
      <c r="J13" s="12">
        <f t="shared" si="4"/>
        <v>0</v>
      </c>
      <c r="K13" s="14">
        <f t="shared" si="5"/>
        <v>0</v>
      </c>
    </row>
    <row r="14" spans="2:11" x14ac:dyDescent="0.25">
      <c r="B14" s="10" t="s">
        <v>123</v>
      </c>
      <c r="C14" s="11">
        <v>0</v>
      </c>
      <c r="D14" s="12">
        <f t="shared" si="0"/>
        <v>0</v>
      </c>
      <c r="E14" s="12">
        <f t="shared" si="1"/>
        <v>0</v>
      </c>
      <c r="F14" s="11">
        <v>0</v>
      </c>
      <c r="G14" s="12">
        <f t="shared" si="2"/>
        <v>0</v>
      </c>
      <c r="H14" s="12">
        <f t="shared" si="3"/>
        <v>0</v>
      </c>
      <c r="I14" s="11">
        <v>0</v>
      </c>
      <c r="J14" s="12">
        <f t="shared" si="4"/>
        <v>0</v>
      </c>
      <c r="K14" s="14">
        <f t="shared" si="5"/>
        <v>0</v>
      </c>
    </row>
    <row r="15" spans="2:11" x14ac:dyDescent="0.25">
      <c r="B15" s="10" t="s">
        <v>209</v>
      </c>
      <c r="C15" s="11">
        <v>0</v>
      </c>
      <c r="D15" s="12">
        <f t="shared" si="0"/>
        <v>0</v>
      </c>
      <c r="E15" s="12">
        <f t="shared" si="1"/>
        <v>0</v>
      </c>
      <c r="F15" s="11">
        <v>0</v>
      </c>
      <c r="G15" s="12">
        <f t="shared" si="2"/>
        <v>0</v>
      </c>
      <c r="H15" s="12">
        <f t="shared" si="3"/>
        <v>0</v>
      </c>
      <c r="I15" s="11">
        <v>0</v>
      </c>
      <c r="J15" s="12">
        <f t="shared" si="4"/>
        <v>0</v>
      </c>
      <c r="K15" s="14">
        <f t="shared" si="5"/>
        <v>0</v>
      </c>
    </row>
    <row r="16" spans="2:11" x14ac:dyDescent="0.25">
      <c r="B16" s="10" t="s">
        <v>199</v>
      </c>
      <c r="C16" s="11">
        <v>0</v>
      </c>
      <c r="D16" s="12">
        <f t="shared" si="0"/>
        <v>0</v>
      </c>
      <c r="E16" s="12">
        <f t="shared" si="1"/>
        <v>0</v>
      </c>
      <c r="F16" s="11">
        <v>0</v>
      </c>
      <c r="G16" s="12">
        <f t="shared" si="2"/>
        <v>0</v>
      </c>
      <c r="H16" s="12">
        <f t="shared" si="3"/>
        <v>0</v>
      </c>
      <c r="I16" s="11">
        <v>0</v>
      </c>
      <c r="J16" s="12">
        <f t="shared" si="4"/>
        <v>0</v>
      </c>
      <c r="K16" s="14">
        <f t="shared" si="5"/>
        <v>0</v>
      </c>
    </row>
    <row r="17" spans="2:11" x14ac:dyDescent="0.25">
      <c r="B17" s="10" t="s">
        <v>177</v>
      </c>
      <c r="C17" s="11">
        <v>0</v>
      </c>
      <c r="D17" s="12">
        <f t="shared" si="0"/>
        <v>0</v>
      </c>
      <c r="E17" s="12">
        <f t="shared" si="1"/>
        <v>0</v>
      </c>
      <c r="F17" s="11">
        <v>0</v>
      </c>
      <c r="G17" s="12">
        <f t="shared" si="2"/>
        <v>0</v>
      </c>
      <c r="H17" s="12">
        <f t="shared" si="3"/>
        <v>0</v>
      </c>
      <c r="I17" s="11">
        <v>0</v>
      </c>
      <c r="J17" s="12">
        <f t="shared" si="4"/>
        <v>0</v>
      </c>
      <c r="K17" s="14">
        <f t="shared" si="5"/>
        <v>0</v>
      </c>
    </row>
    <row r="18" spans="2:11" ht="15.75" thickBot="1" x14ac:dyDescent="0.3">
      <c r="B18" s="10" t="s">
        <v>13</v>
      </c>
      <c r="C18" s="11">
        <v>5.6712962962962999E-4</v>
      </c>
      <c r="D18" s="12">
        <f t="shared" si="0"/>
        <v>0.75384615384615372</v>
      </c>
      <c r="E18" s="12">
        <f t="shared" si="1"/>
        <v>6.5333333333333382E-2</v>
      </c>
      <c r="F18" s="11">
        <v>0</v>
      </c>
      <c r="G18" s="12">
        <f t="shared" si="2"/>
        <v>0</v>
      </c>
      <c r="H18" s="12">
        <f t="shared" si="3"/>
        <v>0</v>
      </c>
      <c r="I18" s="11">
        <v>5.6712962962962999E-4</v>
      </c>
      <c r="J18" s="12">
        <f t="shared" si="4"/>
        <v>0.75384615384615372</v>
      </c>
      <c r="K18" s="14">
        <f t="shared" si="5"/>
        <v>6.5333333333333382E-2</v>
      </c>
    </row>
    <row r="19" spans="2:11" ht="16.5" thickTop="1" thickBot="1" x14ac:dyDescent="0.3">
      <c r="B19" s="31" t="s">
        <v>3</v>
      </c>
      <c r="C19" s="32">
        <f>SUM(C7:C18)</f>
        <v>7.5231481481481547E-4</v>
      </c>
      <c r="D19" s="33">
        <f>IFERROR(SUM(D7:D18),0)</f>
        <v>1</v>
      </c>
      <c r="E19" s="33">
        <f>IFERROR(SUM(E7:E18),0)</f>
        <v>8.6666666666666753E-2</v>
      </c>
      <c r="F19" s="32">
        <f>SUM(F7:F18)</f>
        <v>0</v>
      </c>
      <c r="G19" s="33">
        <f>IFERROR(SUM(G7:G18),0)</f>
        <v>0</v>
      </c>
      <c r="H19" s="33">
        <f>IFERROR(SUM(H7:H18),0)</f>
        <v>0</v>
      </c>
      <c r="I19" s="32">
        <f>SUM(I7:I18)</f>
        <v>7.5231481481481547E-4</v>
      </c>
      <c r="J19" s="33">
        <f>IFERROR(SUM(J7:J18),0)</f>
        <v>1</v>
      </c>
      <c r="K19" s="34">
        <f>IFERROR(SUM(K7:K18),0)</f>
        <v>8.6666666666666753E-2</v>
      </c>
    </row>
    <row r="20" spans="2:11" ht="15.75" thickTop="1" x14ac:dyDescent="0.25">
      <c r="B20" s="25"/>
      <c r="C20" s="26"/>
      <c r="D20" s="26"/>
      <c r="E20" s="26"/>
      <c r="F20" s="26"/>
      <c r="G20" s="26"/>
      <c r="H20" s="26"/>
      <c r="I20" s="26"/>
      <c r="J20" s="26"/>
      <c r="K20" s="27"/>
    </row>
    <row r="21" spans="2:11" x14ac:dyDescent="0.25">
      <c r="B21" s="7" t="s">
        <v>14</v>
      </c>
      <c r="C21" s="8" t="s">
        <v>58</v>
      </c>
      <c r="D21" s="16" t="s">
        <v>5</v>
      </c>
      <c r="E21" s="16" t="s">
        <v>5</v>
      </c>
      <c r="F21" s="8" t="s">
        <v>58</v>
      </c>
      <c r="G21" s="16" t="s">
        <v>5</v>
      </c>
      <c r="H21" s="16" t="s">
        <v>5</v>
      </c>
      <c r="I21" s="8" t="s">
        <v>58</v>
      </c>
      <c r="J21" s="16" t="s">
        <v>5</v>
      </c>
      <c r="K21" s="17" t="s">
        <v>5</v>
      </c>
    </row>
    <row r="22" spans="2:11" x14ac:dyDescent="0.25">
      <c r="B22" s="18" t="s">
        <v>15</v>
      </c>
      <c r="C22" s="11">
        <v>7.6388888888888904E-4</v>
      </c>
      <c r="D22" s="19"/>
      <c r="E22" s="12">
        <f>IFERROR(C22/C$30,0)</f>
        <v>8.8000000000000037E-2</v>
      </c>
      <c r="F22" s="11">
        <v>0</v>
      </c>
      <c r="G22" s="19"/>
      <c r="H22" s="12">
        <f>IFERROR(F22/F$30,0)</f>
        <v>0</v>
      </c>
      <c r="I22" s="11">
        <v>7.6388888888888904E-4</v>
      </c>
      <c r="J22" s="19"/>
      <c r="K22" s="14">
        <f>IFERROR(I22/I$30,0)</f>
        <v>8.8000000000000037E-2</v>
      </c>
    </row>
    <row r="23" spans="2:11" x14ac:dyDescent="0.25">
      <c r="B23" s="18" t="s">
        <v>16</v>
      </c>
      <c r="C23" s="11">
        <v>0</v>
      </c>
      <c r="D23" s="19"/>
      <c r="E23" s="12">
        <f t="shared" ref="E23:E27" si="6">IFERROR(C23/C$30,0)</f>
        <v>0</v>
      </c>
      <c r="F23" s="11">
        <v>0</v>
      </c>
      <c r="G23" s="19"/>
      <c r="H23" s="12">
        <f t="shared" ref="H23:H27" si="7">IFERROR(F23/F$30,0)</f>
        <v>0</v>
      </c>
      <c r="I23" s="11">
        <v>0</v>
      </c>
      <c r="J23" s="19"/>
      <c r="K23" s="14">
        <f t="shared" ref="K23:K27" si="8">IFERROR(I23/I$30,0)</f>
        <v>0</v>
      </c>
    </row>
    <row r="24" spans="2:11" x14ac:dyDescent="0.25">
      <c r="B24" s="18" t="s">
        <v>17</v>
      </c>
      <c r="C24" s="11">
        <v>0</v>
      </c>
      <c r="D24" s="19"/>
      <c r="E24" s="12">
        <f t="shared" si="6"/>
        <v>0</v>
      </c>
      <c r="F24" s="11">
        <v>0</v>
      </c>
      <c r="G24" s="19"/>
      <c r="H24" s="12">
        <f t="shared" si="7"/>
        <v>0</v>
      </c>
      <c r="I24" s="11">
        <v>0</v>
      </c>
      <c r="J24" s="19"/>
      <c r="K24" s="14">
        <f t="shared" si="8"/>
        <v>0</v>
      </c>
    </row>
    <row r="25" spans="2:11" x14ac:dyDescent="0.25">
      <c r="B25" s="18" t="s">
        <v>18</v>
      </c>
      <c r="C25" s="11">
        <v>1.37731481481481E-3</v>
      </c>
      <c r="D25" s="19"/>
      <c r="E25" s="12">
        <f t="shared" si="6"/>
        <v>0.15866666666666612</v>
      </c>
      <c r="F25" s="11">
        <v>0</v>
      </c>
      <c r="G25" s="19"/>
      <c r="H25" s="12">
        <f t="shared" si="7"/>
        <v>0</v>
      </c>
      <c r="I25" s="11">
        <v>1.37731481481481E-3</v>
      </c>
      <c r="J25" s="19"/>
      <c r="K25" s="14">
        <f t="shared" si="8"/>
        <v>0.15866666666666612</v>
      </c>
    </row>
    <row r="26" spans="2:11" x14ac:dyDescent="0.25">
      <c r="B26" s="18" t="s">
        <v>19</v>
      </c>
      <c r="C26" s="11">
        <v>5.7870370370370402E-3</v>
      </c>
      <c r="D26" s="19"/>
      <c r="E26" s="12">
        <f t="shared" si="6"/>
        <v>0.66666666666666718</v>
      </c>
      <c r="F26" s="11">
        <v>0</v>
      </c>
      <c r="G26" s="19"/>
      <c r="H26" s="12">
        <f t="shared" si="7"/>
        <v>0</v>
      </c>
      <c r="I26" s="11">
        <v>5.7870370370370402E-3</v>
      </c>
      <c r="J26" s="19"/>
      <c r="K26" s="14">
        <f t="shared" si="8"/>
        <v>0.66666666666666718</v>
      </c>
    </row>
    <row r="27" spans="2:11" ht="15.75" thickBot="1" x14ac:dyDescent="0.3">
      <c r="B27" s="23" t="s">
        <v>20</v>
      </c>
      <c r="C27" s="20">
        <v>0</v>
      </c>
      <c r="D27" s="24"/>
      <c r="E27" s="21">
        <f t="shared" si="6"/>
        <v>0</v>
      </c>
      <c r="F27" s="20">
        <v>0</v>
      </c>
      <c r="G27" s="24"/>
      <c r="H27" s="21">
        <f t="shared" si="7"/>
        <v>0</v>
      </c>
      <c r="I27" s="20">
        <v>0</v>
      </c>
      <c r="J27" s="24"/>
      <c r="K27" s="22">
        <f t="shared" si="8"/>
        <v>0</v>
      </c>
    </row>
    <row r="28" spans="2:11" ht="16.5" thickTop="1" thickBot="1" x14ac:dyDescent="0.3">
      <c r="B28" s="31" t="s">
        <v>3</v>
      </c>
      <c r="C28" s="32">
        <f>SUM(C22:C27)</f>
        <v>7.9282407407407392E-3</v>
      </c>
      <c r="D28" s="33"/>
      <c r="E28" s="33">
        <f>IFERROR(SUM(E22:E27),0)</f>
        <v>0.91333333333333333</v>
      </c>
      <c r="F28" s="32">
        <f>SUM(F22:F27)</f>
        <v>0</v>
      </c>
      <c r="G28" s="33"/>
      <c r="H28" s="33">
        <f>IFERROR(SUM(H22:H27),0)</f>
        <v>0</v>
      </c>
      <c r="I28" s="32">
        <f>SUM(I22:I27)</f>
        <v>7.9282407407407392E-3</v>
      </c>
      <c r="J28" s="33"/>
      <c r="K28" s="34">
        <f>IFERROR(SUM(K22:K27),0)</f>
        <v>0.91333333333333333</v>
      </c>
    </row>
    <row r="29" spans="2:11" ht="16.5" thickTop="1" thickBot="1" x14ac:dyDescent="0.3">
      <c r="B29" s="28"/>
      <c r="C29" s="29"/>
      <c r="D29" s="29"/>
      <c r="E29" s="29"/>
      <c r="F29" s="29"/>
      <c r="G29" s="29"/>
      <c r="H29" s="29"/>
      <c r="I29" s="29"/>
      <c r="J29" s="29"/>
      <c r="K29" s="30"/>
    </row>
    <row r="30" spans="2:11" ht="16.5" thickTop="1" thickBot="1" x14ac:dyDescent="0.3">
      <c r="B30" s="31" t="s">
        <v>6</v>
      </c>
      <c r="C30" s="32">
        <f>SUM(C19,C28)</f>
        <v>8.6805555555555542E-3</v>
      </c>
      <c r="D30" s="35"/>
      <c r="E30" s="36">
        <f>IFERROR(SUM(E19,E28),0)</f>
        <v>1</v>
      </c>
      <c r="F30" s="32">
        <f>SUM(F19,F28)</f>
        <v>0</v>
      </c>
      <c r="G30" s="35"/>
      <c r="H30" s="36">
        <f>IFERROR(SUM(H19,H28),0)</f>
        <v>0</v>
      </c>
      <c r="I30" s="32">
        <f>SUM(I19,I28)</f>
        <v>8.6805555555555542E-3</v>
      </c>
      <c r="J30" s="35"/>
      <c r="K30" s="38">
        <f>IFERROR(SUM(K19,K28),0)</f>
        <v>1</v>
      </c>
    </row>
    <row r="31" spans="2:11" ht="66" customHeight="1" thickTop="1" thickBot="1" x14ac:dyDescent="0.3">
      <c r="B31" s="182" t="s">
        <v>170</v>
      </c>
      <c r="C31" s="183"/>
      <c r="D31" s="183"/>
      <c r="E31" s="183"/>
      <c r="F31" s="183"/>
      <c r="G31" s="183"/>
      <c r="H31" s="183"/>
      <c r="I31" s="183"/>
      <c r="J31" s="183"/>
      <c r="K31" s="184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colBreaks count="1" manualBreakCount="1">
    <brk id="11" max="1048575" man="1"/>
  </col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5"/>
  <dimension ref="B2:N31"/>
  <sheetViews>
    <sheetView showGridLines="0" showZeros="0" view="pageBreakPreview" zoomScaleNormal="90" zoomScaleSheetLayoutView="100" workbookViewId="0">
      <selection activeCell="B6" sqref="B6:E19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4" width="8.28515625" style="1" customWidth="1"/>
    <col min="15" max="16384" width="8.85546875" style="1"/>
  </cols>
  <sheetData>
    <row r="2" spans="2:14" ht="15.75" thickBot="1" x14ac:dyDescent="0.3"/>
    <row r="3" spans="2:14" x14ac:dyDescent="0.25">
      <c r="B3" s="196" t="s">
        <v>210</v>
      </c>
      <c r="C3" s="197"/>
      <c r="D3" s="197"/>
      <c r="E3" s="197"/>
      <c r="F3" s="197"/>
      <c r="G3" s="197"/>
      <c r="H3" s="197"/>
      <c r="I3" s="197"/>
      <c r="J3" s="197"/>
      <c r="K3" s="197"/>
      <c r="L3" s="197"/>
      <c r="M3" s="197"/>
      <c r="N3" s="198"/>
    </row>
    <row r="4" spans="2:14" x14ac:dyDescent="0.25">
      <c r="B4" s="199" t="s">
        <v>212</v>
      </c>
      <c r="C4" s="200"/>
      <c r="D4" s="200"/>
      <c r="E4" s="200"/>
      <c r="F4" s="200"/>
      <c r="G4" s="200"/>
      <c r="H4" s="200"/>
      <c r="I4" s="200"/>
      <c r="J4" s="200"/>
      <c r="K4" s="200"/>
      <c r="L4" s="200"/>
      <c r="M4" s="200"/>
      <c r="N4" s="201"/>
    </row>
    <row r="5" spans="2:14" x14ac:dyDescent="0.25">
      <c r="B5" s="52"/>
      <c r="C5" s="200" t="s">
        <v>7</v>
      </c>
      <c r="D5" s="200"/>
      <c r="E5" s="200"/>
      <c r="F5" s="200" t="s">
        <v>8</v>
      </c>
      <c r="G5" s="200"/>
      <c r="H5" s="200"/>
      <c r="I5" s="200" t="s">
        <v>9</v>
      </c>
      <c r="J5" s="200"/>
      <c r="K5" s="200"/>
      <c r="L5" s="200" t="s">
        <v>3</v>
      </c>
      <c r="M5" s="200"/>
      <c r="N5" s="201"/>
    </row>
    <row r="6" spans="2:14" x14ac:dyDescent="0.25">
      <c r="B6" s="40" t="s">
        <v>10</v>
      </c>
      <c r="C6" s="41" t="s">
        <v>4</v>
      </c>
      <c r="D6" s="41" t="s">
        <v>5</v>
      </c>
      <c r="E6" s="41" t="s">
        <v>5</v>
      </c>
      <c r="F6" s="41" t="s">
        <v>4</v>
      </c>
      <c r="G6" s="41" t="s">
        <v>5</v>
      </c>
      <c r="H6" s="41" t="s">
        <v>5</v>
      </c>
      <c r="I6" s="41" t="s">
        <v>4</v>
      </c>
      <c r="J6" s="41" t="s">
        <v>5</v>
      </c>
      <c r="K6" s="41" t="s">
        <v>5</v>
      </c>
      <c r="L6" s="41" t="s">
        <v>4</v>
      </c>
      <c r="M6" s="41" t="s">
        <v>5</v>
      </c>
      <c r="N6" s="42" t="s">
        <v>5</v>
      </c>
    </row>
    <row r="7" spans="2:14" x14ac:dyDescent="0.25">
      <c r="B7" s="43" t="s">
        <v>37</v>
      </c>
      <c r="C7" s="44">
        <v>0</v>
      </c>
      <c r="D7" s="45">
        <f t="shared" ref="D7:D18" si="0">IFERROR(C7/C$19,0)</f>
        <v>0</v>
      </c>
      <c r="E7" s="45">
        <f t="shared" ref="E7:E18" si="1">IFERROR(C7/C$30,0)</f>
        <v>0</v>
      </c>
      <c r="F7" s="44">
        <v>0</v>
      </c>
      <c r="G7" s="45">
        <f t="shared" ref="G7:G18" si="2">IFERROR(F7/F$19,0)</f>
        <v>0</v>
      </c>
      <c r="H7" s="45">
        <f t="shared" ref="H7:H18" si="3">IFERROR(F7/F$30,0)</f>
        <v>0</v>
      </c>
      <c r="I7" s="44">
        <v>0</v>
      </c>
      <c r="J7" s="45">
        <f t="shared" ref="J7:J18" si="4">IFERROR(I7/I$19,0)</f>
        <v>0</v>
      </c>
      <c r="K7" s="45">
        <f t="shared" ref="K7:K18" si="5">IFERROR(I7/I$30,0)</f>
        <v>0</v>
      </c>
      <c r="L7" s="46">
        <f>SUM(C7,F7,I7)</f>
        <v>0</v>
      </c>
      <c r="M7" s="45">
        <f t="shared" ref="M7:M12" si="6">IFERROR(L7/L$19,0)</f>
        <v>0</v>
      </c>
      <c r="N7" s="47">
        <f t="shared" ref="N7:N12" si="7">IFERROR(L7/L$30,0)</f>
        <v>0</v>
      </c>
    </row>
    <row r="8" spans="2:14" x14ac:dyDescent="0.25">
      <c r="B8" s="145" t="s">
        <v>116</v>
      </c>
      <c r="C8" s="44">
        <v>0</v>
      </c>
      <c r="D8" s="45">
        <f t="shared" si="0"/>
        <v>0</v>
      </c>
      <c r="E8" s="45">
        <f t="shared" si="1"/>
        <v>0</v>
      </c>
      <c r="F8" s="44">
        <v>0</v>
      </c>
      <c r="G8" s="45">
        <f t="shared" si="2"/>
        <v>0</v>
      </c>
      <c r="H8" s="45">
        <f t="shared" si="3"/>
        <v>0</v>
      </c>
      <c r="I8" s="44">
        <v>0</v>
      </c>
      <c r="J8" s="45">
        <f t="shared" si="4"/>
        <v>0</v>
      </c>
      <c r="K8" s="45">
        <f t="shared" si="5"/>
        <v>0</v>
      </c>
      <c r="L8" s="46">
        <f t="shared" ref="L8:L18" si="8">SUM(C8,F8,I8)</f>
        <v>0</v>
      </c>
      <c r="M8" s="45">
        <f t="shared" si="6"/>
        <v>0</v>
      </c>
      <c r="N8" s="47">
        <f t="shared" si="7"/>
        <v>0</v>
      </c>
    </row>
    <row r="9" spans="2:14" x14ac:dyDescent="0.25">
      <c r="B9" s="43" t="s">
        <v>51</v>
      </c>
      <c r="C9" s="44">
        <v>0</v>
      </c>
      <c r="D9" s="45">
        <f t="shared" si="0"/>
        <v>0</v>
      </c>
      <c r="E9" s="45">
        <f t="shared" si="1"/>
        <v>0</v>
      </c>
      <c r="F9" s="44">
        <v>0</v>
      </c>
      <c r="G9" s="45">
        <f t="shared" si="2"/>
        <v>0</v>
      </c>
      <c r="H9" s="45">
        <f t="shared" si="3"/>
        <v>0</v>
      </c>
      <c r="I9" s="44">
        <v>0</v>
      </c>
      <c r="J9" s="45">
        <f t="shared" si="4"/>
        <v>0</v>
      </c>
      <c r="K9" s="45">
        <f t="shared" si="5"/>
        <v>0</v>
      </c>
      <c r="L9" s="46">
        <f t="shared" si="8"/>
        <v>0</v>
      </c>
      <c r="M9" s="45">
        <f t="shared" si="6"/>
        <v>0</v>
      </c>
      <c r="N9" s="47">
        <f t="shared" si="7"/>
        <v>0</v>
      </c>
    </row>
    <row r="10" spans="2:14" x14ac:dyDescent="0.25">
      <c r="B10" s="43" t="s">
        <v>11</v>
      </c>
      <c r="C10" s="44">
        <v>0</v>
      </c>
      <c r="D10" s="45">
        <f t="shared" si="0"/>
        <v>0</v>
      </c>
      <c r="E10" s="45">
        <f t="shared" si="1"/>
        <v>0</v>
      </c>
      <c r="F10" s="44">
        <v>0</v>
      </c>
      <c r="G10" s="45">
        <f t="shared" si="2"/>
        <v>0</v>
      </c>
      <c r="H10" s="45">
        <f t="shared" si="3"/>
        <v>0</v>
      </c>
      <c r="I10" s="44">
        <v>0</v>
      </c>
      <c r="J10" s="45">
        <f t="shared" si="4"/>
        <v>0</v>
      </c>
      <c r="K10" s="45">
        <f t="shared" si="5"/>
        <v>0</v>
      </c>
      <c r="L10" s="46">
        <f t="shared" si="8"/>
        <v>0</v>
      </c>
      <c r="M10" s="45">
        <f t="shared" si="6"/>
        <v>0</v>
      </c>
      <c r="N10" s="47">
        <f t="shared" si="7"/>
        <v>0</v>
      </c>
    </row>
    <row r="11" spans="2:14" x14ac:dyDescent="0.25">
      <c r="B11" s="43" t="s">
        <v>12</v>
      </c>
      <c r="C11" s="44">
        <v>0</v>
      </c>
      <c r="D11" s="45">
        <f t="shared" si="0"/>
        <v>0</v>
      </c>
      <c r="E11" s="45">
        <f t="shared" si="1"/>
        <v>0</v>
      </c>
      <c r="F11" s="44">
        <v>0</v>
      </c>
      <c r="G11" s="45">
        <f t="shared" si="2"/>
        <v>0</v>
      </c>
      <c r="H11" s="45">
        <f t="shared" si="3"/>
        <v>0</v>
      </c>
      <c r="I11" s="44">
        <v>0</v>
      </c>
      <c r="J11" s="45">
        <f t="shared" si="4"/>
        <v>0</v>
      </c>
      <c r="K11" s="45">
        <f t="shared" si="5"/>
        <v>0</v>
      </c>
      <c r="L11" s="46">
        <f t="shared" si="8"/>
        <v>0</v>
      </c>
      <c r="M11" s="45">
        <f t="shared" si="6"/>
        <v>0</v>
      </c>
      <c r="N11" s="47">
        <f t="shared" si="7"/>
        <v>0</v>
      </c>
    </row>
    <row r="12" spans="2:14" x14ac:dyDescent="0.25">
      <c r="B12" s="43" t="s">
        <v>176</v>
      </c>
      <c r="C12" s="44">
        <v>0</v>
      </c>
      <c r="D12" s="45">
        <f t="shared" si="0"/>
        <v>0</v>
      </c>
      <c r="E12" s="45">
        <f t="shared" si="1"/>
        <v>0</v>
      </c>
      <c r="F12" s="44">
        <v>0</v>
      </c>
      <c r="G12" s="45">
        <f t="shared" si="2"/>
        <v>0</v>
      </c>
      <c r="H12" s="45">
        <f t="shared" si="3"/>
        <v>0</v>
      </c>
      <c r="I12" s="44">
        <v>0</v>
      </c>
      <c r="J12" s="45">
        <f t="shared" si="4"/>
        <v>0</v>
      </c>
      <c r="K12" s="45">
        <f t="shared" si="5"/>
        <v>0</v>
      </c>
      <c r="L12" s="46">
        <f t="shared" si="8"/>
        <v>0</v>
      </c>
      <c r="M12" s="45">
        <f t="shared" si="6"/>
        <v>0</v>
      </c>
      <c r="N12" s="47">
        <f t="shared" si="7"/>
        <v>0</v>
      </c>
    </row>
    <row r="13" spans="2:14" x14ac:dyDescent="0.25">
      <c r="B13" s="43" t="s">
        <v>122</v>
      </c>
      <c r="C13" s="44">
        <v>0</v>
      </c>
      <c r="D13" s="45">
        <f t="shared" si="0"/>
        <v>0</v>
      </c>
      <c r="E13" s="45">
        <f t="shared" si="1"/>
        <v>0</v>
      </c>
      <c r="F13" s="44">
        <v>0</v>
      </c>
      <c r="G13" s="45">
        <f t="shared" si="2"/>
        <v>0</v>
      </c>
      <c r="H13" s="45">
        <f t="shared" si="3"/>
        <v>0</v>
      </c>
      <c r="I13" s="44">
        <v>0</v>
      </c>
      <c r="J13" s="45">
        <f t="shared" si="4"/>
        <v>0</v>
      </c>
      <c r="K13" s="45">
        <f t="shared" si="5"/>
        <v>0</v>
      </c>
      <c r="L13" s="46"/>
      <c r="M13" s="45"/>
      <c r="N13" s="47"/>
    </row>
    <row r="14" spans="2:14" x14ac:dyDescent="0.25">
      <c r="B14" s="43" t="s">
        <v>123</v>
      </c>
      <c r="C14" s="44">
        <v>0</v>
      </c>
      <c r="D14" s="45">
        <f t="shared" si="0"/>
        <v>0</v>
      </c>
      <c r="E14" s="45">
        <f t="shared" si="1"/>
        <v>0</v>
      </c>
      <c r="F14" s="44">
        <v>0</v>
      </c>
      <c r="G14" s="45">
        <f t="shared" si="2"/>
        <v>0</v>
      </c>
      <c r="H14" s="45">
        <f t="shared" si="3"/>
        <v>0</v>
      </c>
      <c r="I14" s="44">
        <v>0</v>
      </c>
      <c r="J14" s="45">
        <f t="shared" si="4"/>
        <v>0</v>
      </c>
      <c r="K14" s="45">
        <f t="shared" si="5"/>
        <v>0</v>
      </c>
      <c r="L14" s="46"/>
      <c r="M14" s="45"/>
      <c r="N14" s="47"/>
    </row>
    <row r="15" spans="2:14" x14ac:dyDescent="0.25">
      <c r="B15" s="43" t="s">
        <v>209</v>
      </c>
      <c r="C15" s="44">
        <v>0</v>
      </c>
      <c r="D15" s="45">
        <f t="shared" si="0"/>
        <v>0</v>
      </c>
      <c r="E15" s="45">
        <f t="shared" si="1"/>
        <v>0</v>
      </c>
      <c r="F15" s="44">
        <v>0</v>
      </c>
      <c r="G15" s="45">
        <f t="shared" si="2"/>
        <v>0</v>
      </c>
      <c r="H15" s="45">
        <f t="shared" si="3"/>
        <v>0</v>
      </c>
      <c r="I15" s="44">
        <v>0</v>
      </c>
      <c r="J15" s="45">
        <f t="shared" si="4"/>
        <v>0</v>
      </c>
      <c r="K15" s="45">
        <f t="shared" si="5"/>
        <v>0</v>
      </c>
      <c r="L15" s="46">
        <f t="shared" si="8"/>
        <v>0</v>
      </c>
      <c r="M15" s="45">
        <f>IFERROR(L15/L$19,0)</f>
        <v>0</v>
      </c>
      <c r="N15" s="47">
        <f>IFERROR(L15/L$30,0)</f>
        <v>0</v>
      </c>
    </row>
    <row r="16" spans="2:14" x14ac:dyDescent="0.25">
      <c r="B16" s="43" t="s">
        <v>199</v>
      </c>
      <c r="C16" s="44">
        <v>0</v>
      </c>
      <c r="D16" s="45">
        <f t="shared" si="0"/>
        <v>0</v>
      </c>
      <c r="E16" s="45">
        <f t="shared" si="1"/>
        <v>0</v>
      </c>
      <c r="F16" s="44">
        <v>0</v>
      </c>
      <c r="G16" s="45">
        <f t="shared" si="2"/>
        <v>0</v>
      </c>
      <c r="H16" s="45">
        <f t="shared" si="3"/>
        <v>0</v>
      </c>
      <c r="I16" s="44">
        <v>0</v>
      </c>
      <c r="J16" s="45">
        <f t="shared" si="4"/>
        <v>0</v>
      </c>
      <c r="K16" s="45">
        <f t="shared" si="5"/>
        <v>0</v>
      </c>
      <c r="L16" s="46">
        <f t="shared" si="8"/>
        <v>0</v>
      </c>
      <c r="M16" s="45">
        <f>IFERROR(L16/L$19,0)</f>
        <v>0</v>
      </c>
      <c r="N16" s="47">
        <f>IFERROR(L16/L$30,0)</f>
        <v>0</v>
      </c>
    </row>
    <row r="17" spans="2:14" x14ac:dyDescent="0.25">
      <c r="B17" s="43" t="s">
        <v>177</v>
      </c>
      <c r="C17" s="44">
        <v>0</v>
      </c>
      <c r="D17" s="45">
        <f t="shared" si="0"/>
        <v>0</v>
      </c>
      <c r="E17" s="45">
        <f t="shared" si="1"/>
        <v>0</v>
      </c>
      <c r="F17" s="44">
        <v>0</v>
      </c>
      <c r="G17" s="45">
        <f t="shared" si="2"/>
        <v>0</v>
      </c>
      <c r="H17" s="45">
        <f t="shared" si="3"/>
        <v>0</v>
      </c>
      <c r="I17" s="44">
        <v>0</v>
      </c>
      <c r="J17" s="45">
        <f t="shared" si="4"/>
        <v>0</v>
      </c>
      <c r="K17" s="45">
        <f t="shared" si="5"/>
        <v>0</v>
      </c>
      <c r="L17" s="46"/>
      <c r="M17" s="45"/>
      <c r="N17" s="47"/>
    </row>
    <row r="18" spans="2:14" ht="15.75" thickBot="1" x14ac:dyDescent="0.3">
      <c r="B18" s="43" t="s">
        <v>13</v>
      </c>
      <c r="C18" s="44">
        <v>0</v>
      </c>
      <c r="D18" s="45">
        <f t="shared" si="0"/>
        <v>0</v>
      </c>
      <c r="E18" s="45">
        <f t="shared" si="1"/>
        <v>0</v>
      </c>
      <c r="F18" s="44">
        <v>2.0138888888888901E-3</v>
      </c>
      <c r="G18" s="45">
        <f t="shared" si="2"/>
        <v>1</v>
      </c>
      <c r="H18" s="45">
        <f t="shared" si="3"/>
        <v>0.32222222222222241</v>
      </c>
      <c r="I18" s="44">
        <v>9.3865740740740698E-3</v>
      </c>
      <c r="J18" s="45">
        <f t="shared" si="4"/>
        <v>1</v>
      </c>
      <c r="K18" s="45">
        <f t="shared" si="5"/>
        <v>1</v>
      </c>
      <c r="L18" s="46">
        <f t="shared" si="8"/>
        <v>1.1400462962962959E-2</v>
      </c>
      <c r="M18" s="45">
        <f>IFERROR(L18/L$19,0)</f>
        <v>1</v>
      </c>
      <c r="N18" s="47">
        <f>IFERROR(L18/L$30,0)</f>
        <v>0.72908956328645447</v>
      </c>
    </row>
    <row r="19" spans="2:14" s="2" customFormat="1" ht="16.5" thickTop="1" thickBot="1" x14ac:dyDescent="0.3">
      <c r="B19" s="60" t="s">
        <v>3</v>
      </c>
      <c r="C19" s="61">
        <f>SUM(C7:C18)</f>
        <v>0</v>
      </c>
      <c r="D19" s="62">
        <f>IFERROR(SUM(D7:D18),0)</f>
        <v>0</v>
      </c>
      <c r="E19" s="62">
        <f>IFERROR(SUM(E7:E18),0)</f>
        <v>0</v>
      </c>
      <c r="F19" s="61">
        <f>SUM(F7:F18)</f>
        <v>2.0138888888888901E-3</v>
      </c>
      <c r="G19" s="62">
        <f>IFERROR(SUM(G7:G18),0)</f>
        <v>1</v>
      </c>
      <c r="H19" s="62">
        <f>IFERROR(SUM(H7:H18),0)</f>
        <v>0.32222222222222241</v>
      </c>
      <c r="I19" s="61">
        <f>SUM(I7:I18)</f>
        <v>9.3865740740740698E-3</v>
      </c>
      <c r="J19" s="62">
        <f>IFERROR(SUM(J7:J18),0)</f>
        <v>1</v>
      </c>
      <c r="K19" s="62">
        <f>IFERROR(SUM(K7:K18),0)</f>
        <v>1</v>
      </c>
      <c r="L19" s="61">
        <f>SUM(L7:L18)</f>
        <v>1.1400462962962959E-2</v>
      </c>
      <c r="M19" s="62">
        <f>IFERROR(SUM(M7:M18),0)</f>
        <v>1</v>
      </c>
      <c r="N19" s="63">
        <f>IFERROR(SUM(N7:N18),0)</f>
        <v>0.72908956328645447</v>
      </c>
    </row>
    <row r="20" spans="2:14" ht="15.75" thickTop="1" x14ac:dyDescent="0.25">
      <c r="B20" s="57"/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68"/>
    </row>
    <row r="21" spans="2:14" s="3" customFormat="1" x14ac:dyDescent="0.25">
      <c r="B21" s="40" t="s">
        <v>14</v>
      </c>
      <c r="C21" s="41" t="s">
        <v>4</v>
      </c>
      <c r="D21" s="48" t="s">
        <v>5</v>
      </c>
      <c r="E21" s="48" t="s">
        <v>5</v>
      </c>
      <c r="F21" s="41" t="s">
        <v>4</v>
      </c>
      <c r="G21" s="48" t="s">
        <v>5</v>
      </c>
      <c r="H21" s="48" t="s">
        <v>5</v>
      </c>
      <c r="I21" s="41" t="s">
        <v>4</v>
      </c>
      <c r="J21" s="48" t="s">
        <v>5</v>
      </c>
      <c r="K21" s="48" t="s">
        <v>5</v>
      </c>
      <c r="L21" s="48" t="s">
        <v>4</v>
      </c>
      <c r="M21" s="48" t="s">
        <v>5</v>
      </c>
      <c r="N21" s="49" t="s">
        <v>5</v>
      </c>
    </row>
    <row r="22" spans="2:14" x14ac:dyDescent="0.25">
      <c r="B22" s="50" t="s">
        <v>15</v>
      </c>
      <c r="C22" s="44">
        <v>0</v>
      </c>
      <c r="D22" s="51"/>
      <c r="E22" s="45">
        <f>IFERROR(C22/C$30,0)</f>
        <v>0</v>
      </c>
      <c r="F22" s="44">
        <v>0</v>
      </c>
      <c r="G22" s="51"/>
      <c r="H22" s="45">
        <f>IFERROR(F22/F$30,0)</f>
        <v>0</v>
      </c>
      <c r="I22" s="44">
        <v>0</v>
      </c>
      <c r="J22" s="51"/>
      <c r="K22" s="45">
        <f>IFERROR(I22/I$30,0)</f>
        <v>0</v>
      </c>
      <c r="L22" s="46">
        <f>SUM(C22,F22,I22)</f>
        <v>0</v>
      </c>
      <c r="M22" s="51"/>
      <c r="N22" s="47">
        <f>IFERROR(L22/L$30,0)</f>
        <v>0</v>
      </c>
    </row>
    <row r="23" spans="2:14" x14ac:dyDescent="0.25">
      <c r="B23" s="50" t="s">
        <v>16</v>
      </c>
      <c r="C23" s="44">
        <v>0</v>
      </c>
      <c r="D23" s="51"/>
      <c r="E23" s="45">
        <f t="shared" ref="E23:E27" si="9">IFERROR(C23/C$30,0)</f>
        <v>0</v>
      </c>
      <c r="F23" s="44">
        <v>0</v>
      </c>
      <c r="G23" s="51"/>
      <c r="H23" s="45">
        <f t="shared" ref="H23:H27" si="10">IFERROR(F23/F$30,0)</f>
        <v>0</v>
      </c>
      <c r="I23" s="44">
        <v>0</v>
      </c>
      <c r="J23" s="51"/>
      <c r="K23" s="45">
        <f t="shared" ref="K23:K27" si="11">IFERROR(I23/I$30,0)</f>
        <v>0</v>
      </c>
      <c r="L23" s="46">
        <f t="shared" ref="L23:L27" si="12">SUM(C23,F23,I23)</f>
        <v>0</v>
      </c>
      <c r="M23" s="51"/>
      <c r="N23" s="47">
        <f t="shared" ref="N23:N27" si="13">IFERROR(L23/L$30,0)</f>
        <v>0</v>
      </c>
    </row>
    <row r="24" spans="2:14" x14ac:dyDescent="0.25">
      <c r="B24" s="50" t="s">
        <v>17</v>
      </c>
      <c r="C24" s="44">
        <v>0</v>
      </c>
      <c r="D24" s="51"/>
      <c r="E24" s="45">
        <f t="shared" si="9"/>
        <v>0</v>
      </c>
      <c r="F24" s="44">
        <v>0</v>
      </c>
      <c r="G24" s="51"/>
      <c r="H24" s="45">
        <f t="shared" si="10"/>
        <v>0</v>
      </c>
      <c r="I24" s="44">
        <v>0</v>
      </c>
      <c r="J24" s="51"/>
      <c r="K24" s="45">
        <f t="shared" si="11"/>
        <v>0</v>
      </c>
      <c r="L24" s="46">
        <f t="shared" si="12"/>
        <v>0</v>
      </c>
      <c r="M24" s="51"/>
      <c r="N24" s="47">
        <f t="shared" si="13"/>
        <v>0</v>
      </c>
    </row>
    <row r="25" spans="2:14" x14ac:dyDescent="0.25">
      <c r="B25" s="50" t="s">
        <v>18</v>
      </c>
      <c r="C25" s="44">
        <v>0</v>
      </c>
      <c r="D25" s="51"/>
      <c r="E25" s="45">
        <f t="shared" si="9"/>
        <v>0</v>
      </c>
      <c r="F25" s="44">
        <v>0</v>
      </c>
      <c r="G25" s="51"/>
      <c r="H25" s="45">
        <f t="shared" si="10"/>
        <v>0</v>
      </c>
      <c r="I25" s="44">
        <v>0</v>
      </c>
      <c r="J25" s="51"/>
      <c r="K25" s="45">
        <f t="shared" si="11"/>
        <v>0</v>
      </c>
      <c r="L25" s="46">
        <f t="shared" si="12"/>
        <v>0</v>
      </c>
      <c r="M25" s="51"/>
      <c r="N25" s="47">
        <f t="shared" si="13"/>
        <v>0</v>
      </c>
    </row>
    <row r="26" spans="2:14" x14ac:dyDescent="0.25">
      <c r="B26" s="50" t="s">
        <v>19</v>
      </c>
      <c r="C26" s="44">
        <v>0</v>
      </c>
      <c r="D26" s="51"/>
      <c r="E26" s="45">
        <f t="shared" si="9"/>
        <v>0</v>
      </c>
      <c r="F26" s="44">
        <v>4.2361111111111098E-3</v>
      </c>
      <c r="G26" s="51"/>
      <c r="H26" s="45">
        <f t="shared" si="10"/>
        <v>0.67777777777777748</v>
      </c>
      <c r="I26" s="44">
        <v>0</v>
      </c>
      <c r="J26" s="51"/>
      <c r="K26" s="45">
        <f t="shared" si="11"/>
        <v>0</v>
      </c>
      <c r="L26" s="46">
        <f t="shared" si="12"/>
        <v>4.2361111111111098E-3</v>
      </c>
      <c r="M26" s="51"/>
      <c r="N26" s="47">
        <f t="shared" si="13"/>
        <v>0.27091043671354548</v>
      </c>
    </row>
    <row r="27" spans="2:14" ht="15.75" thickBot="1" x14ac:dyDescent="0.3">
      <c r="B27" s="55" t="s">
        <v>20</v>
      </c>
      <c r="C27" s="53">
        <v>0</v>
      </c>
      <c r="D27" s="56"/>
      <c r="E27" s="54">
        <f t="shared" si="9"/>
        <v>0</v>
      </c>
      <c r="F27" s="53">
        <v>0</v>
      </c>
      <c r="G27" s="56"/>
      <c r="H27" s="54">
        <f t="shared" si="10"/>
        <v>0</v>
      </c>
      <c r="I27" s="53">
        <v>0</v>
      </c>
      <c r="J27" s="56"/>
      <c r="K27" s="54">
        <f t="shared" si="11"/>
        <v>0</v>
      </c>
      <c r="L27" s="70">
        <f t="shared" si="12"/>
        <v>0</v>
      </c>
      <c r="M27" s="56"/>
      <c r="N27" s="67">
        <f t="shared" si="13"/>
        <v>0</v>
      </c>
    </row>
    <row r="28" spans="2:14" s="2" customFormat="1" ht="16.5" thickTop="1" thickBot="1" x14ac:dyDescent="0.3">
      <c r="B28" s="60" t="s">
        <v>3</v>
      </c>
      <c r="C28" s="61">
        <f>SUM(C22:C27)</f>
        <v>0</v>
      </c>
      <c r="D28" s="62"/>
      <c r="E28" s="62">
        <f>IFERROR(SUM(E22:E27),0)</f>
        <v>0</v>
      </c>
      <c r="F28" s="61">
        <f>SUM(F22:F27)</f>
        <v>4.2361111111111098E-3</v>
      </c>
      <c r="G28" s="62"/>
      <c r="H28" s="62">
        <f>IFERROR(SUM(H22:H27),0)</f>
        <v>0.67777777777777748</v>
      </c>
      <c r="I28" s="61">
        <f>SUM(I22:I27)</f>
        <v>0</v>
      </c>
      <c r="J28" s="62"/>
      <c r="K28" s="62">
        <f>IFERROR(SUM(K22:K27),0)</f>
        <v>0</v>
      </c>
      <c r="L28" s="61">
        <f>SUM(L22:L27)</f>
        <v>4.2361111111111098E-3</v>
      </c>
      <c r="M28" s="62"/>
      <c r="N28" s="63">
        <f>IFERROR(SUM(N22:N27),0)</f>
        <v>0.27091043671354548</v>
      </c>
    </row>
    <row r="29" spans="2:14" ht="16.5" thickTop="1" thickBot="1" x14ac:dyDescent="0.3">
      <c r="B29" s="5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69"/>
    </row>
    <row r="30" spans="2:14" s="2" customFormat="1" ht="16.5" thickTop="1" thickBot="1" x14ac:dyDescent="0.3">
      <c r="B30" s="60" t="s">
        <v>6</v>
      </c>
      <c r="C30" s="61">
        <f>SUM(C19,C28)</f>
        <v>0</v>
      </c>
      <c r="D30" s="64"/>
      <c r="E30" s="65">
        <f>IFERROR(SUM(E19,E28),0)</f>
        <v>0</v>
      </c>
      <c r="F30" s="61">
        <f>SUM(F19,F28)</f>
        <v>6.2500000000000003E-3</v>
      </c>
      <c r="G30" s="64"/>
      <c r="H30" s="65">
        <f>IFERROR(SUM(H19,H28),0)</f>
        <v>0.99999999999999989</v>
      </c>
      <c r="I30" s="61">
        <f>SUM(I19,I28)</f>
        <v>9.3865740740740698E-3</v>
      </c>
      <c r="J30" s="64"/>
      <c r="K30" s="65">
        <f>IFERROR(SUM(K19,K28),0)</f>
        <v>1</v>
      </c>
      <c r="L30" s="71">
        <f>SUM(L19,L28)</f>
        <v>1.563657407407407E-2</v>
      </c>
      <c r="M30" s="64"/>
      <c r="N30" s="66">
        <f>IFERROR(SUM(N19,N28),0)</f>
        <v>1</v>
      </c>
    </row>
    <row r="31" spans="2:14" s="3" customFormat="1" ht="66" customHeight="1" thickTop="1" thickBot="1" x14ac:dyDescent="0.3">
      <c r="B31" s="193" t="s">
        <v>215</v>
      </c>
      <c r="C31" s="194"/>
      <c r="D31" s="194"/>
      <c r="E31" s="194"/>
      <c r="F31" s="194"/>
      <c r="G31" s="194"/>
      <c r="H31" s="194"/>
      <c r="I31" s="194"/>
      <c r="J31" s="194"/>
      <c r="K31" s="194"/>
      <c r="L31" s="194"/>
      <c r="M31" s="194"/>
      <c r="N31" s="195"/>
    </row>
  </sheetData>
  <mergeCells count="7">
    <mergeCell ref="B31:N31"/>
    <mergeCell ref="B3:N3"/>
    <mergeCell ref="B4:N4"/>
    <mergeCell ref="C5:E5"/>
    <mergeCell ref="F5:H5"/>
    <mergeCell ref="I5:K5"/>
    <mergeCell ref="L5:N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6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68"/>
  <dimension ref="B2:N31"/>
  <sheetViews>
    <sheetView showGridLines="0" showZeros="0" view="pageBreakPreview" zoomScaleNormal="69" zoomScaleSheetLayoutView="100" workbookViewId="0">
      <selection activeCell="B6" sqref="B6:E19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4" width="8.28515625" style="1" customWidth="1"/>
    <col min="15" max="16384" width="8.85546875" style="1"/>
  </cols>
  <sheetData>
    <row r="2" spans="2:14" ht="15.75" thickBot="1" x14ac:dyDescent="0.3"/>
    <row r="3" spans="2:14" x14ac:dyDescent="0.25">
      <c r="B3" s="196" t="s">
        <v>211</v>
      </c>
      <c r="C3" s="197"/>
      <c r="D3" s="197"/>
      <c r="E3" s="197"/>
      <c r="F3" s="197"/>
      <c r="G3" s="197"/>
      <c r="H3" s="197"/>
      <c r="I3" s="197"/>
      <c r="J3" s="197"/>
      <c r="K3" s="197"/>
      <c r="L3" s="197"/>
      <c r="M3" s="197"/>
      <c r="N3" s="198"/>
    </row>
    <row r="4" spans="2:14" x14ac:dyDescent="0.25">
      <c r="B4" s="199" t="s">
        <v>212</v>
      </c>
      <c r="C4" s="200"/>
      <c r="D4" s="200"/>
      <c r="E4" s="200"/>
      <c r="F4" s="200"/>
      <c r="G4" s="200"/>
      <c r="H4" s="200"/>
      <c r="I4" s="200"/>
      <c r="J4" s="200"/>
      <c r="K4" s="200"/>
      <c r="L4" s="200"/>
      <c r="M4" s="200"/>
      <c r="N4" s="201"/>
    </row>
    <row r="5" spans="2:14" x14ac:dyDescent="0.25">
      <c r="B5" s="52"/>
      <c r="C5" s="200" t="s">
        <v>7</v>
      </c>
      <c r="D5" s="200"/>
      <c r="E5" s="200"/>
      <c r="F5" s="200" t="s">
        <v>8</v>
      </c>
      <c r="G5" s="200"/>
      <c r="H5" s="200"/>
      <c r="I5" s="200" t="s">
        <v>9</v>
      </c>
      <c r="J5" s="200"/>
      <c r="K5" s="200"/>
      <c r="L5" s="200" t="s">
        <v>3</v>
      </c>
      <c r="M5" s="200"/>
      <c r="N5" s="201"/>
    </row>
    <row r="6" spans="2:14" x14ac:dyDescent="0.25">
      <c r="B6" s="40" t="s">
        <v>10</v>
      </c>
      <c r="C6" s="41" t="s">
        <v>4</v>
      </c>
      <c r="D6" s="41" t="s">
        <v>5</v>
      </c>
      <c r="E6" s="41" t="s">
        <v>5</v>
      </c>
      <c r="F6" s="41" t="s">
        <v>4</v>
      </c>
      <c r="G6" s="41" t="s">
        <v>5</v>
      </c>
      <c r="H6" s="41" t="s">
        <v>5</v>
      </c>
      <c r="I6" s="41" t="s">
        <v>4</v>
      </c>
      <c r="J6" s="41" t="s">
        <v>5</v>
      </c>
      <c r="K6" s="41" t="s">
        <v>5</v>
      </c>
      <c r="L6" s="41" t="s">
        <v>4</v>
      </c>
      <c r="M6" s="41" t="s">
        <v>5</v>
      </c>
      <c r="N6" s="42" t="s">
        <v>5</v>
      </c>
    </row>
    <row r="7" spans="2:14" x14ac:dyDescent="0.25">
      <c r="B7" s="43" t="s">
        <v>37</v>
      </c>
      <c r="C7" s="44">
        <v>8.0185185185185207E-2</v>
      </c>
      <c r="D7" s="45">
        <f t="shared" ref="D7:D18" si="0">IFERROR(C7/C$19,0)</f>
        <v>0.3115808410164157</v>
      </c>
      <c r="E7" s="45">
        <f t="shared" ref="E7:E18" si="1">IFERROR(C7/C$30,0)</f>
        <v>0.27555484846074307</v>
      </c>
      <c r="F7" s="44">
        <v>0</v>
      </c>
      <c r="G7" s="45">
        <f t="shared" ref="G7:G18" si="2">IFERROR(F7/F$19,0)</f>
        <v>0</v>
      </c>
      <c r="H7" s="45">
        <f t="shared" ref="H7:H18" si="3">IFERROR(F7/F$30,0)</f>
        <v>0</v>
      </c>
      <c r="I7" s="44">
        <v>0</v>
      </c>
      <c r="J7" s="45">
        <f t="shared" ref="J7:J18" si="4">IFERROR(I7/I$19,0)</f>
        <v>0</v>
      </c>
      <c r="K7" s="45">
        <f t="shared" ref="K7:K18" si="5">IFERROR(I7/I$30,0)</f>
        <v>0</v>
      </c>
      <c r="L7" s="46">
        <f>SUM(C7,F7,I7)</f>
        <v>8.0185185185185207E-2</v>
      </c>
      <c r="M7" s="45">
        <f t="shared" ref="M7:M16" si="6">IFERROR(L7/L$19,0)</f>
        <v>0.3115808410164157</v>
      </c>
      <c r="N7" s="47">
        <f t="shared" ref="N7:N16" si="7">IFERROR(L7/L$30,0)</f>
        <v>0.27555484846074307</v>
      </c>
    </row>
    <row r="8" spans="2:14" x14ac:dyDescent="0.25">
      <c r="B8" s="145" t="s">
        <v>116</v>
      </c>
      <c r="C8" s="44">
        <v>2.6909722222222199E-2</v>
      </c>
      <c r="D8" s="45">
        <f t="shared" si="0"/>
        <v>0.10456487519676179</v>
      </c>
      <c r="E8" s="45">
        <f t="shared" si="1"/>
        <v>9.247474345716325E-2</v>
      </c>
      <c r="F8" s="44">
        <v>0</v>
      </c>
      <c r="G8" s="45">
        <f t="shared" si="2"/>
        <v>0</v>
      </c>
      <c r="H8" s="45">
        <f t="shared" si="3"/>
        <v>0</v>
      </c>
      <c r="I8" s="44">
        <v>0</v>
      </c>
      <c r="J8" s="45">
        <f t="shared" si="4"/>
        <v>0</v>
      </c>
      <c r="K8" s="45">
        <f t="shared" si="5"/>
        <v>0</v>
      </c>
      <c r="L8" s="46">
        <f t="shared" ref="L8:L18" si="8">SUM(C8,F8,I8)</f>
        <v>2.6909722222222199E-2</v>
      </c>
      <c r="M8" s="45">
        <f t="shared" si="6"/>
        <v>0.10456487519676179</v>
      </c>
      <c r="N8" s="47">
        <f t="shared" si="7"/>
        <v>9.247474345716325E-2</v>
      </c>
    </row>
    <row r="9" spans="2:14" x14ac:dyDescent="0.25">
      <c r="B9" s="43" t="s">
        <v>51</v>
      </c>
      <c r="C9" s="44">
        <v>1.5625E-2</v>
      </c>
      <c r="D9" s="45">
        <f t="shared" si="0"/>
        <v>6.0715088823926254E-2</v>
      </c>
      <c r="E9" s="45">
        <f t="shared" si="1"/>
        <v>5.3695012329965805E-2</v>
      </c>
      <c r="F9" s="44">
        <v>0</v>
      </c>
      <c r="G9" s="45">
        <f t="shared" si="2"/>
        <v>0</v>
      </c>
      <c r="H9" s="45">
        <f t="shared" si="3"/>
        <v>0</v>
      </c>
      <c r="I9" s="44">
        <v>0</v>
      </c>
      <c r="J9" s="45">
        <f t="shared" si="4"/>
        <v>0</v>
      </c>
      <c r="K9" s="45">
        <f t="shared" si="5"/>
        <v>0</v>
      </c>
      <c r="L9" s="46">
        <f t="shared" si="8"/>
        <v>1.5625E-2</v>
      </c>
      <c r="M9" s="45">
        <f t="shared" si="6"/>
        <v>6.0715088823926254E-2</v>
      </c>
      <c r="N9" s="47">
        <f t="shared" si="7"/>
        <v>5.3695012329965805E-2</v>
      </c>
    </row>
    <row r="10" spans="2:14" x14ac:dyDescent="0.25">
      <c r="B10" s="43" t="s">
        <v>11</v>
      </c>
      <c r="C10" s="44">
        <v>5.8078703703703702E-2</v>
      </c>
      <c r="D10" s="45">
        <f t="shared" si="0"/>
        <v>0.22568023386552735</v>
      </c>
      <c r="E10" s="45">
        <f t="shared" si="1"/>
        <v>0.19958634953464324</v>
      </c>
      <c r="F10" s="44">
        <v>0</v>
      </c>
      <c r="G10" s="45">
        <f t="shared" si="2"/>
        <v>0</v>
      </c>
      <c r="H10" s="45">
        <f t="shared" si="3"/>
        <v>0</v>
      </c>
      <c r="I10" s="44">
        <v>0</v>
      </c>
      <c r="J10" s="45">
        <f t="shared" si="4"/>
        <v>0</v>
      </c>
      <c r="K10" s="45">
        <f t="shared" si="5"/>
        <v>0</v>
      </c>
      <c r="L10" s="46">
        <f t="shared" si="8"/>
        <v>5.8078703703703702E-2</v>
      </c>
      <c r="M10" s="45">
        <f t="shared" si="6"/>
        <v>0.22568023386552735</v>
      </c>
      <c r="N10" s="47">
        <f t="shared" si="7"/>
        <v>0.19958634953464324</v>
      </c>
    </row>
    <row r="11" spans="2:14" x14ac:dyDescent="0.25">
      <c r="B11" s="43" t="s">
        <v>12</v>
      </c>
      <c r="C11" s="44">
        <v>1.10532407407407E-2</v>
      </c>
      <c r="D11" s="45">
        <f t="shared" si="0"/>
        <v>4.2950303575443965E-2</v>
      </c>
      <c r="E11" s="45">
        <f t="shared" si="1"/>
        <v>3.7984249463049742E-2</v>
      </c>
      <c r="F11" s="44">
        <v>0</v>
      </c>
      <c r="G11" s="45">
        <f t="shared" si="2"/>
        <v>0</v>
      </c>
      <c r="H11" s="45">
        <f t="shared" si="3"/>
        <v>0</v>
      </c>
      <c r="I11" s="44">
        <v>0</v>
      </c>
      <c r="J11" s="45">
        <f t="shared" si="4"/>
        <v>0</v>
      </c>
      <c r="K11" s="45">
        <f t="shared" si="5"/>
        <v>0</v>
      </c>
      <c r="L11" s="46">
        <f t="shared" si="8"/>
        <v>1.10532407407407E-2</v>
      </c>
      <c r="M11" s="45">
        <f t="shared" si="6"/>
        <v>4.2950303575443965E-2</v>
      </c>
      <c r="N11" s="47">
        <f t="shared" si="7"/>
        <v>3.7984249463049742E-2</v>
      </c>
    </row>
    <row r="12" spans="2:14" x14ac:dyDescent="0.25">
      <c r="B12" s="43" t="s">
        <v>176</v>
      </c>
      <c r="C12" s="44">
        <v>1.2314814814814813E-2</v>
      </c>
      <c r="D12" s="45">
        <f t="shared" si="0"/>
        <v>4.7852484821227795E-2</v>
      </c>
      <c r="E12" s="45">
        <f t="shared" si="1"/>
        <v>4.2319624532654525E-2</v>
      </c>
      <c r="F12" s="44">
        <v>0</v>
      </c>
      <c r="G12" s="45">
        <f t="shared" si="2"/>
        <v>0</v>
      </c>
      <c r="H12" s="45">
        <f t="shared" si="3"/>
        <v>0</v>
      </c>
      <c r="I12" s="44">
        <v>0</v>
      </c>
      <c r="J12" s="45">
        <f t="shared" si="4"/>
        <v>0</v>
      </c>
      <c r="K12" s="45">
        <f t="shared" si="5"/>
        <v>0</v>
      </c>
      <c r="L12" s="46">
        <f t="shared" si="8"/>
        <v>1.2314814814814813E-2</v>
      </c>
      <c r="M12" s="45">
        <f t="shared" si="6"/>
        <v>4.7852484821227795E-2</v>
      </c>
      <c r="N12" s="47">
        <f t="shared" si="7"/>
        <v>4.2319624532654525E-2</v>
      </c>
    </row>
    <row r="13" spans="2:14" x14ac:dyDescent="0.25">
      <c r="B13" s="43" t="s">
        <v>122</v>
      </c>
      <c r="C13" s="44">
        <v>1.9965277777777801E-2</v>
      </c>
      <c r="D13" s="45">
        <f t="shared" si="0"/>
        <v>7.7580391275016966E-2</v>
      </c>
      <c r="E13" s="45">
        <f t="shared" si="1"/>
        <v>6.8610293532734165E-2</v>
      </c>
      <c r="F13" s="44">
        <v>0</v>
      </c>
      <c r="G13" s="45">
        <f t="shared" si="2"/>
        <v>0</v>
      </c>
      <c r="H13" s="45">
        <f t="shared" si="3"/>
        <v>0</v>
      </c>
      <c r="I13" s="44">
        <v>0</v>
      </c>
      <c r="J13" s="45">
        <f t="shared" si="4"/>
        <v>0</v>
      </c>
      <c r="K13" s="45">
        <f t="shared" si="5"/>
        <v>0</v>
      </c>
      <c r="L13" s="46">
        <f t="shared" ref="L13:L15" si="9">SUM(C13,F13,I13)</f>
        <v>1.9965277777777801E-2</v>
      </c>
      <c r="M13" s="45">
        <f t="shared" si="6"/>
        <v>7.7580391275016966E-2</v>
      </c>
      <c r="N13" s="47">
        <f t="shared" si="7"/>
        <v>6.8610293532734165E-2</v>
      </c>
    </row>
    <row r="14" spans="2:14" x14ac:dyDescent="0.25">
      <c r="B14" s="43" t="s">
        <v>123</v>
      </c>
      <c r="C14" s="44">
        <v>5.78703703703704E-5</v>
      </c>
      <c r="D14" s="45">
        <f t="shared" si="0"/>
        <v>2.2487069934787511E-4</v>
      </c>
      <c r="E14" s="45">
        <f t="shared" si="1"/>
        <v>1.9887041603691049E-4</v>
      </c>
      <c r="F14" s="44">
        <v>0</v>
      </c>
      <c r="G14" s="45">
        <f t="shared" si="2"/>
        <v>0</v>
      </c>
      <c r="H14" s="45">
        <f t="shared" si="3"/>
        <v>0</v>
      </c>
      <c r="I14" s="44">
        <v>0</v>
      </c>
      <c r="J14" s="45">
        <f t="shared" si="4"/>
        <v>0</v>
      </c>
      <c r="K14" s="45">
        <f t="shared" si="5"/>
        <v>0</v>
      </c>
      <c r="L14" s="46">
        <f t="shared" si="9"/>
        <v>5.78703703703704E-5</v>
      </c>
      <c r="M14" s="45">
        <f t="shared" si="6"/>
        <v>2.2487069934787511E-4</v>
      </c>
      <c r="N14" s="47">
        <f t="shared" si="7"/>
        <v>1.9887041603691049E-4</v>
      </c>
    </row>
    <row r="15" spans="2:14" x14ac:dyDescent="0.25">
      <c r="B15" s="43" t="s">
        <v>209</v>
      </c>
      <c r="C15" s="44">
        <v>1.53125E-2</v>
      </c>
      <c r="D15" s="45">
        <f t="shared" si="0"/>
        <v>5.9500787047447726E-2</v>
      </c>
      <c r="E15" s="45">
        <f t="shared" si="1"/>
        <v>5.2621112083366485E-2</v>
      </c>
      <c r="F15" s="44">
        <v>0</v>
      </c>
      <c r="G15" s="45">
        <f t="shared" si="2"/>
        <v>0</v>
      </c>
      <c r="H15" s="45">
        <f t="shared" si="3"/>
        <v>0</v>
      </c>
      <c r="I15" s="44">
        <v>0</v>
      </c>
      <c r="J15" s="45">
        <f t="shared" si="4"/>
        <v>0</v>
      </c>
      <c r="K15" s="45">
        <f t="shared" si="5"/>
        <v>0</v>
      </c>
      <c r="L15" s="46">
        <f t="shared" si="9"/>
        <v>1.53125E-2</v>
      </c>
      <c r="M15" s="45">
        <f t="shared" si="6"/>
        <v>5.9500787047447726E-2</v>
      </c>
      <c r="N15" s="47">
        <f t="shared" si="7"/>
        <v>5.2621112083366485E-2</v>
      </c>
    </row>
    <row r="16" spans="2:14" x14ac:dyDescent="0.25">
      <c r="B16" s="43" t="s">
        <v>199</v>
      </c>
      <c r="C16" s="44">
        <v>0</v>
      </c>
      <c r="D16" s="45">
        <f t="shared" si="0"/>
        <v>0</v>
      </c>
      <c r="E16" s="45">
        <f t="shared" si="1"/>
        <v>0</v>
      </c>
      <c r="F16" s="44">
        <v>0</v>
      </c>
      <c r="G16" s="45">
        <f t="shared" si="2"/>
        <v>0</v>
      </c>
      <c r="H16" s="45">
        <f t="shared" si="3"/>
        <v>0</v>
      </c>
      <c r="I16" s="44">
        <v>0</v>
      </c>
      <c r="J16" s="45">
        <f t="shared" si="4"/>
        <v>0</v>
      </c>
      <c r="K16" s="45">
        <f t="shared" si="5"/>
        <v>0</v>
      </c>
      <c r="L16" s="46">
        <f t="shared" si="8"/>
        <v>0</v>
      </c>
      <c r="M16" s="45">
        <f t="shared" si="6"/>
        <v>0</v>
      </c>
      <c r="N16" s="47">
        <f t="shared" si="7"/>
        <v>0</v>
      </c>
    </row>
    <row r="17" spans="2:14" x14ac:dyDescent="0.25">
      <c r="B17" s="43" t="s">
        <v>177</v>
      </c>
      <c r="C17" s="44">
        <v>0</v>
      </c>
      <c r="D17" s="45">
        <f t="shared" si="0"/>
        <v>0</v>
      </c>
      <c r="E17" s="45">
        <f t="shared" si="1"/>
        <v>0</v>
      </c>
      <c r="F17" s="44">
        <v>0</v>
      </c>
      <c r="G17" s="45">
        <f t="shared" si="2"/>
        <v>0</v>
      </c>
      <c r="H17" s="45">
        <f t="shared" si="3"/>
        <v>0</v>
      </c>
      <c r="I17" s="44">
        <v>0</v>
      </c>
      <c r="J17" s="45">
        <f t="shared" si="4"/>
        <v>0</v>
      </c>
      <c r="K17" s="45">
        <f t="shared" si="5"/>
        <v>0</v>
      </c>
      <c r="L17" s="46"/>
      <c r="M17" s="45"/>
      <c r="N17" s="47"/>
    </row>
    <row r="18" spans="2:14" ht="15.75" thickBot="1" x14ac:dyDescent="0.3">
      <c r="B18" s="43" t="s">
        <v>13</v>
      </c>
      <c r="C18" s="44">
        <v>1.7847222222222226E-2</v>
      </c>
      <c r="D18" s="45">
        <f t="shared" si="0"/>
        <v>6.935012367888467E-2</v>
      </c>
      <c r="E18" s="45">
        <f t="shared" si="1"/>
        <v>6.1331636305783178E-2</v>
      </c>
      <c r="F18" s="44">
        <v>0</v>
      </c>
      <c r="G18" s="45">
        <f t="shared" si="2"/>
        <v>0</v>
      </c>
      <c r="H18" s="45">
        <f t="shared" si="3"/>
        <v>0</v>
      </c>
      <c r="I18" s="44">
        <v>0</v>
      </c>
      <c r="J18" s="45">
        <f t="shared" si="4"/>
        <v>0</v>
      </c>
      <c r="K18" s="45">
        <f t="shared" si="5"/>
        <v>0</v>
      </c>
      <c r="L18" s="46">
        <f t="shared" si="8"/>
        <v>1.7847222222222226E-2</v>
      </c>
      <c r="M18" s="45">
        <f>IFERROR(L18/L$19,0)</f>
        <v>6.935012367888467E-2</v>
      </c>
      <c r="N18" s="47">
        <f>IFERROR(L18/L$30,0)</f>
        <v>6.1331636305783178E-2</v>
      </c>
    </row>
    <row r="19" spans="2:14" ht="16.5" thickTop="1" thickBot="1" x14ac:dyDescent="0.3">
      <c r="B19" s="60" t="s">
        <v>3</v>
      </c>
      <c r="C19" s="61">
        <f>SUM(C7:C18)</f>
        <v>0.257349537037037</v>
      </c>
      <c r="D19" s="62">
        <f>IFERROR(SUM(D7:D18),0)</f>
        <v>1</v>
      </c>
      <c r="E19" s="62">
        <f>IFERROR(SUM(E7:E18),0)</f>
        <v>0.88437674011614043</v>
      </c>
      <c r="F19" s="61">
        <f>SUM(F7:F18)</f>
        <v>0</v>
      </c>
      <c r="G19" s="62">
        <f>IFERROR(SUM(G7:G18),0)</f>
        <v>0</v>
      </c>
      <c r="H19" s="62">
        <f>IFERROR(SUM(H7:H18),0)</f>
        <v>0</v>
      </c>
      <c r="I19" s="61">
        <f>SUM(I7:I18)</f>
        <v>0</v>
      </c>
      <c r="J19" s="62">
        <f>IFERROR(SUM(J7:J18),0)</f>
        <v>0</v>
      </c>
      <c r="K19" s="62">
        <f>IFERROR(SUM(K7:K18),0)</f>
        <v>0</v>
      </c>
      <c r="L19" s="61">
        <f>SUM(L7:L18)</f>
        <v>0.257349537037037</v>
      </c>
      <c r="M19" s="62">
        <f>IFERROR(SUM(M7:M18),0)</f>
        <v>1</v>
      </c>
      <c r="N19" s="63">
        <f>IFERROR(SUM(N7:N18),0)</f>
        <v>0.88437674011614043</v>
      </c>
    </row>
    <row r="20" spans="2:14" ht="15.75" thickTop="1" x14ac:dyDescent="0.25">
      <c r="B20" s="57"/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68"/>
    </row>
    <row r="21" spans="2:14" x14ac:dyDescent="0.25">
      <c r="B21" s="40" t="s">
        <v>14</v>
      </c>
      <c r="C21" s="41" t="s">
        <v>4</v>
      </c>
      <c r="D21" s="48" t="s">
        <v>5</v>
      </c>
      <c r="E21" s="48" t="s">
        <v>5</v>
      </c>
      <c r="F21" s="41" t="s">
        <v>4</v>
      </c>
      <c r="G21" s="48" t="s">
        <v>5</v>
      </c>
      <c r="H21" s="48" t="s">
        <v>5</v>
      </c>
      <c r="I21" s="41" t="s">
        <v>4</v>
      </c>
      <c r="J21" s="48" t="s">
        <v>5</v>
      </c>
      <c r="K21" s="48" t="s">
        <v>5</v>
      </c>
      <c r="L21" s="48" t="s">
        <v>4</v>
      </c>
      <c r="M21" s="48" t="s">
        <v>5</v>
      </c>
      <c r="N21" s="49" t="s">
        <v>5</v>
      </c>
    </row>
    <row r="22" spans="2:14" x14ac:dyDescent="0.25">
      <c r="B22" s="50" t="s">
        <v>15</v>
      </c>
      <c r="C22" s="44">
        <v>0</v>
      </c>
      <c r="D22" s="51"/>
      <c r="E22" s="45">
        <f>IFERROR(C22/C$30,0)</f>
        <v>0</v>
      </c>
      <c r="F22" s="44">
        <v>0</v>
      </c>
      <c r="G22" s="51"/>
      <c r="H22" s="45">
        <f>IFERROR(F22/F$30,0)</f>
        <v>0</v>
      </c>
      <c r="I22" s="44">
        <v>0</v>
      </c>
      <c r="J22" s="51"/>
      <c r="K22" s="45">
        <f>IFERROR(I22/I$30,0)</f>
        <v>0</v>
      </c>
      <c r="L22" s="46">
        <f>SUM(C22,F22,I22)</f>
        <v>0</v>
      </c>
      <c r="M22" s="51"/>
      <c r="N22" s="47">
        <f>IFERROR(L22/L$30,0)</f>
        <v>0</v>
      </c>
    </row>
    <row r="23" spans="2:14" x14ac:dyDescent="0.25">
      <c r="B23" s="50" t="s">
        <v>16</v>
      </c>
      <c r="C23" s="44">
        <v>0</v>
      </c>
      <c r="D23" s="51"/>
      <c r="E23" s="45">
        <f t="shared" ref="E23:E27" si="10">IFERROR(C23/C$30,0)</f>
        <v>0</v>
      </c>
      <c r="F23" s="44">
        <v>0</v>
      </c>
      <c r="G23" s="51"/>
      <c r="H23" s="45">
        <f t="shared" ref="H23:H27" si="11">IFERROR(F23/F$30,0)</f>
        <v>0</v>
      </c>
      <c r="I23" s="44">
        <v>0</v>
      </c>
      <c r="J23" s="51"/>
      <c r="K23" s="45">
        <f t="shared" ref="K23:K27" si="12">IFERROR(I23/I$30,0)</f>
        <v>0</v>
      </c>
      <c r="L23" s="46">
        <f t="shared" ref="L23:L27" si="13">SUM(C23,F23,I23)</f>
        <v>0</v>
      </c>
      <c r="M23" s="51"/>
      <c r="N23" s="47">
        <f t="shared" ref="N23:N27" si="14">IFERROR(L23/L$30,0)</f>
        <v>0</v>
      </c>
    </row>
    <row r="24" spans="2:14" x14ac:dyDescent="0.25">
      <c r="B24" s="50" t="s">
        <v>17</v>
      </c>
      <c r="C24" s="44">
        <v>0</v>
      </c>
      <c r="D24" s="51"/>
      <c r="E24" s="45">
        <f t="shared" si="10"/>
        <v>0</v>
      </c>
      <c r="F24" s="44">
        <v>0</v>
      </c>
      <c r="G24" s="51"/>
      <c r="H24" s="45">
        <f t="shared" si="11"/>
        <v>0</v>
      </c>
      <c r="I24" s="44">
        <v>0</v>
      </c>
      <c r="J24" s="51"/>
      <c r="K24" s="45">
        <f t="shared" si="12"/>
        <v>0</v>
      </c>
      <c r="L24" s="46">
        <f t="shared" si="13"/>
        <v>0</v>
      </c>
      <c r="M24" s="51"/>
      <c r="N24" s="47">
        <f t="shared" si="14"/>
        <v>0</v>
      </c>
    </row>
    <row r="25" spans="2:14" x14ac:dyDescent="0.25">
      <c r="B25" s="50" t="s">
        <v>18</v>
      </c>
      <c r="C25" s="44">
        <v>4.4907407407407396E-3</v>
      </c>
      <c r="D25" s="51"/>
      <c r="E25" s="45">
        <f t="shared" si="10"/>
        <v>1.5432344284464241E-2</v>
      </c>
      <c r="F25" s="44">
        <v>0</v>
      </c>
      <c r="G25" s="51"/>
      <c r="H25" s="45">
        <f t="shared" si="11"/>
        <v>0</v>
      </c>
      <c r="I25" s="44">
        <v>0</v>
      </c>
      <c r="J25" s="51"/>
      <c r="K25" s="45">
        <f t="shared" si="12"/>
        <v>0</v>
      </c>
      <c r="L25" s="46">
        <f t="shared" si="13"/>
        <v>4.4907407407407396E-3</v>
      </c>
      <c r="M25" s="51"/>
      <c r="N25" s="47">
        <f t="shared" si="14"/>
        <v>1.5432344284464241E-2</v>
      </c>
    </row>
    <row r="26" spans="2:14" s="2" customFormat="1" x14ac:dyDescent="0.25">
      <c r="B26" s="50" t="s">
        <v>19</v>
      </c>
      <c r="C26" s="44">
        <v>2.91550925925926E-2</v>
      </c>
      <c r="D26" s="51"/>
      <c r="E26" s="45">
        <f t="shared" si="10"/>
        <v>0.10019091559939548</v>
      </c>
      <c r="F26" s="44">
        <v>0</v>
      </c>
      <c r="G26" s="51"/>
      <c r="H26" s="45">
        <f t="shared" si="11"/>
        <v>0</v>
      </c>
      <c r="I26" s="44">
        <v>0</v>
      </c>
      <c r="J26" s="51"/>
      <c r="K26" s="45">
        <f t="shared" si="12"/>
        <v>0</v>
      </c>
      <c r="L26" s="46">
        <f t="shared" si="13"/>
        <v>2.91550925925926E-2</v>
      </c>
      <c r="M26" s="51"/>
      <c r="N26" s="47">
        <f t="shared" si="14"/>
        <v>0.10019091559939548</v>
      </c>
    </row>
    <row r="27" spans="2:14" ht="15.75" thickBot="1" x14ac:dyDescent="0.3">
      <c r="B27" s="55" t="s">
        <v>20</v>
      </c>
      <c r="C27" s="53">
        <v>0</v>
      </c>
      <c r="D27" s="56"/>
      <c r="E27" s="54">
        <f t="shared" si="10"/>
        <v>0</v>
      </c>
      <c r="F27" s="53">
        <v>0</v>
      </c>
      <c r="G27" s="56"/>
      <c r="H27" s="54">
        <f t="shared" si="11"/>
        <v>0</v>
      </c>
      <c r="I27" s="53">
        <v>0</v>
      </c>
      <c r="J27" s="56"/>
      <c r="K27" s="54">
        <f t="shared" si="12"/>
        <v>0</v>
      </c>
      <c r="L27" s="70">
        <f t="shared" si="13"/>
        <v>0</v>
      </c>
      <c r="M27" s="56"/>
      <c r="N27" s="67">
        <f t="shared" si="14"/>
        <v>0</v>
      </c>
    </row>
    <row r="28" spans="2:14" s="3" customFormat="1" ht="16.5" thickTop="1" thickBot="1" x14ac:dyDescent="0.3">
      <c r="B28" s="60" t="s">
        <v>3</v>
      </c>
      <c r="C28" s="61">
        <f>SUM(C22:C27)</f>
        <v>3.364583333333334E-2</v>
      </c>
      <c r="D28" s="62"/>
      <c r="E28" s="62">
        <f>IFERROR(SUM(E22:E27),0)</f>
        <v>0.11562325988385973</v>
      </c>
      <c r="F28" s="61">
        <f>SUM(F22:F27)</f>
        <v>0</v>
      </c>
      <c r="G28" s="62"/>
      <c r="H28" s="62">
        <f>IFERROR(SUM(H22:H27),0)</f>
        <v>0</v>
      </c>
      <c r="I28" s="61">
        <f>SUM(I22:I27)</f>
        <v>0</v>
      </c>
      <c r="J28" s="62"/>
      <c r="K28" s="62">
        <f>IFERROR(SUM(K22:K27),0)</f>
        <v>0</v>
      </c>
      <c r="L28" s="61">
        <f>SUM(L22:L27)</f>
        <v>3.364583333333334E-2</v>
      </c>
      <c r="M28" s="62"/>
      <c r="N28" s="63">
        <f>IFERROR(SUM(N22:N27),0)</f>
        <v>0.11562325988385973</v>
      </c>
    </row>
    <row r="29" spans="2:14" ht="16.5" thickTop="1" thickBot="1" x14ac:dyDescent="0.3">
      <c r="B29" s="5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69"/>
    </row>
    <row r="30" spans="2:14" ht="16.5" thickTop="1" thickBot="1" x14ac:dyDescent="0.3">
      <c r="B30" s="60" t="s">
        <v>6</v>
      </c>
      <c r="C30" s="61">
        <f>SUM(C19,C28)</f>
        <v>0.29099537037037032</v>
      </c>
      <c r="D30" s="64"/>
      <c r="E30" s="65">
        <f>IFERROR(SUM(E19,E28),0)</f>
        <v>1.0000000000000002</v>
      </c>
      <c r="F30" s="61">
        <f>SUM(F19,F28)</f>
        <v>0</v>
      </c>
      <c r="G30" s="64"/>
      <c r="H30" s="65">
        <f>IFERROR(SUM(H19,H28),0)</f>
        <v>0</v>
      </c>
      <c r="I30" s="61">
        <f>SUM(I19,I28)</f>
        <v>0</v>
      </c>
      <c r="J30" s="64"/>
      <c r="K30" s="65">
        <f>IFERROR(SUM(K19,K28),0)</f>
        <v>0</v>
      </c>
      <c r="L30" s="71">
        <f>SUM(L19,L28)</f>
        <v>0.29099537037037032</v>
      </c>
      <c r="M30" s="64"/>
      <c r="N30" s="66">
        <f>IFERROR(SUM(N19,N28),0)</f>
        <v>1.0000000000000002</v>
      </c>
    </row>
    <row r="31" spans="2:14" ht="81.75" customHeight="1" thickTop="1" thickBot="1" x14ac:dyDescent="0.3">
      <c r="B31" s="193" t="s">
        <v>217</v>
      </c>
      <c r="C31" s="194"/>
      <c r="D31" s="194"/>
      <c r="E31" s="194"/>
      <c r="F31" s="194"/>
      <c r="G31" s="194"/>
      <c r="H31" s="194"/>
      <c r="I31" s="194"/>
      <c r="J31" s="194"/>
      <c r="K31" s="194"/>
      <c r="L31" s="194"/>
      <c r="M31" s="194"/>
      <c r="N31" s="195"/>
    </row>
  </sheetData>
  <mergeCells count="7">
    <mergeCell ref="B31:N31"/>
    <mergeCell ref="B3:N3"/>
    <mergeCell ref="B4:N4"/>
    <mergeCell ref="C5:E5"/>
    <mergeCell ref="F5:H5"/>
    <mergeCell ref="I5:K5"/>
    <mergeCell ref="L5:N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4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6"/>
  <dimension ref="B2:N31"/>
  <sheetViews>
    <sheetView showGridLines="0" showZeros="0" view="pageBreakPreview" zoomScaleNormal="100" zoomScaleSheetLayoutView="100" workbookViewId="0">
      <selection activeCell="B6" sqref="B6:E19"/>
    </sheetView>
  </sheetViews>
  <sheetFormatPr defaultColWidth="8.85546875" defaultRowHeight="15" x14ac:dyDescent="0.25"/>
  <cols>
    <col min="1" max="1" width="6.140625" style="1" customWidth="1"/>
    <col min="2" max="2" width="48.28515625" style="1" customWidth="1"/>
    <col min="3" max="11" width="12.28515625" style="1" customWidth="1"/>
    <col min="12" max="16384" width="8.85546875" style="1"/>
  </cols>
  <sheetData>
    <row r="2" spans="2:11" ht="15.75" thickBot="1" x14ac:dyDescent="0.3"/>
    <row r="3" spans="2:11" x14ac:dyDescent="0.25">
      <c r="B3" s="196" t="s">
        <v>160</v>
      </c>
      <c r="C3" s="197"/>
      <c r="D3" s="197"/>
      <c r="E3" s="197"/>
      <c r="F3" s="197"/>
      <c r="G3" s="197"/>
      <c r="H3" s="197"/>
      <c r="I3" s="197"/>
      <c r="J3" s="197"/>
      <c r="K3" s="198"/>
    </row>
    <row r="4" spans="2:11" x14ac:dyDescent="0.25">
      <c r="B4" s="199" t="s">
        <v>212</v>
      </c>
      <c r="C4" s="200"/>
      <c r="D4" s="200"/>
      <c r="E4" s="200"/>
      <c r="F4" s="200"/>
      <c r="G4" s="200"/>
      <c r="H4" s="200"/>
      <c r="I4" s="200"/>
      <c r="J4" s="200"/>
      <c r="K4" s="201"/>
    </row>
    <row r="5" spans="2:11" x14ac:dyDescent="0.25">
      <c r="B5" s="52"/>
      <c r="C5" s="200" t="s">
        <v>124</v>
      </c>
      <c r="D5" s="205"/>
      <c r="E5" s="205"/>
      <c r="F5" s="200" t="s">
        <v>115</v>
      </c>
      <c r="G5" s="205"/>
      <c r="H5" s="205"/>
      <c r="I5" s="200" t="s">
        <v>3</v>
      </c>
      <c r="J5" s="200"/>
      <c r="K5" s="201"/>
    </row>
    <row r="6" spans="2:11" x14ac:dyDescent="0.25">
      <c r="B6" s="40" t="s">
        <v>10</v>
      </c>
      <c r="C6" s="41" t="s">
        <v>4</v>
      </c>
      <c r="D6" s="41" t="s">
        <v>5</v>
      </c>
      <c r="E6" s="41" t="s">
        <v>5</v>
      </c>
      <c r="F6" s="41" t="s">
        <v>4</v>
      </c>
      <c r="G6" s="41" t="s">
        <v>5</v>
      </c>
      <c r="H6" s="41" t="s">
        <v>5</v>
      </c>
      <c r="I6" s="41" t="s">
        <v>4</v>
      </c>
      <c r="J6" s="41" t="s">
        <v>5</v>
      </c>
      <c r="K6" s="42" t="s">
        <v>5</v>
      </c>
    </row>
    <row r="7" spans="2:11" x14ac:dyDescent="0.25">
      <c r="B7" s="43" t="s">
        <v>37</v>
      </c>
      <c r="C7" s="44">
        <v>0</v>
      </c>
      <c r="D7" s="45">
        <f t="shared" ref="D7:D18" si="0">IFERROR(C7/C$19,0)</f>
        <v>0</v>
      </c>
      <c r="E7" s="45">
        <f t="shared" ref="E7:E18" si="1">IFERROR(C7/C$30,0)</f>
        <v>0</v>
      </c>
      <c r="F7" s="44">
        <v>1.5636574074074101E-2</v>
      </c>
      <c r="G7" s="45">
        <f t="shared" ref="G7:G18" si="2">IFERROR(F7/F$19,0)</f>
        <v>0.13651980598221533</v>
      </c>
      <c r="H7" s="45">
        <f t="shared" ref="H7:H18" si="3">IFERROR(F7/F$30,0)</f>
        <v>0.11036680009803145</v>
      </c>
      <c r="I7" s="44">
        <f>SUM(C7,F7)</f>
        <v>1.5636574074074101E-2</v>
      </c>
      <c r="J7" s="45">
        <f t="shared" ref="J7:J18" si="4">IFERROR(I7/I$19,0)</f>
        <v>0.13651980598221533</v>
      </c>
      <c r="K7" s="47">
        <f t="shared" ref="K7:K18" si="5">IFERROR(I7/I$30,0)</f>
        <v>0.11036680009803145</v>
      </c>
    </row>
    <row r="8" spans="2:11" x14ac:dyDescent="0.25">
      <c r="B8" s="145" t="s">
        <v>116</v>
      </c>
      <c r="C8" s="44">
        <v>0</v>
      </c>
      <c r="D8" s="45">
        <f t="shared" si="0"/>
        <v>0</v>
      </c>
      <c r="E8" s="45">
        <f t="shared" si="1"/>
        <v>0</v>
      </c>
      <c r="F8" s="44">
        <v>1.4583333333333301E-2</v>
      </c>
      <c r="G8" s="45">
        <f t="shared" si="2"/>
        <v>0.12732417138237651</v>
      </c>
      <c r="H8" s="45">
        <f t="shared" si="3"/>
        <v>0.10293276693080612</v>
      </c>
      <c r="I8" s="44">
        <f t="shared" ref="I8:I18" si="6">SUM(C8,F8)</f>
        <v>1.4583333333333301E-2</v>
      </c>
      <c r="J8" s="45">
        <f t="shared" si="4"/>
        <v>0.12732417138237651</v>
      </c>
      <c r="K8" s="47">
        <f t="shared" si="5"/>
        <v>0.10293276693080612</v>
      </c>
    </row>
    <row r="9" spans="2:11" x14ac:dyDescent="0.25">
      <c r="B9" s="43" t="s">
        <v>51</v>
      </c>
      <c r="C9" s="44">
        <v>0</v>
      </c>
      <c r="D9" s="45">
        <f t="shared" si="0"/>
        <v>0</v>
      </c>
      <c r="E9" s="45">
        <f t="shared" si="1"/>
        <v>0</v>
      </c>
      <c r="F9" s="44">
        <v>1.0127314814814801E-2</v>
      </c>
      <c r="G9" s="45">
        <f t="shared" si="2"/>
        <v>8.8419563459983752E-2</v>
      </c>
      <c r="H9" s="45">
        <f t="shared" si="3"/>
        <v>7.1481088146393201E-2</v>
      </c>
      <c r="I9" s="44">
        <f t="shared" si="6"/>
        <v>1.0127314814814801E-2</v>
      </c>
      <c r="J9" s="45">
        <f t="shared" si="4"/>
        <v>8.8419563459983752E-2</v>
      </c>
      <c r="K9" s="47">
        <f t="shared" si="5"/>
        <v>7.1481088146393201E-2</v>
      </c>
    </row>
    <row r="10" spans="2:11" x14ac:dyDescent="0.25">
      <c r="B10" s="43" t="s">
        <v>11</v>
      </c>
      <c r="C10" s="44">
        <v>0</v>
      </c>
      <c r="D10" s="45">
        <f t="shared" si="0"/>
        <v>0</v>
      </c>
      <c r="E10" s="45">
        <f t="shared" si="1"/>
        <v>0</v>
      </c>
      <c r="F10" s="44">
        <v>4.32986111111111E-2</v>
      </c>
      <c r="G10" s="45">
        <f t="shared" si="2"/>
        <v>0.37803152789005667</v>
      </c>
      <c r="H10" s="45">
        <f t="shared" si="3"/>
        <v>0.30561228657789402</v>
      </c>
      <c r="I10" s="44">
        <f t="shared" si="6"/>
        <v>4.32986111111111E-2</v>
      </c>
      <c r="J10" s="45">
        <f t="shared" si="4"/>
        <v>0.37803152789005667</v>
      </c>
      <c r="K10" s="47">
        <f t="shared" si="5"/>
        <v>0.30561228657789402</v>
      </c>
    </row>
    <row r="11" spans="2:11" x14ac:dyDescent="0.25">
      <c r="B11" s="43" t="s">
        <v>12</v>
      </c>
      <c r="C11" s="44">
        <v>0</v>
      </c>
      <c r="D11" s="45">
        <f t="shared" si="0"/>
        <v>0</v>
      </c>
      <c r="E11" s="45">
        <f t="shared" si="1"/>
        <v>0</v>
      </c>
      <c r="F11" s="44">
        <v>1.90972222222222E-3</v>
      </c>
      <c r="G11" s="45">
        <f t="shared" si="2"/>
        <v>1.6673403395311225E-2</v>
      </c>
      <c r="H11" s="45">
        <f t="shared" si="3"/>
        <v>1.3479290907605579E-2</v>
      </c>
      <c r="I11" s="44">
        <f t="shared" si="6"/>
        <v>1.90972222222222E-3</v>
      </c>
      <c r="J11" s="45">
        <f t="shared" si="4"/>
        <v>1.6673403395311225E-2</v>
      </c>
      <c r="K11" s="47">
        <f t="shared" si="5"/>
        <v>1.3479290907605579E-2</v>
      </c>
    </row>
    <row r="12" spans="2:11" x14ac:dyDescent="0.25">
      <c r="B12" s="43" t="s">
        <v>176</v>
      </c>
      <c r="C12" s="44">
        <v>0</v>
      </c>
      <c r="D12" s="45">
        <f t="shared" si="0"/>
        <v>0</v>
      </c>
      <c r="E12" s="45">
        <f t="shared" si="1"/>
        <v>0</v>
      </c>
      <c r="F12" s="44">
        <v>4.7222222222222197E-3</v>
      </c>
      <c r="G12" s="45">
        <f t="shared" si="2"/>
        <v>4.1228779304769606E-2</v>
      </c>
      <c r="H12" s="45">
        <f t="shared" si="3"/>
        <v>3.3330610244261087E-2</v>
      </c>
      <c r="I12" s="44">
        <f t="shared" si="6"/>
        <v>4.7222222222222197E-3</v>
      </c>
      <c r="J12" s="45">
        <f t="shared" si="4"/>
        <v>4.1228779304769606E-2</v>
      </c>
      <c r="K12" s="47">
        <f t="shared" si="5"/>
        <v>3.3330610244261087E-2</v>
      </c>
    </row>
    <row r="13" spans="2:11" x14ac:dyDescent="0.25">
      <c r="B13" s="43" t="s">
        <v>122</v>
      </c>
      <c r="C13" s="44">
        <v>0</v>
      </c>
      <c r="D13" s="45">
        <f t="shared" si="0"/>
        <v>0</v>
      </c>
      <c r="E13" s="45">
        <f t="shared" si="1"/>
        <v>0</v>
      </c>
      <c r="F13" s="44">
        <v>1.37731481481481E-3</v>
      </c>
      <c r="G13" s="45">
        <f t="shared" si="2"/>
        <v>1.2025060630557765E-2</v>
      </c>
      <c r="H13" s="45">
        <f t="shared" si="3"/>
        <v>9.7214279879094551E-3</v>
      </c>
      <c r="I13" s="44">
        <f t="shared" si="6"/>
        <v>1.37731481481481E-3</v>
      </c>
      <c r="J13" s="45">
        <f t="shared" si="4"/>
        <v>1.2025060630557765E-2</v>
      </c>
      <c r="K13" s="47">
        <f t="shared" si="5"/>
        <v>9.7214279879094551E-3</v>
      </c>
    </row>
    <row r="14" spans="2:11" x14ac:dyDescent="0.25">
      <c r="B14" s="43" t="s">
        <v>123</v>
      </c>
      <c r="C14" s="44">
        <v>0</v>
      </c>
      <c r="D14" s="45">
        <f t="shared" si="0"/>
        <v>0</v>
      </c>
      <c r="E14" s="45">
        <f t="shared" si="1"/>
        <v>0</v>
      </c>
      <c r="F14" s="44">
        <v>0</v>
      </c>
      <c r="G14" s="45">
        <f t="shared" si="2"/>
        <v>0</v>
      </c>
      <c r="H14" s="45">
        <f t="shared" si="3"/>
        <v>0</v>
      </c>
      <c r="I14" s="44">
        <f t="shared" si="6"/>
        <v>0</v>
      </c>
      <c r="J14" s="45">
        <f t="shared" si="4"/>
        <v>0</v>
      </c>
      <c r="K14" s="47">
        <f t="shared" si="5"/>
        <v>0</v>
      </c>
    </row>
    <row r="15" spans="2:11" x14ac:dyDescent="0.25">
      <c r="B15" s="43" t="s">
        <v>209</v>
      </c>
      <c r="C15" s="44">
        <v>0</v>
      </c>
      <c r="D15" s="45">
        <f t="shared" si="0"/>
        <v>0</v>
      </c>
      <c r="E15" s="45">
        <f t="shared" si="1"/>
        <v>0</v>
      </c>
      <c r="F15" s="44">
        <v>6.7824074074074097E-3</v>
      </c>
      <c r="G15" s="45">
        <f t="shared" si="2"/>
        <v>5.9215844785772083E-2</v>
      </c>
      <c r="H15" s="45">
        <f t="shared" si="3"/>
        <v>4.7871905890041699E-2</v>
      </c>
      <c r="I15" s="44">
        <f t="shared" si="6"/>
        <v>6.7824074074074097E-3</v>
      </c>
      <c r="J15" s="45">
        <f t="shared" si="4"/>
        <v>5.9215844785772083E-2</v>
      </c>
      <c r="K15" s="47">
        <f t="shared" si="5"/>
        <v>4.7871905890041699E-2</v>
      </c>
    </row>
    <row r="16" spans="2:11" x14ac:dyDescent="0.25">
      <c r="B16" s="43" t="s">
        <v>199</v>
      </c>
      <c r="C16" s="44">
        <v>0</v>
      </c>
      <c r="D16" s="45">
        <f t="shared" si="0"/>
        <v>0</v>
      </c>
      <c r="E16" s="45">
        <f t="shared" si="1"/>
        <v>0</v>
      </c>
      <c r="F16" s="44">
        <v>2.2222222222222201E-3</v>
      </c>
      <c r="G16" s="45">
        <f t="shared" si="2"/>
        <v>1.9401778496362158E-2</v>
      </c>
      <c r="H16" s="45">
        <f t="shared" si="3"/>
        <v>1.5684993056122858E-2</v>
      </c>
      <c r="I16" s="44">
        <f t="shared" si="6"/>
        <v>2.2222222222222201E-3</v>
      </c>
      <c r="J16" s="45">
        <f t="shared" si="4"/>
        <v>1.9401778496362158E-2</v>
      </c>
      <c r="K16" s="47">
        <f t="shared" si="5"/>
        <v>1.5684993056122858E-2</v>
      </c>
    </row>
    <row r="17" spans="2:14" x14ac:dyDescent="0.25">
      <c r="B17" s="43" t="s">
        <v>177</v>
      </c>
      <c r="C17" s="44">
        <v>0</v>
      </c>
      <c r="D17" s="45">
        <f t="shared" si="0"/>
        <v>0</v>
      </c>
      <c r="E17" s="45">
        <f t="shared" si="1"/>
        <v>0</v>
      </c>
      <c r="F17" s="44">
        <v>0</v>
      </c>
      <c r="G17" s="45">
        <f t="shared" si="2"/>
        <v>0</v>
      </c>
      <c r="H17" s="45">
        <f t="shared" si="3"/>
        <v>0</v>
      </c>
      <c r="I17" s="44">
        <f t="shared" si="6"/>
        <v>0</v>
      </c>
      <c r="J17" s="45">
        <f t="shared" si="4"/>
        <v>0</v>
      </c>
      <c r="K17" s="47">
        <f t="shared" si="5"/>
        <v>0</v>
      </c>
    </row>
    <row r="18" spans="2:14" ht="15.75" thickBot="1" x14ac:dyDescent="0.3">
      <c r="B18" s="43" t="s">
        <v>13</v>
      </c>
      <c r="C18" s="44">
        <v>0</v>
      </c>
      <c r="D18" s="45">
        <f t="shared" si="0"/>
        <v>0</v>
      </c>
      <c r="E18" s="45">
        <f t="shared" si="1"/>
        <v>0</v>
      </c>
      <c r="F18" s="44">
        <v>1.3877314814814801E-2</v>
      </c>
      <c r="G18" s="45">
        <f t="shared" si="2"/>
        <v>0.12116006467259492</v>
      </c>
      <c r="H18" s="45">
        <f t="shared" si="3"/>
        <v>9.7949513928600546E-2</v>
      </c>
      <c r="I18" s="44">
        <f t="shared" si="6"/>
        <v>1.3877314814814801E-2</v>
      </c>
      <c r="J18" s="45">
        <f t="shared" si="4"/>
        <v>0.12116006467259492</v>
      </c>
      <c r="K18" s="47">
        <f t="shared" si="5"/>
        <v>9.7949513928600546E-2</v>
      </c>
    </row>
    <row r="19" spans="2:14" ht="16.5" thickTop="1" thickBot="1" x14ac:dyDescent="0.3">
      <c r="B19" s="60" t="s">
        <v>3</v>
      </c>
      <c r="C19" s="61">
        <f>SUM(C7:C18)</f>
        <v>0</v>
      </c>
      <c r="D19" s="62">
        <f>IFERROR(SUM(D7:D18),0)</f>
        <v>0</v>
      </c>
      <c r="E19" s="62">
        <f>IFERROR(SUM(E7:E18),0)</f>
        <v>0</v>
      </c>
      <c r="F19" s="61">
        <f>SUM(F7:F18)</f>
        <v>0.11453703703703698</v>
      </c>
      <c r="G19" s="62">
        <f>IFERROR(SUM(G7:G18),0)</f>
        <v>1.0000000000000002</v>
      </c>
      <c r="H19" s="62">
        <f>IFERROR(SUM(H7:H18),0)</f>
        <v>0.80843068376766603</v>
      </c>
      <c r="I19" s="61">
        <f>SUM(I7:I18)</f>
        <v>0.11453703703703698</v>
      </c>
      <c r="J19" s="62">
        <f>IFERROR(SUM(J7:J18),0)</f>
        <v>1.0000000000000002</v>
      </c>
      <c r="K19" s="63">
        <f>IFERROR(SUM(K7:K18),0)</f>
        <v>0.80843068376766603</v>
      </c>
    </row>
    <row r="20" spans="2:14" ht="15.75" thickTop="1" x14ac:dyDescent="0.25">
      <c r="B20" s="57"/>
      <c r="C20" s="58"/>
      <c r="D20" s="58"/>
      <c r="E20" s="58"/>
      <c r="F20" s="58"/>
      <c r="G20" s="58"/>
      <c r="H20" s="58"/>
      <c r="I20" s="58"/>
      <c r="J20" s="58"/>
      <c r="K20" s="68"/>
    </row>
    <row r="21" spans="2:14" x14ac:dyDescent="0.25">
      <c r="B21" s="40" t="s">
        <v>14</v>
      </c>
      <c r="C21" s="41" t="s">
        <v>4</v>
      </c>
      <c r="D21" s="48" t="s">
        <v>5</v>
      </c>
      <c r="E21" s="48" t="s">
        <v>5</v>
      </c>
      <c r="F21" s="41" t="s">
        <v>4</v>
      </c>
      <c r="G21" s="48" t="s">
        <v>5</v>
      </c>
      <c r="H21" s="48" t="s">
        <v>5</v>
      </c>
      <c r="I21" s="41" t="s">
        <v>4</v>
      </c>
      <c r="J21" s="48" t="s">
        <v>5</v>
      </c>
      <c r="K21" s="49" t="s">
        <v>5</v>
      </c>
    </row>
    <row r="22" spans="2:14" x14ac:dyDescent="0.25">
      <c r="B22" s="50" t="s">
        <v>15</v>
      </c>
      <c r="C22" s="44">
        <v>0</v>
      </c>
      <c r="D22" s="51"/>
      <c r="E22" s="45">
        <f>IFERROR(C22/C$30,0)</f>
        <v>0</v>
      </c>
      <c r="F22" s="44">
        <v>0</v>
      </c>
      <c r="G22" s="51"/>
      <c r="H22" s="45">
        <f>IFERROR(F22/F$30,0)</f>
        <v>0</v>
      </c>
      <c r="I22" s="44">
        <f t="shared" ref="I22:I27" si="7">SUM(C22,F22)</f>
        <v>0</v>
      </c>
      <c r="J22" s="51"/>
      <c r="K22" s="47">
        <f>IFERROR(I22/I$30,0)</f>
        <v>0</v>
      </c>
    </row>
    <row r="23" spans="2:14" x14ac:dyDescent="0.25">
      <c r="B23" s="50" t="s">
        <v>16</v>
      </c>
      <c r="C23" s="44">
        <v>0</v>
      </c>
      <c r="D23" s="51"/>
      <c r="E23" s="45">
        <f t="shared" ref="E23:E27" si="8">IFERROR(C23/C$30,0)</f>
        <v>0</v>
      </c>
      <c r="F23" s="44">
        <v>0</v>
      </c>
      <c r="G23" s="51"/>
      <c r="H23" s="45">
        <f t="shared" ref="H23:H27" si="9">IFERROR(F23/F$30,0)</f>
        <v>0</v>
      </c>
      <c r="I23" s="44">
        <f t="shared" si="7"/>
        <v>0</v>
      </c>
      <c r="J23" s="51"/>
      <c r="K23" s="47">
        <f t="shared" ref="K23:K27" si="10">IFERROR(I23/I$30,0)</f>
        <v>0</v>
      </c>
    </row>
    <row r="24" spans="2:14" x14ac:dyDescent="0.25">
      <c r="B24" s="50" t="s">
        <v>17</v>
      </c>
      <c r="C24" s="44">
        <v>0</v>
      </c>
      <c r="D24" s="51"/>
      <c r="E24" s="45">
        <f t="shared" si="8"/>
        <v>0</v>
      </c>
      <c r="F24" s="44">
        <v>0</v>
      </c>
      <c r="G24" s="51"/>
      <c r="H24" s="45">
        <f t="shared" si="9"/>
        <v>0</v>
      </c>
      <c r="I24" s="44">
        <f t="shared" si="7"/>
        <v>0</v>
      </c>
      <c r="J24" s="51"/>
      <c r="K24" s="47">
        <f t="shared" si="10"/>
        <v>0</v>
      </c>
    </row>
    <row r="25" spans="2:14" x14ac:dyDescent="0.25">
      <c r="B25" s="50" t="s">
        <v>18</v>
      </c>
      <c r="C25" s="44">
        <v>0</v>
      </c>
      <c r="D25" s="51"/>
      <c r="E25" s="45">
        <f t="shared" si="8"/>
        <v>0</v>
      </c>
      <c r="F25" s="44">
        <v>1.8287037037037E-3</v>
      </c>
      <c r="G25" s="51"/>
      <c r="H25" s="45">
        <f t="shared" si="9"/>
        <v>1.2907442202434422E-2</v>
      </c>
      <c r="I25" s="44">
        <f t="shared" si="7"/>
        <v>1.8287037037037E-3</v>
      </c>
      <c r="J25" s="51"/>
      <c r="K25" s="47">
        <f t="shared" si="10"/>
        <v>1.2907442202434422E-2</v>
      </c>
    </row>
    <row r="26" spans="2:14" s="2" customFormat="1" x14ac:dyDescent="0.25">
      <c r="B26" s="50" t="s">
        <v>19</v>
      </c>
      <c r="C26" s="44">
        <v>0</v>
      </c>
      <c r="D26" s="51"/>
      <c r="E26" s="45">
        <f t="shared" si="8"/>
        <v>0</v>
      </c>
      <c r="F26" s="44">
        <v>2.5312500000000002E-2</v>
      </c>
      <c r="G26" s="51"/>
      <c r="H26" s="45">
        <f t="shared" si="9"/>
        <v>0.17866187402989961</v>
      </c>
      <c r="I26" s="44">
        <f t="shared" si="7"/>
        <v>2.5312500000000002E-2</v>
      </c>
      <c r="J26" s="51"/>
      <c r="K26" s="47">
        <f t="shared" si="10"/>
        <v>0.17866187402989961</v>
      </c>
      <c r="L26" s="1"/>
      <c r="M26" s="1"/>
      <c r="N26" s="1"/>
    </row>
    <row r="27" spans="2:14" ht="15.75" thickBot="1" x14ac:dyDescent="0.3">
      <c r="B27" s="55" t="s">
        <v>20</v>
      </c>
      <c r="C27" s="53">
        <v>0</v>
      </c>
      <c r="D27" s="56"/>
      <c r="E27" s="54">
        <f t="shared" si="8"/>
        <v>0</v>
      </c>
      <c r="F27" s="53">
        <v>0</v>
      </c>
      <c r="G27" s="56"/>
      <c r="H27" s="54">
        <f t="shared" si="9"/>
        <v>0</v>
      </c>
      <c r="I27" s="44">
        <f t="shared" si="7"/>
        <v>0</v>
      </c>
      <c r="J27" s="56"/>
      <c r="K27" s="67">
        <f t="shared" si="10"/>
        <v>0</v>
      </c>
    </row>
    <row r="28" spans="2:14" s="3" customFormat="1" ht="16.5" thickTop="1" thickBot="1" x14ac:dyDescent="0.3">
      <c r="B28" s="60" t="s">
        <v>3</v>
      </c>
      <c r="C28" s="61">
        <f>SUM(C22:C27)</f>
        <v>0</v>
      </c>
      <c r="D28" s="62"/>
      <c r="E28" s="62">
        <f>IFERROR(SUM(E22:E27),0)</f>
        <v>0</v>
      </c>
      <c r="F28" s="61">
        <f>SUM(F22:F27)</f>
        <v>2.7141203703703702E-2</v>
      </c>
      <c r="G28" s="62"/>
      <c r="H28" s="62">
        <f>IFERROR(SUM(H22:H27),0)</f>
        <v>0.19156931623233403</v>
      </c>
      <c r="I28" s="61">
        <f>SUM(I22:I27)</f>
        <v>2.7141203703703702E-2</v>
      </c>
      <c r="J28" s="62"/>
      <c r="K28" s="63">
        <f>IFERROR(SUM(K22:K27),0)</f>
        <v>0.19156931623233403</v>
      </c>
      <c r="L28" s="1"/>
      <c r="M28" s="1"/>
      <c r="N28" s="1"/>
    </row>
    <row r="29" spans="2:14" ht="16.5" thickTop="1" thickBot="1" x14ac:dyDescent="0.3">
      <c r="B29" s="59"/>
      <c r="C29" s="29"/>
      <c r="D29" s="29"/>
      <c r="E29" s="29"/>
      <c r="F29" s="29"/>
      <c r="G29" s="29"/>
      <c r="H29" s="29"/>
      <c r="I29" s="29"/>
      <c r="J29" s="29"/>
      <c r="K29" s="69"/>
    </row>
    <row r="30" spans="2:14" ht="16.5" thickTop="1" thickBot="1" x14ac:dyDescent="0.3">
      <c r="B30" s="60" t="s">
        <v>6</v>
      </c>
      <c r="C30" s="61">
        <f>SUM(C19,C28)</f>
        <v>0</v>
      </c>
      <c r="D30" s="64"/>
      <c r="E30" s="65">
        <f>IFERROR(SUM(E19,E28),0)</f>
        <v>0</v>
      </c>
      <c r="F30" s="61">
        <f>SUM(F19,F28)</f>
        <v>0.14167824074074067</v>
      </c>
      <c r="G30" s="64"/>
      <c r="H30" s="65">
        <f>IFERROR(SUM(H19,H28),0)</f>
        <v>1</v>
      </c>
      <c r="I30" s="61">
        <f>SUM(I19,I28)</f>
        <v>0.14167824074074067</v>
      </c>
      <c r="J30" s="64"/>
      <c r="K30" s="66">
        <f>IFERROR(SUM(K19,K28),0)</f>
        <v>1</v>
      </c>
    </row>
    <row r="31" spans="2:14" ht="66" customHeight="1" thickTop="1" thickBot="1" x14ac:dyDescent="0.3">
      <c r="B31" s="202" t="s">
        <v>216</v>
      </c>
      <c r="C31" s="203"/>
      <c r="D31" s="203"/>
      <c r="E31" s="203"/>
      <c r="F31" s="203"/>
      <c r="G31" s="203"/>
      <c r="H31" s="203"/>
      <c r="I31" s="203"/>
      <c r="J31" s="203"/>
      <c r="K31" s="204"/>
    </row>
  </sheetData>
  <mergeCells count="6">
    <mergeCell ref="B31:K31"/>
    <mergeCell ref="B3:K3"/>
    <mergeCell ref="B4:K4"/>
    <mergeCell ref="I5:K5"/>
    <mergeCell ref="C5:E5"/>
    <mergeCell ref="F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  <headerFooter>
    <oddFooter xml:space="preserve">&amp;R
</oddFooter>
  </headerFooter>
  <ignoredErrors>
    <ignoredError sqref="F19 I19" formula="1"/>
  </ignoredError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7"/>
  <dimension ref="B2:N31"/>
  <sheetViews>
    <sheetView showGridLines="0" showZeros="0" view="pageBreakPreview" zoomScaleNormal="80" zoomScaleSheetLayoutView="100" workbookViewId="0">
      <selection activeCell="B6" sqref="B6:E19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1" width="12.28515625" style="1" customWidth="1"/>
    <col min="12" max="16384" width="8.85546875" style="1"/>
  </cols>
  <sheetData>
    <row r="2" spans="2:11" ht="15.75" thickBot="1" x14ac:dyDescent="0.3"/>
    <row r="3" spans="2:11" x14ac:dyDescent="0.25">
      <c r="B3" s="196" t="s">
        <v>189</v>
      </c>
      <c r="C3" s="197"/>
      <c r="D3" s="197"/>
      <c r="E3" s="197"/>
      <c r="F3" s="197"/>
      <c r="G3" s="197"/>
      <c r="H3" s="197"/>
      <c r="I3" s="197"/>
      <c r="J3" s="197"/>
      <c r="K3" s="198"/>
    </row>
    <row r="4" spans="2:11" x14ac:dyDescent="0.25">
      <c r="B4" s="199" t="s">
        <v>212</v>
      </c>
      <c r="C4" s="200"/>
      <c r="D4" s="200"/>
      <c r="E4" s="200"/>
      <c r="F4" s="200"/>
      <c r="G4" s="200"/>
      <c r="H4" s="200"/>
      <c r="I4" s="200"/>
      <c r="J4" s="200"/>
      <c r="K4" s="201"/>
    </row>
    <row r="5" spans="2:11" x14ac:dyDescent="0.25">
      <c r="B5" s="52"/>
      <c r="C5" s="200" t="s">
        <v>125</v>
      </c>
      <c r="D5" s="205"/>
      <c r="E5" s="205"/>
      <c r="F5" s="200" t="s">
        <v>190</v>
      </c>
      <c r="G5" s="205"/>
      <c r="H5" s="205"/>
      <c r="I5" s="200" t="s">
        <v>3</v>
      </c>
      <c r="J5" s="200"/>
      <c r="K5" s="201"/>
    </row>
    <row r="6" spans="2:11" s="129" customFormat="1" x14ac:dyDescent="0.25">
      <c r="B6" s="143" t="s">
        <v>10</v>
      </c>
      <c r="C6" s="128" t="s">
        <v>4</v>
      </c>
      <c r="D6" s="128" t="s">
        <v>5</v>
      </c>
      <c r="E6" s="128" t="s">
        <v>5</v>
      </c>
      <c r="F6" s="128" t="s">
        <v>4</v>
      </c>
      <c r="G6" s="128" t="s">
        <v>5</v>
      </c>
      <c r="H6" s="128" t="s">
        <v>5</v>
      </c>
      <c r="I6" s="41" t="s">
        <v>4</v>
      </c>
      <c r="J6" s="41" t="s">
        <v>5</v>
      </c>
      <c r="K6" s="42" t="s">
        <v>5</v>
      </c>
    </row>
    <row r="7" spans="2:11" x14ac:dyDescent="0.25">
      <c r="B7" s="43" t="s">
        <v>37</v>
      </c>
      <c r="C7" s="130">
        <v>0</v>
      </c>
      <c r="D7" s="159">
        <f t="shared" ref="D7:D18" si="0">IFERROR(C7/C$19,0)</f>
        <v>0</v>
      </c>
      <c r="E7" s="159">
        <f t="shared" ref="E7:E18" si="1">IFERROR(C7/C$30,0)</f>
        <v>0</v>
      </c>
      <c r="F7" s="130">
        <v>0</v>
      </c>
      <c r="G7" s="159">
        <f t="shared" ref="G7:G18" si="2">IFERROR(F7/F$19,0)</f>
        <v>0</v>
      </c>
      <c r="H7" s="159">
        <f t="shared" ref="H7:H18" si="3">IFERROR(F7/F$30,0)</f>
        <v>0</v>
      </c>
      <c r="I7" s="44">
        <f>SUM(C7,F7)</f>
        <v>0</v>
      </c>
      <c r="J7" s="156">
        <f t="shared" ref="J7:J18" si="4">IFERROR(I7/I$19,0)</f>
        <v>0</v>
      </c>
      <c r="K7" s="157">
        <f t="shared" ref="K7:K18" si="5">IFERROR(I7/I$30,0)</f>
        <v>0</v>
      </c>
    </row>
    <row r="8" spans="2:11" x14ac:dyDescent="0.25">
      <c r="B8" s="145" t="s">
        <v>116</v>
      </c>
      <c r="C8" s="130">
        <v>0</v>
      </c>
      <c r="D8" s="159">
        <f t="shared" si="0"/>
        <v>0</v>
      </c>
      <c r="E8" s="159">
        <f t="shared" si="1"/>
        <v>0</v>
      </c>
      <c r="F8" s="130">
        <v>0</v>
      </c>
      <c r="G8" s="159">
        <f t="shared" si="2"/>
        <v>0</v>
      </c>
      <c r="H8" s="159">
        <f t="shared" si="3"/>
        <v>0</v>
      </c>
      <c r="I8" s="44">
        <f t="shared" ref="I8:I18" si="6">SUM(C8,F8)</f>
        <v>0</v>
      </c>
      <c r="J8" s="156">
        <f t="shared" si="4"/>
        <v>0</v>
      </c>
      <c r="K8" s="157">
        <f t="shared" si="5"/>
        <v>0</v>
      </c>
    </row>
    <row r="9" spans="2:11" x14ac:dyDescent="0.25">
      <c r="B9" s="43" t="s">
        <v>51</v>
      </c>
      <c r="C9" s="130">
        <v>0</v>
      </c>
      <c r="D9" s="159">
        <f t="shared" si="0"/>
        <v>0</v>
      </c>
      <c r="E9" s="159">
        <f t="shared" si="1"/>
        <v>0</v>
      </c>
      <c r="F9" s="130">
        <v>0</v>
      </c>
      <c r="G9" s="159">
        <f t="shared" si="2"/>
        <v>0</v>
      </c>
      <c r="H9" s="159">
        <f t="shared" si="3"/>
        <v>0</v>
      </c>
      <c r="I9" s="44">
        <f t="shared" si="6"/>
        <v>0</v>
      </c>
      <c r="J9" s="156">
        <f t="shared" si="4"/>
        <v>0</v>
      </c>
      <c r="K9" s="157">
        <f t="shared" si="5"/>
        <v>0</v>
      </c>
    </row>
    <row r="10" spans="2:11" x14ac:dyDescent="0.25">
      <c r="B10" s="43" t="s">
        <v>11</v>
      </c>
      <c r="C10" s="130">
        <v>0</v>
      </c>
      <c r="D10" s="159">
        <f t="shared" si="0"/>
        <v>0</v>
      </c>
      <c r="E10" s="159">
        <f t="shared" si="1"/>
        <v>0</v>
      </c>
      <c r="F10" s="130">
        <v>0</v>
      </c>
      <c r="G10" s="159">
        <f t="shared" si="2"/>
        <v>0</v>
      </c>
      <c r="H10" s="159">
        <f t="shared" si="3"/>
        <v>0</v>
      </c>
      <c r="I10" s="44">
        <f t="shared" si="6"/>
        <v>0</v>
      </c>
      <c r="J10" s="156">
        <f t="shared" si="4"/>
        <v>0</v>
      </c>
      <c r="K10" s="157">
        <f t="shared" si="5"/>
        <v>0</v>
      </c>
    </row>
    <row r="11" spans="2:11" x14ac:dyDescent="0.25">
      <c r="B11" s="43" t="s">
        <v>12</v>
      </c>
      <c r="C11" s="130">
        <v>0</v>
      </c>
      <c r="D11" s="159">
        <f t="shared" si="0"/>
        <v>0</v>
      </c>
      <c r="E11" s="159">
        <f t="shared" si="1"/>
        <v>0</v>
      </c>
      <c r="F11" s="130">
        <v>0</v>
      </c>
      <c r="G11" s="159">
        <f t="shared" si="2"/>
        <v>0</v>
      </c>
      <c r="H11" s="159">
        <f t="shared" si="3"/>
        <v>0</v>
      </c>
      <c r="I11" s="44">
        <f t="shared" si="6"/>
        <v>0</v>
      </c>
      <c r="J11" s="156">
        <f t="shared" si="4"/>
        <v>0</v>
      </c>
      <c r="K11" s="157">
        <f t="shared" si="5"/>
        <v>0</v>
      </c>
    </row>
    <row r="12" spans="2:11" x14ac:dyDescent="0.25">
      <c r="B12" s="43" t="s">
        <v>176</v>
      </c>
      <c r="C12" s="130">
        <v>0</v>
      </c>
      <c r="D12" s="159">
        <f t="shared" si="0"/>
        <v>0</v>
      </c>
      <c r="E12" s="159">
        <f t="shared" si="1"/>
        <v>0</v>
      </c>
      <c r="F12" s="130">
        <v>0</v>
      </c>
      <c r="G12" s="159">
        <f t="shared" si="2"/>
        <v>0</v>
      </c>
      <c r="H12" s="159">
        <f t="shared" si="3"/>
        <v>0</v>
      </c>
      <c r="I12" s="44">
        <f t="shared" si="6"/>
        <v>0</v>
      </c>
      <c r="J12" s="156">
        <f t="shared" si="4"/>
        <v>0</v>
      </c>
      <c r="K12" s="157">
        <f t="shared" si="5"/>
        <v>0</v>
      </c>
    </row>
    <row r="13" spans="2:11" x14ac:dyDescent="0.25">
      <c r="B13" s="43" t="s">
        <v>122</v>
      </c>
      <c r="C13" s="130">
        <v>0</v>
      </c>
      <c r="D13" s="159">
        <f t="shared" si="0"/>
        <v>0</v>
      </c>
      <c r="E13" s="159">
        <f t="shared" si="1"/>
        <v>0</v>
      </c>
      <c r="F13" s="130">
        <v>0</v>
      </c>
      <c r="G13" s="159">
        <f t="shared" si="2"/>
        <v>0</v>
      </c>
      <c r="H13" s="159">
        <f t="shared" si="3"/>
        <v>0</v>
      </c>
      <c r="I13" s="44">
        <f t="shared" si="6"/>
        <v>0</v>
      </c>
      <c r="J13" s="156">
        <f t="shared" si="4"/>
        <v>0</v>
      </c>
      <c r="K13" s="157">
        <f t="shared" si="5"/>
        <v>0</v>
      </c>
    </row>
    <row r="14" spans="2:11" x14ac:dyDescent="0.25">
      <c r="B14" s="43" t="s">
        <v>123</v>
      </c>
      <c r="C14" s="130">
        <v>0</v>
      </c>
      <c r="D14" s="159">
        <f t="shared" si="0"/>
        <v>0</v>
      </c>
      <c r="E14" s="159">
        <f t="shared" si="1"/>
        <v>0</v>
      </c>
      <c r="F14" s="130">
        <v>0</v>
      </c>
      <c r="G14" s="159">
        <f t="shared" si="2"/>
        <v>0</v>
      </c>
      <c r="H14" s="159">
        <f t="shared" si="3"/>
        <v>0</v>
      </c>
      <c r="I14" s="44">
        <f t="shared" si="6"/>
        <v>0</v>
      </c>
      <c r="J14" s="156">
        <f t="shared" si="4"/>
        <v>0</v>
      </c>
      <c r="K14" s="157">
        <f t="shared" si="5"/>
        <v>0</v>
      </c>
    </row>
    <row r="15" spans="2:11" x14ac:dyDescent="0.25">
      <c r="B15" s="43" t="s">
        <v>209</v>
      </c>
      <c r="C15" s="130">
        <v>0</v>
      </c>
      <c r="D15" s="159">
        <f t="shared" si="0"/>
        <v>0</v>
      </c>
      <c r="E15" s="159">
        <f t="shared" si="1"/>
        <v>0</v>
      </c>
      <c r="F15" s="130">
        <v>0</v>
      </c>
      <c r="G15" s="159">
        <f t="shared" si="2"/>
        <v>0</v>
      </c>
      <c r="H15" s="159">
        <f t="shared" si="3"/>
        <v>0</v>
      </c>
      <c r="I15" s="44">
        <f t="shared" si="6"/>
        <v>0</v>
      </c>
      <c r="J15" s="156">
        <f t="shared" si="4"/>
        <v>0</v>
      </c>
      <c r="K15" s="157">
        <f t="shared" si="5"/>
        <v>0</v>
      </c>
    </row>
    <row r="16" spans="2:11" x14ac:dyDescent="0.25">
      <c r="B16" s="43" t="s">
        <v>199</v>
      </c>
      <c r="C16" s="130">
        <v>0</v>
      </c>
      <c r="D16" s="159">
        <f t="shared" si="0"/>
        <v>0</v>
      </c>
      <c r="E16" s="159">
        <f t="shared" si="1"/>
        <v>0</v>
      </c>
      <c r="F16" s="130">
        <v>0</v>
      </c>
      <c r="G16" s="159">
        <f t="shared" si="2"/>
        <v>0</v>
      </c>
      <c r="H16" s="159">
        <f t="shared" si="3"/>
        <v>0</v>
      </c>
      <c r="I16" s="44">
        <f t="shared" si="6"/>
        <v>0</v>
      </c>
      <c r="J16" s="156">
        <f t="shared" si="4"/>
        <v>0</v>
      </c>
      <c r="K16" s="157">
        <f t="shared" si="5"/>
        <v>0</v>
      </c>
    </row>
    <row r="17" spans="2:14" x14ac:dyDescent="0.25">
      <c r="B17" s="43" t="s">
        <v>177</v>
      </c>
      <c r="C17" s="130">
        <v>0</v>
      </c>
      <c r="D17" s="159">
        <f t="shared" si="0"/>
        <v>0</v>
      </c>
      <c r="E17" s="159">
        <f t="shared" si="1"/>
        <v>0</v>
      </c>
      <c r="F17" s="130">
        <v>0</v>
      </c>
      <c r="G17" s="159">
        <f t="shared" si="2"/>
        <v>0</v>
      </c>
      <c r="H17" s="159">
        <f t="shared" si="3"/>
        <v>0</v>
      </c>
      <c r="I17" s="44">
        <f t="shared" si="6"/>
        <v>0</v>
      </c>
      <c r="J17" s="156">
        <f t="shared" si="4"/>
        <v>0</v>
      </c>
      <c r="K17" s="157">
        <f t="shared" si="5"/>
        <v>0</v>
      </c>
    </row>
    <row r="18" spans="2:14" ht="15.75" thickBot="1" x14ac:dyDescent="0.3">
      <c r="B18" s="43" t="s">
        <v>13</v>
      </c>
      <c r="C18" s="130">
        <v>0</v>
      </c>
      <c r="D18" s="159">
        <f t="shared" si="0"/>
        <v>0</v>
      </c>
      <c r="E18" s="159">
        <f t="shared" si="1"/>
        <v>0</v>
      </c>
      <c r="F18" s="130">
        <v>0</v>
      </c>
      <c r="G18" s="159">
        <f t="shared" si="2"/>
        <v>0</v>
      </c>
      <c r="H18" s="159">
        <f t="shared" si="3"/>
        <v>0</v>
      </c>
      <c r="I18" s="44">
        <f t="shared" si="6"/>
        <v>0</v>
      </c>
      <c r="J18" s="156">
        <f t="shared" si="4"/>
        <v>0</v>
      </c>
      <c r="K18" s="157">
        <f t="shared" si="5"/>
        <v>0</v>
      </c>
    </row>
    <row r="19" spans="2:14" s="2" customFormat="1" ht="16.5" thickTop="1" thickBot="1" x14ac:dyDescent="0.3">
      <c r="B19" s="60" t="s">
        <v>3</v>
      </c>
      <c r="C19" s="131">
        <f>SUM(C7:C18)</f>
        <v>0</v>
      </c>
      <c r="D19" s="155">
        <f>IFERROR(SUM(D7:D18),0)</f>
        <v>0</v>
      </c>
      <c r="E19" s="155">
        <f>IFERROR(SUM(E7:E18),0)</f>
        <v>0</v>
      </c>
      <c r="F19" s="131">
        <f>SUM(F7:F18)</f>
        <v>0</v>
      </c>
      <c r="G19" s="155">
        <f>IFERROR(SUM(G7:G18),0)</f>
        <v>0</v>
      </c>
      <c r="H19" s="155">
        <f>IFERROR(SUM(H7:H18),0)</f>
        <v>0</v>
      </c>
      <c r="I19" s="61">
        <f>SUM(I7:I18)</f>
        <v>0</v>
      </c>
      <c r="J19" s="62">
        <f>IFERROR(SUM(J7:J18),0)</f>
        <v>0</v>
      </c>
      <c r="K19" s="63">
        <f>IFERROR(SUM(K7:K18),0)</f>
        <v>0</v>
      </c>
      <c r="L19" s="1"/>
      <c r="M19" s="1"/>
      <c r="N19" s="1"/>
    </row>
    <row r="20" spans="2:14" ht="15.75" thickTop="1" x14ac:dyDescent="0.25">
      <c r="B20" s="57"/>
      <c r="C20" s="58"/>
      <c r="D20" s="58"/>
      <c r="E20" s="58"/>
      <c r="F20" s="58"/>
      <c r="G20" s="58"/>
      <c r="H20" s="58"/>
      <c r="I20" s="58"/>
      <c r="J20" s="58"/>
      <c r="K20" s="68"/>
    </row>
    <row r="21" spans="2:14" s="3" customFormat="1" x14ac:dyDescent="0.25">
      <c r="B21" s="40" t="s">
        <v>14</v>
      </c>
      <c r="C21" s="128" t="s">
        <v>4</v>
      </c>
      <c r="D21" s="128"/>
      <c r="E21" s="128" t="s">
        <v>5</v>
      </c>
      <c r="F21" s="128" t="s">
        <v>4</v>
      </c>
      <c r="G21" s="128"/>
      <c r="H21" s="128" t="s">
        <v>5</v>
      </c>
      <c r="I21" s="41" t="s">
        <v>4</v>
      </c>
      <c r="J21" s="48"/>
      <c r="K21" s="49" t="s">
        <v>5</v>
      </c>
      <c r="L21" s="1"/>
      <c r="M21" s="1"/>
      <c r="N21" s="1"/>
    </row>
    <row r="22" spans="2:14" x14ac:dyDescent="0.25">
      <c r="B22" s="50" t="s">
        <v>15</v>
      </c>
      <c r="C22" s="132">
        <v>0</v>
      </c>
      <c r="D22" s="151"/>
      <c r="E22" s="161">
        <f>IFERROR(C22/C$30,0)</f>
        <v>0</v>
      </c>
      <c r="F22" s="132">
        <v>0</v>
      </c>
      <c r="G22" s="151"/>
      <c r="H22" s="161">
        <f>IFERROR(F22/F$30,0)</f>
        <v>0</v>
      </c>
      <c r="I22" s="44">
        <f>SUM(C22,F22)</f>
        <v>0</v>
      </c>
      <c r="J22" s="51"/>
      <c r="K22" s="47">
        <f>IFERROR(I22/I$30,0)</f>
        <v>0</v>
      </c>
    </row>
    <row r="23" spans="2:14" x14ac:dyDescent="0.25">
      <c r="B23" s="50" t="s">
        <v>16</v>
      </c>
      <c r="C23" s="132">
        <v>0</v>
      </c>
      <c r="D23" s="151"/>
      <c r="E23" s="161">
        <f t="shared" ref="E23:E27" si="7">IFERROR(C23/C$30,0)</f>
        <v>0</v>
      </c>
      <c r="F23" s="132">
        <v>0</v>
      </c>
      <c r="G23" s="151"/>
      <c r="H23" s="161">
        <f t="shared" ref="H23:H27" si="8">IFERROR(F23/F$30,0)</f>
        <v>0</v>
      </c>
      <c r="I23" s="44">
        <f t="shared" ref="I23:I27" si="9">SUM(C23,F23)</f>
        <v>0</v>
      </c>
      <c r="J23" s="51"/>
      <c r="K23" s="47">
        <f t="shared" ref="K23:K27" si="10">IFERROR(I23/I$30,0)</f>
        <v>0</v>
      </c>
    </row>
    <row r="24" spans="2:14" x14ac:dyDescent="0.25">
      <c r="B24" s="50" t="s">
        <v>17</v>
      </c>
      <c r="C24" s="132">
        <v>0</v>
      </c>
      <c r="D24" s="151"/>
      <c r="E24" s="161">
        <f t="shared" si="7"/>
        <v>0</v>
      </c>
      <c r="F24" s="132">
        <v>0</v>
      </c>
      <c r="G24" s="151"/>
      <c r="H24" s="161">
        <f t="shared" si="8"/>
        <v>0</v>
      </c>
      <c r="I24" s="44">
        <f t="shared" si="9"/>
        <v>0</v>
      </c>
      <c r="J24" s="51"/>
      <c r="K24" s="47">
        <f t="shared" si="10"/>
        <v>0</v>
      </c>
    </row>
    <row r="25" spans="2:14" x14ac:dyDescent="0.25">
      <c r="B25" s="50" t="s">
        <v>18</v>
      </c>
      <c r="C25" s="132">
        <v>0</v>
      </c>
      <c r="D25" s="151"/>
      <c r="E25" s="161">
        <f t="shared" si="7"/>
        <v>0</v>
      </c>
      <c r="F25" s="132">
        <v>0</v>
      </c>
      <c r="G25" s="151"/>
      <c r="H25" s="161">
        <f t="shared" si="8"/>
        <v>0</v>
      </c>
      <c r="I25" s="44">
        <f t="shared" si="9"/>
        <v>0</v>
      </c>
      <c r="J25" s="51"/>
      <c r="K25" s="47">
        <f t="shared" si="10"/>
        <v>0</v>
      </c>
    </row>
    <row r="26" spans="2:14" x14ac:dyDescent="0.25">
      <c r="B26" s="50" t="s">
        <v>19</v>
      </c>
      <c r="C26" s="132">
        <v>0</v>
      </c>
      <c r="D26" s="151"/>
      <c r="E26" s="161">
        <f t="shared" si="7"/>
        <v>0</v>
      </c>
      <c r="F26" s="132">
        <v>0</v>
      </c>
      <c r="G26" s="151"/>
      <c r="H26" s="161">
        <f t="shared" si="8"/>
        <v>0</v>
      </c>
      <c r="I26" s="44">
        <f t="shared" si="9"/>
        <v>0</v>
      </c>
      <c r="J26" s="51"/>
      <c r="K26" s="47">
        <f t="shared" si="10"/>
        <v>0</v>
      </c>
    </row>
    <row r="27" spans="2:14" ht="15.75" thickBot="1" x14ac:dyDescent="0.3">
      <c r="B27" s="55" t="s">
        <v>20</v>
      </c>
      <c r="C27" s="136">
        <v>0</v>
      </c>
      <c r="D27" s="152"/>
      <c r="E27" s="170">
        <f t="shared" si="7"/>
        <v>0</v>
      </c>
      <c r="F27" s="136">
        <v>0</v>
      </c>
      <c r="G27" s="152"/>
      <c r="H27" s="170">
        <f t="shared" si="8"/>
        <v>0</v>
      </c>
      <c r="I27" s="44">
        <f t="shared" si="9"/>
        <v>0</v>
      </c>
      <c r="J27" s="56"/>
      <c r="K27" s="67">
        <f t="shared" si="10"/>
        <v>0</v>
      </c>
    </row>
    <row r="28" spans="2:14" s="2" customFormat="1" ht="16.5" thickTop="1" thickBot="1" x14ac:dyDescent="0.3">
      <c r="B28" s="60" t="s">
        <v>3</v>
      </c>
      <c r="C28" s="131">
        <f>SUM(C22:C27)</f>
        <v>0</v>
      </c>
      <c r="D28" s="150"/>
      <c r="E28" s="62">
        <f>IFERROR(SUM(E22:E27),0)</f>
        <v>0</v>
      </c>
      <c r="F28" s="131">
        <f>SUM(F22:F27)</f>
        <v>0</v>
      </c>
      <c r="G28" s="150"/>
      <c r="H28" s="62">
        <f>IFERROR(SUM(H22:H27),0)</f>
        <v>0</v>
      </c>
      <c r="I28" s="61">
        <f>SUM(I22:I27)</f>
        <v>0</v>
      </c>
      <c r="J28" s="62"/>
      <c r="K28" s="63">
        <f>IFERROR(SUM(K22:K27),0)</f>
        <v>0</v>
      </c>
      <c r="L28" s="1"/>
      <c r="M28" s="1"/>
      <c r="N28" s="1"/>
    </row>
    <row r="29" spans="2:14" ht="16.5" thickTop="1" thickBot="1" x14ac:dyDescent="0.3">
      <c r="B29" s="59"/>
      <c r="C29" s="154"/>
      <c r="D29" s="153"/>
      <c r="E29" s="162"/>
      <c r="F29" s="154"/>
      <c r="G29" s="153"/>
      <c r="H29" s="162"/>
      <c r="I29" s="153"/>
      <c r="J29" s="153"/>
      <c r="K29" s="171"/>
    </row>
    <row r="30" spans="2:14" s="2" customFormat="1" ht="16.5" thickTop="1" thickBot="1" x14ac:dyDescent="0.3">
      <c r="B30" s="60" t="s">
        <v>6</v>
      </c>
      <c r="C30" s="131">
        <f>SUM(C19,C28)</f>
        <v>0</v>
      </c>
      <c r="D30" s="150"/>
      <c r="E30" s="62">
        <f>IFERROR(SUM(E19,E28),0)</f>
        <v>0</v>
      </c>
      <c r="F30" s="131">
        <f>SUM(F19,F28)</f>
        <v>0</v>
      </c>
      <c r="G30" s="150"/>
      <c r="H30" s="62">
        <f>IFERROR(SUM(H19,H28),0)</f>
        <v>0</v>
      </c>
      <c r="I30" s="61">
        <f>SUM(I19,I28)</f>
        <v>0</v>
      </c>
      <c r="J30" s="64"/>
      <c r="K30" s="66">
        <f>IFERROR(SUM(K19,K28),0)</f>
        <v>0</v>
      </c>
      <c r="L30" s="1"/>
      <c r="M30" s="1"/>
      <c r="N30" s="1"/>
    </row>
    <row r="31" spans="2:14" ht="66" customHeight="1" thickTop="1" thickBot="1" x14ac:dyDescent="0.3">
      <c r="B31" s="193" t="s">
        <v>191</v>
      </c>
      <c r="C31" s="194"/>
      <c r="D31" s="194"/>
      <c r="E31" s="194"/>
      <c r="F31" s="194"/>
      <c r="G31" s="194"/>
      <c r="H31" s="194"/>
      <c r="I31" s="194"/>
      <c r="J31" s="194"/>
      <c r="K31" s="195"/>
    </row>
  </sheetData>
  <mergeCells count="6">
    <mergeCell ref="B31:K31"/>
    <mergeCell ref="B3:K3"/>
    <mergeCell ref="B4:K4"/>
    <mergeCell ref="I5:K5"/>
    <mergeCell ref="F5:H5"/>
    <mergeCell ref="C5:E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8"/>
  <dimension ref="B2:K31"/>
  <sheetViews>
    <sheetView showGridLines="0" showZeros="0" view="pageBreakPreview" zoomScaleNormal="80" zoomScaleSheetLayoutView="100" workbookViewId="0">
      <selection activeCell="B6" sqref="B6:E19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1" width="12.28515625" style="1" customWidth="1"/>
    <col min="12" max="16384" width="8.85546875" style="1"/>
  </cols>
  <sheetData>
    <row r="2" spans="2:11" ht="15.75" thickBot="1" x14ac:dyDescent="0.3"/>
    <row r="3" spans="2:11" x14ac:dyDescent="0.25">
      <c r="B3" s="196" t="s">
        <v>192</v>
      </c>
      <c r="C3" s="197"/>
      <c r="D3" s="197"/>
      <c r="E3" s="197"/>
      <c r="F3" s="197"/>
      <c r="G3" s="197"/>
      <c r="H3" s="197"/>
      <c r="I3" s="197"/>
      <c r="J3" s="197"/>
      <c r="K3" s="198"/>
    </row>
    <row r="4" spans="2:11" x14ac:dyDescent="0.25">
      <c r="B4" s="199" t="s">
        <v>212</v>
      </c>
      <c r="C4" s="200"/>
      <c r="D4" s="200"/>
      <c r="E4" s="200"/>
      <c r="F4" s="200"/>
      <c r="G4" s="200"/>
      <c r="H4" s="200"/>
      <c r="I4" s="200"/>
      <c r="J4" s="200"/>
      <c r="K4" s="201"/>
    </row>
    <row r="5" spans="2:11" x14ac:dyDescent="0.25">
      <c r="B5" s="52"/>
      <c r="C5" s="200" t="s">
        <v>126</v>
      </c>
      <c r="D5" s="205"/>
      <c r="E5" s="205"/>
      <c r="F5" s="200" t="s">
        <v>190</v>
      </c>
      <c r="G5" s="205"/>
      <c r="H5" s="205"/>
      <c r="I5" s="200" t="s">
        <v>3</v>
      </c>
      <c r="J5" s="200"/>
      <c r="K5" s="201"/>
    </row>
    <row r="6" spans="2:11" x14ac:dyDescent="0.25">
      <c r="B6" s="143" t="s">
        <v>10</v>
      </c>
      <c r="C6" s="128" t="s">
        <v>4</v>
      </c>
      <c r="D6" s="128" t="s">
        <v>5</v>
      </c>
      <c r="E6" s="128" t="s">
        <v>5</v>
      </c>
      <c r="F6" s="128" t="s">
        <v>4</v>
      </c>
      <c r="G6" s="128" t="s">
        <v>5</v>
      </c>
      <c r="H6" s="128" t="s">
        <v>5</v>
      </c>
      <c r="I6" s="41" t="s">
        <v>4</v>
      </c>
      <c r="J6" s="41" t="s">
        <v>5</v>
      </c>
      <c r="K6" s="42" t="s">
        <v>5</v>
      </c>
    </row>
    <row r="7" spans="2:11" x14ac:dyDescent="0.25">
      <c r="B7" s="43" t="s">
        <v>37</v>
      </c>
      <c r="C7" s="172">
        <v>0</v>
      </c>
      <c r="D7" s="165">
        <f t="shared" ref="D7:D18" si="0">IFERROR(C7/C$19,0)</f>
        <v>0</v>
      </c>
      <c r="E7" s="165">
        <f t="shared" ref="E7:E18" si="1">IFERROR(C7/C$30,0)</f>
        <v>0</v>
      </c>
      <c r="F7" s="130">
        <v>0</v>
      </c>
      <c r="G7" s="165">
        <f t="shared" ref="G7:G18" si="2">IFERROR(F7/F$19,0)</f>
        <v>0</v>
      </c>
      <c r="H7" s="165">
        <f t="shared" ref="H7:H18" si="3">IFERROR(F7/F$30,0)</f>
        <v>0</v>
      </c>
      <c r="I7" s="44">
        <f>SUM(C7,F7)</f>
        <v>0</v>
      </c>
      <c r="J7" s="45">
        <f t="shared" ref="J7:J18" si="4">IFERROR(I7/I$19,0)</f>
        <v>0</v>
      </c>
      <c r="K7" s="47">
        <f t="shared" ref="K7:K18" si="5">IFERROR(I7/I$30,0)</f>
        <v>0</v>
      </c>
    </row>
    <row r="8" spans="2:11" x14ac:dyDescent="0.25">
      <c r="B8" s="145" t="s">
        <v>116</v>
      </c>
      <c r="C8" s="130">
        <v>0</v>
      </c>
      <c r="D8" s="165">
        <f t="shared" si="0"/>
        <v>0</v>
      </c>
      <c r="E8" s="165">
        <f t="shared" si="1"/>
        <v>0</v>
      </c>
      <c r="F8" s="130">
        <v>0</v>
      </c>
      <c r="G8" s="165">
        <f t="shared" si="2"/>
        <v>0</v>
      </c>
      <c r="H8" s="165">
        <f t="shared" si="3"/>
        <v>0</v>
      </c>
      <c r="I8" s="44">
        <f t="shared" ref="I8:I18" si="6">SUM(C8,F8)</f>
        <v>0</v>
      </c>
      <c r="J8" s="45">
        <f t="shared" si="4"/>
        <v>0</v>
      </c>
      <c r="K8" s="47">
        <f t="shared" si="5"/>
        <v>0</v>
      </c>
    </row>
    <row r="9" spans="2:11" x14ac:dyDescent="0.25">
      <c r="B9" s="43" t="s">
        <v>51</v>
      </c>
      <c r="C9" s="130">
        <v>0</v>
      </c>
      <c r="D9" s="165">
        <f t="shared" si="0"/>
        <v>0</v>
      </c>
      <c r="E9" s="165">
        <f t="shared" si="1"/>
        <v>0</v>
      </c>
      <c r="F9" s="130">
        <v>0</v>
      </c>
      <c r="G9" s="165">
        <f t="shared" si="2"/>
        <v>0</v>
      </c>
      <c r="H9" s="165">
        <f t="shared" si="3"/>
        <v>0</v>
      </c>
      <c r="I9" s="44">
        <f t="shared" si="6"/>
        <v>0</v>
      </c>
      <c r="J9" s="45">
        <f t="shared" si="4"/>
        <v>0</v>
      </c>
      <c r="K9" s="47">
        <f t="shared" si="5"/>
        <v>0</v>
      </c>
    </row>
    <row r="10" spans="2:11" x14ac:dyDescent="0.25">
      <c r="B10" s="43" t="s">
        <v>11</v>
      </c>
      <c r="C10" s="130">
        <v>0</v>
      </c>
      <c r="D10" s="165">
        <f t="shared" si="0"/>
        <v>0</v>
      </c>
      <c r="E10" s="165">
        <f t="shared" si="1"/>
        <v>0</v>
      </c>
      <c r="F10" s="130">
        <v>0</v>
      </c>
      <c r="G10" s="165">
        <f t="shared" si="2"/>
        <v>0</v>
      </c>
      <c r="H10" s="165">
        <f t="shared" si="3"/>
        <v>0</v>
      </c>
      <c r="I10" s="44">
        <f t="shared" si="6"/>
        <v>0</v>
      </c>
      <c r="J10" s="45">
        <f t="shared" si="4"/>
        <v>0</v>
      </c>
      <c r="K10" s="47">
        <f t="shared" si="5"/>
        <v>0</v>
      </c>
    </row>
    <row r="11" spans="2:11" x14ac:dyDescent="0.25">
      <c r="B11" s="43" t="s">
        <v>12</v>
      </c>
      <c r="C11" s="130">
        <v>0</v>
      </c>
      <c r="D11" s="165">
        <f t="shared" si="0"/>
        <v>0</v>
      </c>
      <c r="E11" s="165">
        <f t="shared" si="1"/>
        <v>0</v>
      </c>
      <c r="F11" s="130">
        <v>0</v>
      </c>
      <c r="G11" s="165">
        <f t="shared" si="2"/>
        <v>0</v>
      </c>
      <c r="H11" s="165">
        <f t="shared" si="3"/>
        <v>0</v>
      </c>
      <c r="I11" s="44">
        <f t="shared" si="6"/>
        <v>0</v>
      </c>
      <c r="J11" s="45">
        <f t="shared" si="4"/>
        <v>0</v>
      </c>
      <c r="K11" s="47">
        <f t="shared" si="5"/>
        <v>0</v>
      </c>
    </row>
    <row r="12" spans="2:11" x14ac:dyDescent="0.25">
      <c r="B12" s="43" t="s">
        <v>176</v>
      </c>
      <c r="C12" s="130">
        <v>0</v>
      </c>
      <c r="D12" s="165">
        <f t="shared" si="0"/>
        <v>0</v>
      </c>
      <c r="E12" s="165">
        <f t="shared" si="1"/>
        <v>0</v>
      </c>
      <c r="F12" s="130">
        <v>0</v>
      </c>
      <c r="G12" s="165">
        <f t="shared" si="2"/>
        <v>0</v>
      </c>
      <c r="H12" s="165">
        <f t="shared" si="3"/>
        <v>0</v>
      </c>
      <c r="I12" s="44">
        <f t="shared" si="6"/>
        <v>0</v>
      </c>
      <c r="J12" s="45">
        <f t="shared" si="4"/>
        <v>0</v>
      </c>
      <c r="K12" s="47">
        <f t="shared" si="5"/>
        <v>0</v>
      </c>
    </row>
    <row r="13" spans="2:11" x14ac:dyDescent="0.25">
      <c r="B13" s="43" t="s">
        <v>122</v>
      </c>
      <c r="C13" s="130">
        <v>0</v>
      </c>
      <c r="D13" s="165">
        <f t="shared" si="0"/>
        <v>0</v>
      </c>
      <c r="E13" s="165">
        <f t="shared" si="1"/>
        <v>0</v>
      </c>
      <c r="F13" s="130">
        <v>0</v>
      </c>
      <c r="G13" s="165">
        <f t="shared" si="2"/>
        <v>0</v>
      </c>
      <c r="H13" s="165">
        <f t="shared" si="3"/>
        <v>0</v>
      </c>
      <c r="I13" s="44">
        <f t="shared" si="6"/>
        <v>0</v>
      </c>
      <c r="J13" s="45">
        <f t="shared" si="4"/>
        <v>0</v>
      </c>
      <c r="K13" s="47">
        <f t="shared" si="5"/>
        <v>0</v>
      </c>
    </row>
    <row r="14" spans="2:11" x14ac:dyDescent="0.25">
      <c r="B14" s="43" t="s">
        <v>123</v>
      </c>
      <c r="C14" s="130">
        <v>0</v>
      </c>
      <c r="D14" s="165">
        <f t="shared" si="0"/>
        <v>0</v>
      </c>
      <c r="E14" s="165">
        <f t="shared" si="1"/>
        <v>0</v>
      </c>
      <c r="F14" s="130">
        <v>0</v>
      </c>
      <c r="G14" s="165">
        <f t="shared" si="2"/>
        <v>0</v>
      </c>
      <c r="H14" s="165">
        <f t="shared" si="3"/>
        <v>0</v>
      </c>
      <c r="I14" s="44">
        <f t="shared" si="6"/>
        <v>0</v>
      </c>
      <c r="J14" s="45">
        <f t="shared" si="4"/>
        <v>0</v>
      </c>
      <c r="K14" s="47">
        <f t="shared" si="5"/>
        <v>0</v>
      </c>
    </row>
    <row r="15" spans="2:11" x14ac:dyDescent="0.25">
      <c r="B15" s="43" t="s">
        <v>209</v>
      </c>
      <c r="C15" s="130">
        <v>0</v>
      </c>
      <c r="D15" s="165">
        <f t="shared" si="0"/>
        <v>0</v>
      </c>
      <c r="E15" s="165">
        <f t="shared" si="1"/>
        <v>0</v>
      </c>
      <c r="F15" s="130">
        <v>0</v>
      </c>
      <c r="G15" s="165">
        <f t="shared" si="2"/>
        <v>0</v>
      </c>
      <c r="H15" s="165">
        <f t="shared" si="3"/>
        <v>0</v>
      </c>
      <c r="I15" s="44">
        <f t="shared" si="6"/>
        <v>0</v>
      </c>
      <c r="J15" s="45">
        <f t="shared" si="4"/>
        <v>0</v>
      </c>
      <c r="K15" s="47">
        <f t="shared" si="5"/>
        <v>0</v>
      </c>
    </row>
    <row r="16" spans="2:11" x14ac:dyDescent="0.25">
      <c r="B16" s="43" t="s">
        <v>199</v>
      </c>
      <c r="C16" s="130">
        <v>0</v>
      </c>
      <c r="D16" s="165">
        <f t="shared" si="0"/>
        <v>0</v>
      </c>
      <c r="E16" s="165">
        <f t="shared" si="1"/>
        <v>0</v>
      </c>
      <c r="F16" s="130">
        <v>0</v>
      </c>
      <c r="G16" s="165">
        <f t="shared" si="2"/>
        <v>0</v>
      </c>
      <c r="H16" s="165">
        <f t="shared" si="3"/>
        <v>0</v>
      </c>
      <c r="I16" s="44">
        <f t="shared" si="6"/>
        <v>0</v>
      </c>
      <c r="J16" s="45">
        <f t="shared" si="4"/>
        <v>0</v>
      </c>
      <c r="K16" s="47">
        <f t="shared" si="5"/>
        <v>0</v>
      </c>
    </row>
    <row r="17" spans="2:11" x14ac:dyDescent="0.25">
      <c r="B17" s="43" t="s">
        <v>177</v>
      </c>
      <c r="C17" s="130">
        <v>0</v>
      </c>
      <c r="D17" s="165">
        <f t="shared" si="0"/>
        <v>0</v>
      </c>
      <c r="E17" s="165">
        <f t="shared" si="1"/>
        <v>0</v>
      </c>
      <c r="F17" s="130">
        <v>0</v>
      </c>
      <c r="G17" s="165">
        <f t="shared" si="2"/>
        <v>0</v>
      </c>
      <c r="H17" s="165">
        <f t="shared" si="3"/>
        <v>0</v>
      </c>
      <c r="I17" s="44">
        <f t="shared" si="6"/>
        <v>0</v>
      </c>
      <c r="J17" s="45">
        <f t="shared" si="4"/>
        <v>0</v>
      </c>
      <c r="K17" s="47">
        <f t="shared" si="5"/>
        <v>0</v>
      </c>
    </row>
    <row r="18" spans="2:11" ht="15.75" thickBot="1" x14ac:dyDescent="0.3">
      <c r="B18" s="43" t="s">
        <v>13</v>
      </c>
      <c r="C18" s="130">
        <v>0</v>
      </c>
      <c r="D18" s="165">
        <f t="shared" si="0"/>
        <v>0</v>
      </c>
      <c r="E18" s="165">
        <f t="shared" si="1"/>
        <v>0</v>
      </c>
      <c r="F18" s="130">
        <v>0</v>
      </c>
      <c r="G18" s="165">
        <f t="shared" si="2"/>
        <v>0</v>
      </c>
      <c r="H18" s="165">
        <f t="shared" si="3"/>
        <v>0</v>
      </c>
      <c r="I18" s="44">
        <f t="shared" si="6"/>
        <v>0</v>
      </c>
      <c r="J18" s="45">
        <f t="shared" si="4"/>
        <v>0</v>
      </c>
      <c r="K18" s="47">
        <f t="shared" si="5"/>
        <v>0</v>
      </c>
    </row>
    <row r="19" spans="2:11" ht="16.5" thickTop="1" thickBot="1" x14ac:dyDescent="0.3">
      <c r="B19" s="60" t="s">
        <v>3</v>
      </c>
      <c r="C19" s="131">
        <f>SUM(C7:C18)</f>
        <v>0</v>
      </c>
      <c r="D19" s="166">
        <f>IFERROR(SUM(D7:D18),0)</f>
        <v>0</v>
      </c>
      <c r="E19" s="166">
        <f>IFERROR(SUM(E7:E18),0)</f>
        <v>0</v>
      </c>
      <c r="F19" s="131">
        <f>SUM(F7:F18)</f>
        <v>0</v>
      </c>
      <c r="G19" s="166">
        <f>IFERROR(SUM(G7:G18),0)</f>
        <v>0</v>
      </c>
      <c r="H19" s="166">
        <f>IFERROR(SUM(H7:H18),0)</f>
        <v>0</v>
      </c>
      <c r="I19" s="61">
        <f>SUM(I7:I18)</f>
        <v>0</v>
      </c>
      <c r="J19" s="62">
        <f>IFERROR(SUM(J7:J18),0)</f>
        <v>0</v>
      </c>
      <c r="K19" s="63">
        <f>IFERROR(SUM(K7:K18),0)</f>
        <v>0</v>
      </c>
    </row>
    <row r="20" spans="2:11" ht="15.75" thickTop="1" x14ac:dyDescent="0.25">
      <c r="B20" s="57"/>
      <c r="C20" s="58"/>
      <c r="D20" s="58"/>
      <c r="E20" s="58"/>
      <c r="F20" s="58"/>
      <c r="G20" s="58"/>
      <c r="H20" s="58"/>
      <c r="I20" s="58"/>
      <c r="J20" s="58"/>
      <c r="K20" s="68"/>
    </row>
    <row r="21" spans="2:11" x14ac:dyDescent="0.25">
      <c r="B21" s="40" t="s">
        <v>14</v>
      </c>
      <c r="C21" s="128" t="s">
        <v>4</v>
      </c>
      <c r="D21" s="128"/>
      <c r="E21" s="128" t="s">
        <v>5</v>
      </c>
      <c r="F21" s="128" t="s">
        <v>4</v>
      </c>
      <c r="G21" s="128"/>
      <c r="H21" s="128" t="s">
        <v>5</v>
      </c>
      <c r="I21" s="41" t="s">
        <v>4</v>
      </c>
      <c r="J21" s="48"/>
      <c r="K21" s="49" t="s">
        <v>5</v>
      </c>
    </row>
    <row r="22" spans="2:11" x14ac:dyDescent="0.25">
      <c r="B22" s="50" t="s">
        <v>15</v>
      </c>
      <c r="C22" s="132">
        <v>0</v>
      </c>
      <c r="D22" s="151"/>
      <c r="E22" s="167">
        <f>IFERROR(C22/C$30,0)</f>
        <v>0</v>
      </c>
      <c r="F22" s="132">
        <v>0</v>
      </c>
      <c r="G22" s="151"/>
      <c r="H22" s="167">
        <f>IFERROR(F22/F$30,0)</f>
        <v>0</v>
      </c>
      <c r="I22" s="44">
        <f t="shared" ref="I22:I27" si="7">SUM(C22,F22)</f>
        <v>0</v>
      </c>
      <c r="J22" s="51"/>
      <c r="K22" s="47">
        <f>IFERROR(I22/I$30,0)</f>
        <v>0</v>
      </c>
    </row>
    <row r="23" spans="2:11" x14ac:dyDescent="0.25">
      <c r="B23" s="50" t="s">
        <v>16</v>
      </c>
      <c r="C23" s="132">
        <v>0</v>
      </c>
      <c r="D23" s="151"/>
      <c r="E23" s="167">
        <f t="shared" ref="E23:E27" si="8">IFERROR(C23/C$30,0)</f>
        <v>0</v>
      </c>
      <c r="F23" s="132">
        <v>0</v>
      </c>
      <c r="G23" s="151"/>
      <c r="H23" s="167">
        <f t="shared" ref="H23:H27" si="9">IFERROR(F23/F$30,0)</f>
        <v>0</v>
      </c>
      <c r="I23" s="44">
        <f t="shared" si="7"/>
        <v>0</v>
      </c>
      <c r="J23" s="51"/>
      <c r="K23" s="47">
        <f t="shared" ref="K23:K27" si="10">IFERROR(I23/I$30,0)</f>
        <v>0</v>
      </c>
    </row>
    <row r="24" spans="2:11" x14ac:dyDescent="0.25">
      <c r="B24" s="50" t="s">
        <v>17</v>
      </c>
      <c r="C24" s="132">
        <v>0</v>
      </c>
      <c r="D24" s="151"/>
      <c r="E24" s="167">
        <f t="shared" si="8"/>
        <v>0</v>
      </c>
      <c r="F24" s="132">
        <v>0</v>
      </c>
      <c r="G24" s="151"/>
      <c r="H24" s="167">
        <f t="shared" si="9"/>
        <v>0</v>
      </c>
      <c r="I24" s="44">
        <f t="shared" si="7"/>
        <v>0</v>
      </c>
      <c r="J24" s="51"/>
      <c r="K24" s="47">
        <f t="shared" si="10"/>
        <v>0</v>
      </c>
    </row>
    <row r="25" spans="2:11" x14ac:dyDescent="0.25">
      <c r="B25" s="50" t="s">
        <v>18</v>
      </c>
      <c r="C25" s="132">
        <v>0</v>
      </c>
      <c r="D25" s="151"/>
      <c r="E25" s="167">
        <f t="shared" si="8"/>
        <v>0</v>
      </c>
      <c r="F25" s="132">
        <v>0</v>
      </c>
      <c r="G25" s="151"/>
      <c r="H25" s="167">
        <f t="shared" si="9"/>
        <v>0</v>
      </c>
      <c r="I25" s="44">
        <f t="shared" si="7"/>
        <v>0</v>
      </c>
      <c r="J25" s="51"/>
      <c r="K25" s="47">
        <f t="shared" si="10"/>
        <v>0</v>
      </c>
    </row>
    <row r="26" spans="2:11" x14ac:dyDescent="0.25">
      <c r="B26" s="50" t="s">
        <v>19</v>
      </c>
      <c r="C26" s="132">
        <v>0</v>
      </c>
      <c r="D26" s="151"/>
      <c r="E26" s="167">
        <f t="shared" si="8"/>
        <v>0</v>
      </c>
      <c r="F26" s="132">
        <v>0</v>
      </c>
      <c r="G26" s="151"/>
      <c r="H26" s="167">
        <f t="shared" si="9"/>
        <v>0</v>
      </c>
      <c r="I26" s="44">
        <f t="shared" si="7"/>
        <v>0</v>
      </c>
      <c r="J26" s="51"/>
      <c r="K26" s="47">
        <f t="shared" si="10"/>
        <v>0</v>
      </c>
    </row>
    <row r="27" spans="2:11" ht="15.75" thickBot="1" x14ac:dyDescent="0.3">
      <c r="B27" s="55" t="s">
        <v>20</v>
      </c>
      <c r="C27" s="136">
        <v>0</v>
      </c>
      <c r="D27" s="152"/>
      <c r="E27" s="167">
        <f t="shared" si="8"/>
        <v>0</v>
      </c>
      <c r="F27" s="136">
        <v>0</v>
      </c>
      <c r="G27" s="152"/>
      <c r="H27" s="167">
        <f t="shared" si="9"/>
        <v>0</v>
      </c>
      <c r="I27" s="44">
        <f t="shared" si="7"/>
        <v>0</v>
      </c>
      <c r="J27" s="56"/>
      <c r="K27" s="47">
        <f t="shared" si="10"/>
        <v>0</v>
      </c>
    </row>
    <row r="28" spans="2:11" ht="16.5" thickTop="1" thickBot="1" x14ac:dyDescent="0.3">
      <c r="B28" s="60" t="s">
        <v>3</v>
      </c>
      <c r="C28" s="131">
        <f>SUM(C22:C27)</f>
        <v>0</v>
      </c>
      <c r="D28" s="150"/>
      <c r="E28" s="166">
        <f>IFERROR(SUM(E22:E27),0)</f>
        <v>0</v>
      </c>
      <c r="F28" s="131">
        <f>SUM(F22:F27)</f>
        <v>0</v>
      </c>
      <c r="G28" s="150"/>
      <c r="H28" s="166">
        <f>IFERROR(SUM(H22:H27),0)</f>
        <v>0</v>
      </c>
      <c r="I28" s="61">
        <f>SUM(I22:I27)</f>
        <v>0</v>
      </c>
      <c r="J28" s="62"/>
      <c r="K28" s="63">
        <f>IFERROR(SUM(K22:K27),0)</f>
        <v>0</v>
      </c>
    </row>
    <row r="29" spans="2:11" ht="16.5" thickTop="1" thickBot="1" x14ac:dyDescent="0.3">
      <c r="B29" s="59"/>
      <c r="C29" s="154"/>
      <c r="D29" s="153"/>
      <c r="E29" s="168"/>
      <c r="F29" s="154"/>
      <c r="G29" s="153"/>
      <c r="H29" s="168"/>
      <c r="I29" s="153"/>
      <c r="J29" s="153"/>
      <c r="K29" s="163"/>
    </row>
    <row r="30" spans="2:11" ht="16.5" thickTop="1" thickBot="1" x14ac:dyDescent="0.3">
      <c r="B30" s="60" t="s">
        <v>6</v>
      </c>
      <c r="C30" s="131">
        <f>SUM(C19,C28)</f>
        <v>0</v>
      </c>
      <c r="D30" s="150"/>
      <c r="E30" s="166">
        <f>IFERROR(SUM(E19,E28),0)</f>
        <v>0</v>
      </c>
      <c r="F30" s="131">
        <f>SUM(F19,F28)</f>
        <v>0</v>
      </c>
      <c r="G30" s="150"/>
      <c r="H30" s="166">
        <f>IFERROR(SUM(H19,H28),0)</f>
        <v>0</v>
      </c>
      <c r="I30" s="61">
        <f>SUM(I19,I28)</f>
        <v>0</v>
      </c>
      <c r="J30" s="64"/>
      <c r="K30" s="66">
        <f>IFERROR(SUM(K19,K28),0)</f>
        <v>0</v>
      </c>
    </row>
    <row r="31" spans="2:11" ht="66" customHeight="1" thickTop="1" thickBot="1" x14ac:dyDescent="0.3">
      <c r="B31" s="193" t="s">
        <v>193</v>
      </c>
      <c r="C31" s="194"/>
      <c r="D31" s="194"/>
      <c r="E31" s="194"/>
      <c r="F31" s="194"/>
      <c r="G31" s="194"/>
      <c r="H31" s="194"/>
      <c r="I31" s="194"/>
      <c r="J31" s="194"/>
      <c r="K31" s="195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9"/>
  <dimension ref="B2:K31"/>
  <sheetViews>
    <sheetView showGridLines="0" showZeros="0" view="pageBreakPreview" zoomScaleNormal="80" zoomScaleSheetLayoutView="100" workbookViewId="0">
      <selection activeCell="B6" sqref="B6:E19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1" width="12.28515625" style="1" customWidth="1"/>
    <col min="12" max="16384" width="8.85546875" style="1"/>
  </cols>
  <sheetData>
    <row r="2" spans="2:11" ht="15.75" thickBot="1" x14ac:dyDescent="0.3"/>
    <row r="3" spans="2:11" x14ac:dyDescent="0.25">
      <c r="B3" s="196" t="s">
        <v>194</v>
      </c>
      <c r="C3" s="197"/>
      <c r="D3" s="197"/>
      <c r="E3" s="197"/>
      <c r="F3" s="197"/>
      <c r="G3" s="197"/>
      <c r="H3" s="197"/>
      <c r="I3" s="197"/>
      <c r="J3" s="197"/>
      <c r="K3" s="198"/>
    </row>
    <row r="4" spans="2:11" x14ac:dyDescent="0.25">
      <c r="B4" s="199" t="s">
        <v>212</v>
      </c>
      <c r="C4" s="200"/>
      <c r="D4" s="200"/>
      <c r="E4" s="200"/>
      <c r="F4" s="200"/>
      <c r="G4" s="200"/>
      <c r="H4" s="200"/>
      <c r="I4" s="200"/>
      <c r="J4" s="200"/>
      <c r="K4" s="201"/>
    </row>
    <row r="5" spans="2:11" x14ac:dyDescent="0.25">
      <c r="B5" s="52"/>
      <c r="C5" s="200" t="s">
        <v>127</v>
      </c>
      <c r="D5" s="205"/>
      <c r="E5" s="205"/>
      <c r="F5" s="200" t="s">
        <v>190</v>
      </c>
      <c r="G5" s="205"/>
      <c r="H5" s="205"/>
      <c r="I5" s="200" t="s">
        <v>3</v>
      </c>
      <c r="J5" s="200"/>
      <c r="K5" s="201"/>
    </row>
    <row r="6" spans="2:11" x14ac:dyDescent="0.25">
      <c r="B6" s="143" t="s">
        <v>10</v>
      </c>
      <c r="C6" s="128" t="s">
        <v>4</v>
      </c>
      <c r="D6" s="128" t="s">
        <v>5</v>
      </c>
      <c r="E6" s="128" t="s">
        <v>5</v>
      </c>
      <c r="F6" s="128" t="s">
        <v>4</v>
      </c>
      <c r="G6" s="128" t="s">
        <v>5</v>
      </c>
      <c r="H6" s="128" t="s">
        <v>5</v>
      </c>
      <c r="I6" s="41" t="s">
        <v>4</v>
      </c>
      <c r="J6" s="41" t="s">
        <v>5</v>
      </c>
      <c r="K6" s="42" t="s">
        <v>5</v>
      </c>
    </row>
    <row r="7" spans="2:11" x14ac:dyDescent="0.25">
      <c r="B7" s="43" t="s">
        <v>37</v>
      </c>
      <c r="C7" s="130">
        <v>0</v>
      </c>
      <c r="D7" s="165">
        <f t="shared" ref="D7:D18" si="0">IFERROR(C7/C$19,0)</f>
        <v>0</v>
      </c>
      <c r="E7" s="165">
        <f t="shared" ref="E7:E18" si="1">IFERROR(C7/C$30,0)</f>
        <v>0</v>
      </c>
      <c r="F7" s="130">
        <v>0</v>
      </c>
      <c r="G7" s="165">
        <f t="shared" ref="G7:G18" si="2">IFERROR(F7/F$19,0)</f>
        <v>0</v>
      </c>
      <c r="H7" s="165">
        <f t="shared" ref="H7:H18" si="3">IFERROR(F7/F$30,0)</f>
        <v>0</v>
      </c>
      <c r="I7" s="44">
        <f>SUM(C7,F7)</f>
        <v>0</v>
      </c>
      <c r="J7" s="45">
        <f t="shared" ref="J7:J18" si="4">IFERROR(I7/I$19,0)</f>
        <v>0</v>
      </c>
      <c r="K7" s="47">
        <f t="shared" ref="K7:K18" si="5">IFERROR(I7/I$30,0)</f>
        <v>0</v>
      </c>
    </row>
    <row r="8" spans="2:11" x14ac:dyDescent="0.25">
      <c r="B8" s="145" t="s">
        <v>116</v>
      </c>
      <c r="C8" s="130">
        <v>0</v>
      </c>
      <c r="D8" s="165">
        <f t="shared" si="0"/>
        <v>0</v>
      </c>
      <c r="E8" s="165">
        <f t="shared" si="1"/>
        <v>0</v>
      </c>
      <c r="F8" s="130">
        <v>0</v>
      </c>
      <c r="G8" s="165">
        <f t="shared" si="2"/>
        <v>0</v>
      </c>
      <c r="H8" s="165">
        <f t="shared" si="3"/>
        <v>0</v>
      </c>
      <c r="I8" s="44">
        <f t="shared" ref="I8:I18" si="6">SUM(C8,F8)</f>
        <v>0</v>
      </c>
      <c r="J8" s="45">
        <f t="shared" si="4"/>
        <v>0</v>
      </c>
      <c r="K8" s="47">
        <f t="shared" si="5"/>
        <v>0</v>
      </c>
    </row>
    <row r="9" spans="2:11" x14ac:dyDescent="0.25">
      <c r="B9" s="43" t="s">
        <v>51</v>
      </c>
      <c r="C9" s="130">
        <v>0</v>
      </c>
      <c r="D9" s="165">
        <f t="shared" si="0"/>
        <v>0</v>
      </c>
      <c r="E9" s="165">
        <f t="shared" si="1"/>
        <v>0</v>
      </c>
      <c r="F9" s="130">
        <v>0</v>
      </c>
      <c r="G9" s="165">
        <f t="shared" si="2"/>
        <v>0</v>
      </c>
      <c r="H9" s="165">
        <f t="shared" si="3"/>
        <v>0</v>
      </c>
      <c r="I9" s="44">
        <f t="shared" si="6"/>
        <v>0</v>
      </c>
      <c r="J9" s="45">
        <f t="shared" si="4"/>
        <v>0</v>
      </c>
      <c r="K9" s="47">
        <f t="shared" si="5"/>
        <v>0</v>
      </c>
    </row>
    <row r="10" spans="2:11" x14ac:dyDescent="0.25">
      <c r="B10" s="43" t="s">
        <v>11</v>
      </c>
      <c r="C10" s="130">
        <v>0</v>
      </c>
      <c r="D10" s="165">
        <f t="shared" si="0"/>
        <v>0</v>
      </c>
      <c r="E10" s="165">
        <f t="shared" si="1"/>
        <v>0</v>
      </c>
      <c r="F10" s="130">
        <v>0</v>
      </c>
      <c r="G10" s="165">
        <f t="shared" si="2"/>
        <v>0</v>
      </c>
      <c r="H10" s="165">
        <f t="shared" si="3"/>
        <v>0</v>
      </c>
      <c r="I10" s="44">
        <f t="shared" si="6"/>
        <v>0</v>
      </c>
      <c r="J10" s="45">
        <f t="shared" si="4"/>
        <v>0</v>
      </c>
      <c r="K10" s="47">
        <f t="shared" si="5"/>
        <v>0</v>
      </c>
    </row>
    <row r="11" spans="2:11" x14ac:dyDescent="0.25">
      <c r="B11" s="43" t="s">
        <v>12</v>
      </c>
      <c r="C11" s="130">
        <v>0</v>
      </c>
      <c r="D11" s="165">
        <f t="shared" si="0"/>
        <v>0</v>
      </c>
      <c r="E11" s="165">
        <f t="shared" si="1"/>
        <v>0</v>
      </c>
      <c r="F11" s="130">
        <v>0</v>
      </c>
      <c r="G11" s="165">
        <f t="shared" si="2"/>
        <v>0</v>
      </c>
      <c r="H11" s="165">
        <f t="shared" si="3"/>
        <v>0</v>
      </c>
      <c r="I11" s="44">
        <f t="shared" si="6"/>
        <v>0</v>
      </c>
      <c r="J11" s="45">
        <f t="shared" si="4"/>
        <v>0</v>
      </c>
      <c r="K11" s="47">
        <f t="shared" si="5"/>
        <v>0</v>
      </c>
    </row>
    <row r="12" spans="2:11" x14ac:dyDescent="0.25">
      <c r="B12" s="43" t="s">
        <v>176</v>
      </c>
      <c r="C12" s="130">
        <v>0</v>
      </c>
      <c r="D12" s="165">
        <f t="shared" si="0"/>
        <v>0</v>
      </c>
      <c r="E12" s="165">
        <f t="shared" si="1"/>
        <v>0</v>
      </c>
      <c r="F12" s="130">
        <v>0</v>
      </c>
      <c r="G12" s="165">
        <f t="shared" si="2"/>
        <v>0</v>
      </c>
      <c r="H12" s="165">
        <f t="shared" si="3"/>
        <v>0</v>
      </c>
      <c r="I12" s="44">
        <f t="shared" si="6"/>
        <v>0</v>
      </c>
      <c r="J12" s="45">
        <f t="shared" si="4"/>
        <v>0</v>
      </c>
      <c r="K12" s="47">
        <f t="shared" si="5"/>
        <v>0</v>
      </c>
    </row>
    <row r="13" spans="2:11" x14ac:dyDescent="0.25">
      <c r="B13" s="43" t="s">
        <v>122</v>
      </c>
      <c r="C13" s="130">
        <v>0</v>
      </c>
      <c r="D13" s="165">
        <f t="shared" si="0"/>
        <v>0</v>
      </c>
      <c r="E13" s="165">
        <f t="shared" si="1"/>
        <v>0</v>
      </c>
      <c r="F13" s="130">
        <v>0</v>
      </c>
      <c r="G13" s="165">
        <f t="shared" si="2"/>
        <v>0</v>
      </c>
      <c r="H13" s="165">
        <f t="shared" si="3"/>
        <v>0</v>
      </c>
      <c r="I13" s="44">
        <f t="shared" si="6"/>
        <v>0</v>
      </c>
      <c r="J13" s="45">
        <f t="shared" si="4"/>
        <v>0</v>
      </c>
      <c r="K13" s="47">
        <f t="shared" si="5"/>
        <v>0</v>
      </c>
    </row>
    <row r="14" spans="2:11" x14ac:dyDescent="0.25">
      <c r="B14" s="43" t="s">
        <v>123</v>
      </c>
      <c r="C14" s="130">
        <v>0</v>
      </c>
      <c r="D14" s="165">
        <f t="shared" si="0"/>
        <v>0</v>
      </c>
      <c r="E14" s="165">
        <f t="shared" si="1"/>
        <v>0</v>
      </c>
      <c r="F14" s="130">
        <v>0</v>
      </c>
      <c r="G14" s="165">
        <f t="shared" si="2"/>
        <v>0</v>
      </c>
      <c r="H14" s="165">
        <f t="shared" si="3"/>
        <v>0</v>
      </c>
      <c r="I14" s="44">
        <f t="shared" si="6"/>
        <v>0</v>
      </c>
      <c r="J14" s="45">
        <f t="shared" si="4"/>
        <v>0</v>
      </c>
      <c r="K14" s="47">
        <f t="shared" si="5"/>
        <v>0</v>
      </c>
    </row>
    <row r="15" spans="2:11" x14ac:dyDescent="0.25">
      <c r="B15" s="43" t="s">
        <v>209</v>
      </c>
      <c r="C15" s="130">
        <v>0</v>
      </c>
      <c r="D15" s="165">
        <f t="shared" si="0"/>
        <v>0</v>
      </c>
      <c r="E15" s="165">
        <f t="shared" si="1"/>
        <v>0</v>
      </c>
      <c r="F15" s="130">
        <v>0</v>
      </c>
      <c r="G15" s="165">
        <f t="shared" si="2"/>
        <v>0</v>
      </c>
      <c r="H15" s="165">
        <f t="shared" si="3"/>
        <v>0</v>
      </c>
      <c r="I15" s="44">
        <f t="shared" si="6"/>
        <v>0</v>
      </c>
      <c r="J15" s="45">
        <f t="shared" si="4"/>
        <v>0</v>
      </c>
      <c r="K15" s="47">
        <f t="shared" si="5"/>
        <v>0</v>
      </c>
    </row>
    <row r="16" spans="2:11" x14ac:dyDescent="0.25">
      <c r="B16" s="43" t="s">
        <v>199</v>
      </c>
      <c r="C16" s="130">
        <v>0</v>
      </c>
      <c r="D16" s="165">
        <f t="shared" si="0"/>
        <v>0</v>
      </c>
      <c r="E16" s="165">
        <f t="shared" si="1"/>
        <v>0</v>
      </c>
      <c r="F16" s="130">
        <v>0</v>
      </c>
      <c r="G16" s="165">
        <f t="shared" si="2"/>
        <v>0</v>
      </c>
      <c r="H16" s="165">
        <f t="shared" si="3"/>
        <v>0</v>
      </c>
      <c r="I16" s="44">
        <f t="shared" si="6"/>
        <v>0</v>
      </c>
      <c r="J16" s="45">
        <f t="shared" si="4"/>
        <v>0</v>
      </c>
      <c r="K16" s="47">
        <f t="shared" si="5"/>
        <v>0</v>
      </c>
    </row>
    <row r="17" spans="2:11" x14ac:dyDescent="0.25">
      <c r="B17" s="43" t="s">
        <v>177</v>
      </c>
      <c r="C17" s="130">
        <v>0</v>
      </c>
      <c r="D17" s="165">
        <f t="shared" si="0"/>
        <v>0</v>
      </c>
      <c r="E17" s="165">
        <f t="shared" si="1"/>
        <v>0</v>
      </c>
      <c r="F17" s="130">
        <v>0</v>
      </c>
      <c r="G17" s="165">
        <f t="shared" si="2"/>
        <v>0</v>
      </c>
      <c r="H17" s="165">
        <f t="shared" si="3"/>
        <v>0</v>
      </c>
      <c r="I17" s="44">
        <f t="shared" si="6"/>
        <v>0</v>
      </c>
      <c r="J17" s="45">
        <f t="shared" si="4"/>
        <v>0</v>
      </c>
      <c r="K17" s="47">
        <f t="shared" si="5"/>
        <v>0</v>
      </c>
    </row>
    <row r="18" spans="2:11" ht="15.75" thickBot="1" x14ac:dyDescent="0.3">
      <c r="B18" s="43" t="s">
        <v>13</v>
      </c>
      <c r="C18" s="130">
        <v>0</v>
      </c>
      <c r="D18" s="165">
        <f t="shared" si="0"/>
        <v>0</v>
      </c>
      <c r="E18" s="165">
        <f t="shared" si="1"/>
        <v>0</v>
      </c>
      <c r="F18" s="130">
        <v>0</v>
      </c>
      <c r="G18" s="165">
        <f t="shared" si="2"/>
        <v>0</v>
      </c>
      <c r="H18" s="165">
        <f t="shared" si="3"/>
        <v>0</v>
      </c>
      <c r="I18" s="44">
        <f t="shared" si="6"/>
        <v>0</v>
      </c>
      <c r="J18" s="45">
        <f t="shared" si="4"/>
        <v>0</v>
      </c>
      <c r="K18" s="47">
        <f t="shared" si="5"/>
        <v>0</v>
      </c>
    </row>
    <row r="19" spans="2:11" ht="16.5" thickTop="1" thickBot="1" x14ac:dyDescent="0.3">
      <c r="B19" s="60" t="s">
        <v>3</v>
      </c>
      <c r="C19" s="131">
        <f>SUM(C7:C18)</f>
        <v>0</v>
      </c>
      <c r="D19" s="166">
        <f>IFERROR(SUM(D7:D18),0)</f>
        <v>0</v>
      </c>
      <c r="E19" s="166">
        <f>IFERROR(SUM(E7:E18),0)</f>
        <v>0</v>
      </c>
      <c r="F19" s="131">
        <f>SUM(F7:F18)</f>
        <v>0</v>
      </c>
      <c r="G19" s="166">
        <f>IFERROR(SUM(G7:G18),0)</f>
        <v>0</v>
      </c>
      <c r="H19" s="166">
        <f>IFERROR(SUM(H7:H18),0)</f>
        <v>0</v>
      </c>
      <c r="I19" s="61">
        <f>SUM(I7:I18)</f>
        <v>0</v>
      </c>
      <c r="J19" s="62">
        <f>IFERROR(SUM(J7:J18),0)</f>
        <v>0</v>
      </c>
      <c r="K19" s="63">
        <f>IFERROR(SUM(K7:K18),0)</f>
        <v>0</v>
      </c>
    </row>
    <row r="20" spans="2:11" ht="15.75" thickTop="1" x14ac:dyDescent="0.25">
      <c r="B20" s="57"/>
      <c r="C20" s="58"/>
      <c r="D20" s="58"/>
      <c r="E20" s="58"/>
      <c r="F20" s="58"/>
      <c r="G20" s="58"/>
      <c r="H20" s="58"/>
      <c r="I20" s="58"/>
      <c r="J20" s="58"/>
      <c r="K20" s="68"/>
    </row>
    <row r="21" spans="2:11" x14ac:dyDescent="0.25">
      <c r="B21" s="40" t="s">
        <v>14</v>
      </c>
      <c r="C21" s="128" t="s">
        <v>4</v>
      </c>
      <c r="D21" s="128"/>
      <c r="E21" s="128" t="s">
        <v>5</v>
      </c>
      <c r="F21" s="128" t="s">
        <v>4</v>
      </c>
      <c r="G21" s="128"/>
      <c r="H21" s="128" t="s">
        <v>5</v>
      </c>
      <c r="I21" s="41" t="s">
        <v>4</v>
      </c>
      <c r="J21" s="48"/>
      <c r="K21" s="49" t="s">
        <v>5</v>
      </c>
    </row>
    <row r="22" spans="2:11" x14ac:dyDescent="0.25">
      <c r="B22" s="50" t="s">
        <v>15</v>
      </c>
      <c r="C22" s="132">
        <v>0</v>
      </c>
      <c r="D22" s="151"/>
      <c r="E22" s="167">
        <f>IFERROR(C22/C$30,0)</f>
        <v>0</v>
      </c>
      <c r="F22" s="132">
        <v>0</v>
      </c>
      <c r="G22" s="151"/>
      <c r="H22" s="167">
        <f>IFERROR(F22/F$30,0)</f>
        <v>0</v>
      </c>
      <c r="I22" s="44">
        <f t="shared" ref="I22:I27" si="7">SUM(C22,F22)</f>
        <v>0</v>
      </c>
      <c r="J22" s="51"/>
      <c r="K22" s="47">
        <f>IFERROR(I22/I$30,0)</f>
        <v>0</v>
      </c>
    </row>
    <row r="23" spans="2:11" x14ac:dyDescent="0.25">
      <c r="B23" s="50" t="s">
        <v>16</v>
      </c>
      <c r="C23" s="132">
        <v>0</v>
      </c>
      <c r="D23" s="151"/>
      <c r="E23" s="167">
        <f t="shared" ref="E23:E27" si="8">IFERROR(C23/C$30,0)</f>
        <v>0</v>
      </c>
      <c r="F23" s="132">
        <v>0</v>
      </c>
      <c r="G23" s="151"/>
      <c r="H23" s="167">
        <f t="shared" ref="H23:H27" si="9">IFERROR(F23/F$30,0)</f>
        <v>0</v>
      </c>
      <c r="I23" s="44">
        <f t="shared" si="7"/>
        <v>0</v>
      </c>
      <c r="J23" s="51"/>
      <c r="K23" s="47">
        <f t="shared" ref="K23:K27" si="10">IFERROR(I23/I$30,0)</f>
        <v>0</v>
      </c>
    </row>
    <row r="24" spans="2:11" x14ac:dyDescent="0.25">
      <c r="B24" s="50" t="s">
        <v>17</v>
      </c>
      <c r="C24" s="132">
        <v>0</v>
      </c>
      <c r="D24" s="151"/>
      <c r="E24" s="167">
        <f t="shared" si="8"/>
        <v>0</v>
      </c>
      <c r="F24" s="132">
        <v>0</v>
      </c>
      <c r="G24" s="151"/>
      <c r="H24" s="167">
        <f t="shared" si="9"/>
        <v>0</v>
      </c>
      <c r="I24" s="44">
        <f t="shared" si="7"/>
        <v>0</v>
      </c>
      <c r="J24" s="51"/>
      <c r="K24" s="47">
        <f t="shared" si="10"/>
        <v>0</v>
      </c>
    </row>
    <row r="25" spans="2:11" x14ac:dyDescent="0.25">
      <c r="B25" s="50" t="s">
        <v>18</v>
      </c>
      <c r="C25" s="132">
        <v>0</v>
      </c>
      <c r="D25" s="151"/>
      <c r="E25" s="167">
        <f t="shared" si="8"/>
        <v>0</v>
      </c>
      <c r="F25" s="132">
        <v>0</v>
      </c>
      <c r="G25" s="151"/>
      <c r="H25" s="167">
        <f t="shared" si="9"/>
        <v>0</v>
      </c>
      <c r="I25" s="44">
        <f t="shared" si="7"/>
        <v>0</v>
      </c>
      <c r="J25" s="51"/>
      <c r="K25" s="47">
        <f t="shared" si="10"/>
        <v>0</v>
      </c>
    </row>
    <row r="26" spans="2:11" x14ac:dyDescent="0.25">
      <c r="B26" s="50" t="s">
        <v>19</v>
      </c>
      <c r="C26" s="132">
        <v>0</v>
      </c>
      <c r="D26" s="151"/>
      <c r="E26" s="167">
        <f t="shared" si="8"/>
        <v>0</v>
      </c>
      <c r="F26" s="132">
        <v>0</v>
      </c>
      <c r="G26" s="151"/>
      <c r="H26" s="167">
        <f t="shared" si="9"/>
        <v>0</v>
      </c>
      <c r="I26" s="44">
        <f t="shared" si="7"/>
        <v>0</v>
      </c>
      <c r="J26" s="51"/>
      <c r="K26" s="47">
        <f t="shared" si="10"/>
        <v>0</v>
      </c>
    </row>
    <row r="27" spans="2:11" ht="15.75" thickBot="1" x14ac:dyDescent="0.3">
      <c r="B27" s="55" t="s">
        <v>20</v>
      </c>
      <c r="C27" s="136">
        <v>0</v>
      </c>
      <c r="D27" s="152"/>
      <c r="E27" s="167">
        <f t="shared" si="8"/>
        <v>0</v>
      </c>
      <c r="F27" s="136">
        <v>0</v>
      </c>
      <c r="G27" s="152"/>
      <c r="H27" s="167">
        <f t="shared" si="9"/>
        <v>0</v>
      </c>
      <c r="I27" s="44">
        <f t="shared" si="7"/>
        <v>0</v>
      </c>
      <c r="J27" s="56"/>
      <c r="K27" s="47">
        <f t="shared" si="10"/>
        <v>0</v>
      </c>
    </row>
    <row r="28" spans="2:11" ht="16.5" thickTop="1" thickBot="1" x14ac:dyDescent="0.3">
      <c r="B28" s="60" t="s">
        <v>3</v>
      </c>
      <c r="C28" s="131">
        <f>SUM(C22:C27)</f>
        <v>0</v>
      </c>
      <c r="D28" s="150"/>
      <c r="E28" s="166">
        <f>IFERROR(SUM(E22:E27),0)</f>
        <v>0</v>
      </c>
      <c r="F28" s="131">
        <f>SUM(F22:F27)</f>
        <v>0</v>
      </c>
      <c r="G28" s="150"/>
      <c r="H28" s="166">
        <f>IFERROR(SUM(H22:H27),0)</f>
        <v>0</v>
      </c>
      <c r="I28" s="61">
        <f>SUM(I22:I27)</f>
        <v>0</v>
      </c>
      <c r="J28" s="62"/>
      <c r="K28" s="63">
        <f>IFERROR(SUM(K22:K27),0)</f>
        <v>0</v>
      </c>
    </row>
    <row r="29" spans="2:11" ht="16.5" thickTop="1" thickBot="1" x14ac:dyDescent="0.3">
      <c r="B29" s="59"/>
      <c r="C29" s="154"/>
      <c r="D29" s="153"/>
      <c r="E29" s="168"/>
      <c r="F29" s="154"/>
      <c r="G29" s="153"/>
      <c r="H29" s="168"/>
      <c r="I29" s="153"/>
      <c r="J29" s="153"/>
      <c r="K29" s="163"/>
    </row>
    <row r="30" spans="2:11" ht="16.5" thickTop="1" thickBot="1" x14ac:dyDescent="0.3">
      <c r="B30" s="60" t="s">
        <v>6</v>
      </c>
      <c r="C30" s="131">
        <f>SUM(C19,C28)</f>
        <v>0</v>
      </c>
      <c r="D30" s="150"/>
      <c r="E30" s="166">
        <f>IFERROR(SUM(E19,E28),0)</f>
        <v>0</v>
      </c>
      <c r="F30" s="131">
        <f>SUM(F19,F28)</f>
        <v>0</v>
      </c>
      <c r="G30" s="150"/>
      <c r="H30" s="166">
        <f>IFERROR(SUM(H19,H28),0)</f>
        <v>0</v>
      </c>
      <c r="I30" s="61">
        <f>SUM(I19,I28)</f>
        <v>0</v>
      </c>
      <c r="J30" s="64"/>
      <c r="K30" s="66">
        <f>IFERROR(SUM(K19,K28),0)</f>
        <v>0</v>
      </c>
    </row>
    <row r="31" spans="2:11" ht="66" customHeight="1" thickTop="1" thickBot="1" x14ac:dyDescent="0.3">
      <c r="B31" s="193" t="s">
        <v>195</v>
      </c>
      <c r="C31" s="194"/>
      <c r="D31" s="194"/>
      <c r="E31" s="194"/>
      <c r="F31" s="194"/>
      <c r="G31" s="194"/>
      <c r="H31" s="194"/>
      <c r="I31" s="194"/>
      <c r="J31" s="194"/>
      <c r="K31" s="195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"/>
  <dimension ref="B1:N41"/>
  <sheetViews>
    <sheetView showGridLines="0" showZeros="0" view="pageBreakPreview" topLeftCell="A5" zoomScaleNormal="100" zoomScaleSheetLayoutView="100" workbookViewId="0">
      <selection activeCell="B6" sqref="B6:E19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4" width="8.28515625" style="1" customWidth="1"/>
    <col min="15" max="16384" width="8.85546875" style="1"/>
  </cols>
  <sheetData>
    <row r="1" spans="2:14" s="5" customFormat="1" x14ac:dyDescent="0.25"/>
    <row r="2" spans="2:14" s="5" customFormat="1" ht="15.75" thickBot="1" x14ac:dyDescent="0.3"/>
    <row r="3" spans="2:14" s="5" customFormat="1" x14ac:dyDescent="0.25">
      <c r="B3" s="185" t="s">
        <v>30</v>
      </c>
      <c r="C3" s="186"/>
      <c r="D3" s="186"/>
      <c r="E3" s="186"/>
      <c r="F3" s="186"/>
      <c r="G3" s="186"/>
      <c r="H3" s="186"/>
      <c r="I3" s="186"/>
      <c r="J3" s="186"/>
      <c r="K3" s="186"/>
      <c r="L3" s="186"/>
      <c r="M3" s="186"/>
      <c r="N3" s="187"/>
    </row>
    <row r="4" spans="2:14" s="5" customFormat="1" ht="15.75" thickBot="1" x14ac:dyDescent="0.3">
      <c r="B4" s="188" t="s">
        <v>212</v>
      </c>
      <c r="C4" s="189"/>
      <c r="D4" s="189"/>
      <c r="E4" s="189"/>
      <c r="F4" s="189"/>
      <c r="G4" s="189"/>
      <c r="H4" s="189"/>
      <c r="I4" s="189"/>
      <c r="J4" s="189"/>
      <c r="K4" s="189"/>
      <c r="L4" s="189"/>
      <c r="M4" s="189"/>
      <c r="N4" s="190"/>
    </row>
    <row r="5" spans="2:14" s="5" customFormat="1" x14ac:dyDescent="0.25">
      <c r="B5" s="39"/>
      <c r="C5" s="191" t="s">
        <v>0</v>
      </c>
      <c r="D5" s="191"/>
      <c r="E5" s="191"/>
      <c r="F5" s="191" t="s">
        <v>1</v>
      </c>
      <c r="G5" s="191"/>
      <c r="H5" s="191"/>
      <c r="I5" s="191" t="s">
        <v>2</v>
      </c>
      <c r="J5" s="191"/>
      <c r="K5" s="191"/>
      <c r="L5" s="191" t="s">
        <v>3</v>
      </c>
      <c r="M5" s="191"/>
      <c r="N5" s="192"/>
    </row>
    <row r="6" spans="2:14" s="5" customFormat="1" x14ac:dyDescent="0.25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8" t="s">
        <v>5</v>
      </c>
      <c r="L6" s="8" t="s">
        <v>4</v>
      </c>
      <c r="M6" s="8" t="s">
        <v>5</v>
      </c>
      <c r="N6" s="9" t="s">
        <v>5</v>
      </c>
    </row>
    <row r="7" spans="2:14" s="5" customFormat="1" x14ac:dyDescent="0.25">
      <c r="B7" s="10" t="s">
        <v>37</v>
      </c>
      <c r="C7" s="11">
        <v>3.0057870370370401E-2</v>
      </c>
      <c r="D7" s="12">
        <f t="shared" ref="D7:D18" si="0">IFERROR(C7/C$19,0)</f>
        <v>0.23538475482643012</v>
      </c>
      <c r="E7" s="12">
        <f t="shared" ref="E7:E18" si="1">IFERROR(C7/C$30,0)</f>
        <v>9.5855017901303075E-2</v>
      </c>
      <c r="F7" s="11">
        <v>4.2592592592592604E-3</v>
      </c>
      <c r="G7" s="12">
        <f t="shared" ref="G7:G18" si="2">IFERROR(F7/F$19,0)</f>
        <v>0.19710765934654526</v>
      </c>
      <c r="H7" s="12">
        <f t="shared" ref="H7:H18" si="3">IFERROR(F7/F$30,0)</f>
        <v>6.5562088009976857E-2</v>
      </c>
      <c r="I7" s="11">
        <v>1.3159722222222199E-2</v>
      </c>
      <c r="J7" s="12">
        <f t="shared" ref="J7:J18" si="4">IFERROR(I7/I$19,0)</f>
        <v>0.27637335926105927</v>
      </c>
      <c r="K7" s="12">
        <f t="shared" ref="K7:K18" si="5">IFERROR(I7/I$30,0)</f>
        <v>0.12356009563138431</v>
      </c>
      <c r="L7" s="13">
        <f>SUM(C7,F7,I7)</f>
        <v>4.747685185185186E-2</v>
      </c>
      <c r="M7" s="12">
        <f t="shared" ref="M7:M18" si="6">IFERROR(L7/L$19,0)</f>
        <v>0.24109556835547205</v>
      </c>
      <c r="N7" s="14">
        <f t="shared" ref="N7:N18" si="7">IFERROR(L7/L$30,0)</f>
        <v>9.7881072826190768E-2</v>
      </c>
    </row>
    <row r="8" spans="2:14" s="5" customFormat="1" x14ac:dyDescent="0.25">
      <c r="B8" s="148" t="s">
        <v>116</v>
      </c>
      <c r="C8" s="11">
        <v>2.41319444444444E-2</v>
      </c>
      <c r="D8" s="12">
        <f t="shared" si="0"/>
        <v>0.1889785189884888</v>
      </c>
      <c r="E8" s="12">
        <f t="shared" si="1"/>
        <v>7.6957147602701712E-2</v>
      </c>
      <c r="F8" s="11">
        <v>2.5115740740740702E-3</v>
      </c>
      <c r="G8" s="12">
        <f t="shared" si="2"/>
        <v>0.11622924477771805</v>
      </c>
      <c r="H8" s="12">
        <f t="shared" si="3"/>
        <v>3.866025298414389E-2</v>
      </c>
      <c r="I8" s="11">
        <v>9.2708333333333306E-3</v>
      </c>
      <c r="J8" s="12">
        <f t="shared" si="4"/>
        <v>0.19470102090422936</v>
      </c>
      <c r="K8" s="12">
        <f t="shared" si="5"/>
        <v>8.7046294283851341E-2</v>
      </c>
      <c r="L8" s="13">
        <f t="shared" ref="L8:L16" si="8">SUM(C8,F8,I8)</f>
        <v>3.5914351851851802E-2</v>
      </c>
      <c r="M8" s="12">
        <f t="shared" si="6"/>
        <v>0.18237921711531657</v>
      </c>
      <c r="N8" s="14">
        <f t="shared" si="7"/>
        <v>7.4043142120836056E-2</v>
      </c>
    </row>
    <row r="9" spans="2:14" s="5" customFormat="1" x14ac:dyDescent="0.25">
      <c r="B9" s="10" t="s">
        <v>51</v>
      </c>
      <c r="C9" s="11">
        <v>1.09259259259259E-2</v>
      </c>
      <c r="D9" s="12">
        <f t="shared" si="0"/>
        <v>8.5561497326203037E-2</v>
      </c>
      <c r="E9" s="12">
        <f t="shared" si="1"/>
        <v>3.4842948363045738E-2</v>
      </c>
      <c r="F9" s="11">
        <v>1.30787037037037E-3</v>
      </c>
      <c r="G9" s="12">
        <f t="shared" si="2"/>
        <v>6.0524906266738052E-2</v>
      </c>
      <c r="H9" s="12">
        <f t="shared" si="3"/>
        <v>2.0131836807411364E-2</v>
      </c>
      <c r="I9" s="11">
        <v>4.8379629629629597E-3</v>
      </c>
      <c r="J9" s="12">
        <f t="shared" si="4"/>
        <v>0.10160427807486622</v>
      </c>
      <c r="K9" s="12">
        <f t="shared" si="5"/>
        <v>4.5424907628776337E-2</v>
      </c>
      <c r="L9" s="13">
        <f t="shared" si="8"/>
        <v>1.7071759259259231E-2</v>
      </c>
      <c r="M9" s="12">
        <f t="shared" si="6"/>
        <v>8.6693311390619365E-2</v>
      </c>
      <c r="N9" s="14">
        <f t="shared" si="7"/>
        <v>3.5196143934332305E-2</v>
      </c>
    </row>
    <row r="10" spans="2:14" s="5" customFormat="1" x14ac:dyDescent="0.25">
      <c r="B10" s="10" t="s">
        <v>11</v>
      </c>
      <c r="C10" s="11">
        <v>4.1168981481481501E-2</v>
      </c>
      <c r="D10" s="12">
        <f t="shared" si="0"/>
        <v>0.32239644702256892</v>
      </c>
      <c r="E10" s="12">
        <f t="shared" si="1"/>
        <v>0.13128852471118013</v>
      </c>
      <c r="F10" s="11">
        <v>2.4305555555555599E-3</v>
      </c>
      <c r="G10" s="12">
        <f t="shared" si="2"/>
        <v>0.11247991430101784</v>
      </c>
      <c r="H10" s="12">
        <f t="shared" si="3"/>
        <v>3.7413148049171632E-2</v>
      </c>
      <c r="I10" s="11">
        <v>1.48842592592593E-2</v>
      </c>
      <c r="J10" s="12">
        <f t="shared" si="4"/>
        <v>0.31259115216334549</v>
      </c>
      <c r="K10" s="12">
        <f t="shared" si="5"/>
        <v>0.13975222777657076</v>
      </c>
      <c r="L10" s="13">
        <f t="shared" si="8"/>
        <v>5.848379629629636E-2</v>
      </c>
      <c r="M10" s="12">
        <f t="shared" si="6"/>
        <v>0.29699071353003448</v>
      </c>
      <c r="N10" s="14">
        <f t="shared" si="7"/>
        <v>0.12057363749164857</v>
      </c>
    </row>
    <row r="11" spans="2:14" s="5" customFormat="1" x14ac:dyDescent="0.25">
      <c r="B11" s="10" t="s">
        <v>12</v>
      </c>
      <c r="C11" s="11">
        <v>1.0972222222222199E-2</v>
      </c>
      <c r="D11" s="12">
        <f t="shared" si="0"/>
        <v>8.5924046043686975E-2</v>
      </c>
      <c r="E11" s="12">
        <f t="shared" si="1"/>
        <v>3.4990587974753573E-2</v>
      </c>
      <c r="F11" s="11">
        <v>9.2592592592592596E-4</v>
      </c>
      <c r="G11" s="12">
        <f t="shared" si="2"/>
        <v>4.2849491162292433E-2</v>
      </c>
      <c r="H11" s="12">
        <f t="shared" si="3"/>
        <v>1.4252627828255836E-2</v>
      </c>
      <c r="I11" s="11">
        <v>3.5532407407407401E-3</v>
      </c>
      <c r="J11" s="12">
        <f t="shared" si="4"/>
        <v>7.4623237724841973E-2</v>
      </c>
      <c r="K11" s="12">
        <f t="shared" si="5"/>
        <v>3.3362312540752018E-2</v>
      </c>
      <c r="L11" s="13">
        <f t="shared" si="8"/>
        <v>1.5451388888888865E-2</v>
      </c>
      <c r="M11" s="12">
        <f t="shared" si="6"/>
        <v>7.8464793699306354E-2</v>
      </c>
      <c r="N11" s="14">
        <f t="shared" si="7"/>
        <v>3.1855492984632972E-2</v>
      </c>
    </row>
    <row r="12" spans="2:14" s="5" customFormat="1" x14ac:dyDescent="0.25">
      <c r="B12" s="10" t="s">
        <v>176</v>
      </c>
      <c r="C12" s="11">
        <v>1.8171296296296299E-3</v>
      </c>
      <c r="D12" s="12">
        <f t="shared" si="0"/>
        <v>1.4230037161243549E-2</v>
      </c>
      <c r="E12" s="12">
        <f t="shared" si="1"/>
        <v>5.7948547595319862E-3</v>
      </c>
      <c r="F12" s="11">
        <v>8.1018518518518503E-5</v>
      </c>
      <c r="G12" s="12">
        <f t="shared" si="2"/>
        <v>3.7493304767005874E-3</v>
      </c>
      <c r="H12" s="12">
        <f t="shared" si="3"/>
        <v>1.2471049349723853E-3</v>
      </c>
      <c r="I12" s="11">
        <v>5.4398148148148101E-4</v>
      </c>
      <c r="J12" s="12">
        <f t="shared" si="4"/>
        <v>1.1424404472532802E-2</v>
      </c>
      <c r="K12" s="12">
        <f t="shared" si="5"/>
        <v>5.1075853075418362E-3</v>
      </c>
      <c r="L12" s="13">
        <f t="shared" si="8"/>
        <v>2.4421296296296292E-3</v>
      </c>
      <c r="M12" s="12">
        <f t="shared" si="6"/>
        <v>1.2401551663336076E-2</v>
      </c>
      <c r="N12" s="14">
        <f t="shared" si="7"/>
        <v>5.0348382170468664E-3</v>
      </c>
    </row>
    <row r="13" spans="2:14" s="5" customFormat="1" x14ac:dyDescent="0.25">
      <c r="B13" s="10" t="s">
        <v>122</v>
      </c>
      <c r="C13" s="11">
        <v>1.5162037037037E-3</v>
      </c>
      <c r="D13" s="12">
        <f t="shared" si="0"/>
        <v>1.187347049759809E-2</v>
      </c>
      <c r="E13" s="12">
        <f t="shared" si="1"/>
        <v>4.8351972834311347E-3</v>
      </c>
      <c r="F13" s="11">
        <v>0</v>
      </c>
      <c r="G13" s="12">
        <f t="shared" si="2"/>
        <v>0</v>
      </c>
      <c r="H13" s="12">
        <f t="shared" si="3"/>
        <v>0</v>
      </c>
      <c r="I13" s="11">
        <v>4.0509259259259301E-4</v>
      </c>
      <c r="J13" s="12">
        <f t="shared" si="4"/>
        <v>8.5075352455031665E-3</v>
      </c>
      <c r="K13" s="12">
        <f t="shared" si="5"/>
        <v>3.8035209737013746E-3</v>
      </c>
      <c r="L13" s="13">
        <f>SUM(C13,F13,I13)</f>
        <v>1.9212962962962929E-3</v>
      </c>
      <c r="M13" s="12">
        <f t="shared" si="6"/>
        <v>9.7566709768425845E-3</v>
      </c>
      <c r="N13" s="14">
        <f t="shared" si="7"/>
        <v>3.9610575546435E-3</v>
      </c>
    </row>
    <row r="14" spans="2:14" s="5" customFormat="1" x14ac:dyDescent="0.25">
      <c r="B14" s="10" t="s">
        <v>123</v>
      </c>
      <c r="C14" s="11">
        <v>0</v>
      </c>
      <c r="D14" s="12">
        <f t="shared" si="0"/>
        <v>0</v>
      </c>
      <c r="E14" s="12">
        <f t="shared" si="1"/>
        <v>0</v>
      </c>
      <c r="F14" s="11">
        <v>0</v>
      </c>
      <c r="G14" s="12">
        <f t="shared" si="2"/>
        <v>0</v>
      </c>
      <c r="H14" s="12">
        <f t="shared" si="3"/>
        <v>0</v>
      </c>
      <c r="I14" s="11">
        <v>0</v>
      </c>
      <c r="J14" s="12">
        <f t="shared" si="4"/>
        <v>0</v>
      </c>
      <c r="K14" s="12">
        <f t="shared" si="5"/>
        <v>0</v>
      </c>
      <c r="L14" s="13">
        <f t="shared" si="8"/>
        <v>0</v>
      </c>
      <c r="M14" s="12">
        <f t="shared" si="6"/>
        <v>0</v>
      </c>
      <c r="N14" s="14">
        <f t="shared" si="7"/>
        <v>0</v>
      </c>
    </row>
    <row r="15" spans="2:14" s="5" customFormat="1" x14ac:dyDescent="0.25">
      <c r="B15" s="10" t="s">
        <v>209</v>
      </c>
      <c r="C15" s="11">
        <v>2.5115740740740702E-3</v>
      </c>
      <c r="D15" s="12">
        <f t="shared" si="0"/>
        <v>1.9668267923502195E-2</v>
      </c>
      <c r="E15" s="12">
        <f t="shared" si="1"/>
        <v>8.0094489351492919E-3</v>
      </c>
      <c r="F15" s="15">
        <v>0</v>
      </c>
      <c r="G15" s="12">
        <f t="shared" si="2"/>
        <v>0</v>
      </c>
      <c r="H15" s="12">
        <f t="shared" si="3"/>
        <v>0</v>
      </c>
      <c r="I15" s="11">
        <v>5.4398148148148101E-4</v>
      </c>
      <c r="J15" s="12">
        <f t="shared" si="4"/>
        <v>1.1424404472532802E-2</v>
      </c>
      <c r="K15" s="12">
        <f t="shared" si="5"/>
        <v>5.1075853075418362E-3</v>
      </c>
      <c r="L15" s="13">
        <f>SUM(C15,F15,I15)</f>
        <v>3.0555555555555509E-3</v>
      </c>
      <c r="M15" s="12">
        <f t="shared" si="6"/>
        <v>1.5516633360761705E-2</v>
      </c>
      <c r="N15" s="14">
        <f t="shared" si="7"/>
        <v>6.2995132194330374E-3</v>
      </c>
    </row>
    <row r="16" spans="2:14" s="5" customFormat="1" x14ac:dyDescent="0.25">
      <c r="B16" s="10" t="s">
        <v>199</v>
      </c>
      <c r="C16" s="11">
        <v>0</v>
      </c>
      <c r="D16" s="12">
        <f t="shared" si="0"/>
        <v>0</v>
      </c>
      <c r="E16" s="12">
        <f t="shared" si="1"/>
        <v>0</v>
      </c>
      <c r="F16" s="11">
        <v>0</v>
      </c>
      <c r="G16" s="12">
        <f t="shared" si="2"/>
        <v>0</v>
      </c>
      <c r="H16" s="12">
        <f t="shared" si="3"/>
        <v>0</v>
      </c>
      <c r="I16" s="11">
        <v>0</v>
      </c>
      <c r="J16" s="12">
        <f t="shared" si="4"/>
        <v>0</v>
      </c>
      <c r="K16" s="12">
        <f t="shared" si="5"/>
        <v>0</v>
      </c>
      <c r="L16" s="13">
        <f t="shared" si="8"/>
        <v>0</v>
      </c>
      <c r="M16" s="12">
        <f t="shared" si="6"/>
        <v>0</v>
      </c>
      <c r="N16" s="14">
        <f t="shared" si="7"/>
        <v>0</v>
      </c>
    </row>
    <row r="17" spans="2:14" s="5" customFormat="1" x14ac:dyDescent="0.25">
      <c r="B17" s="10" t="s">
        <v>177</v>
      </c>
      <c r="C17" s="11">
        <v>0</v>
      </c>
      <c r="D17" s="12">
        <f t="shared" si="0"/>
        <v>0</v>
      </c>
      <c r="E17" s="12">
        <f t="shared" si="1"/>
        <v>0</v>
      </c>
      <c r="F17" s="11">
        <v>0</v>
      </c>
      <c r="G17" s="12">
        <f t="shared" si="2"/>
        <v>0</v>
      </c>
      <c r="H17" s="12">
        <f t="shared" si="3"/>
        <v>0</v>
      </c>
      <c r="I17" s="11">
        <v>0</v>
      </c>
      <c r="J17" s="12">
        <f t="shared" si="4"/>
        <v>0</v>
      </c>
      <c r="K17" s="12">
        <f t="shared" si="5"/>
        <v>0</v>
      </c>
      <c r="L17" s="13">
        <f>SUM(C17,F17,I17)</f>
        <v>0</v>
      </c>
      <c r="M17" s="12">
        <f t="shared" si="6"/>
        <v>0</v>
      </c>
      <c r="N17" s="14">
        <f t="shared" si="7"/>
        <v>0</v>
      </c>
    </row>
    <row r="18" spans="2:14" s="5" customFormat="1" ht="15.75" thickBot="1" x14ac:dyDescent="0.3">
      <c r="B18" s="10" t="s">
        <v>13</v>
      </c>
      <c r="C18" s="11">
        <v>4.5949074074074104E-3</v>
      </c>
      <c r="D18" s="12">
        <f t="shared" si="0"/>
        <v>3.5982960210278289E-2</v>
      </c>
      <c r="E18" s="12">
        <f t="shared" si="1"/>
        <v>1.4653231462001272E-2</v>
      </c>
      <c r="F18" s="11">
        <v>1.0092592592592599E-2</v>
      </c>
      <c r="G18" s="12">
        <f t="shared" si="2"/>
        <v>0.46705945366898782</v>
      </c>
      <c r="H18" s="12">
        <f t="shared" si="3"/>
        <v>0.15535364332798871</v>
      </c>
      <c r="I18" s="11">
        <v>4.1666666666666702E-4</v>
      </c>
      <c r="J18" s="12">
        <f t="shared" si="4"/>
        <v>8.7506076810889705E-3</v>
      </c>
      <c r="K18" s="12">
        <f t="shared" si="5"/>
        <v>3.9121930015214136E-3</v>
      </c>
      <c r="L18" s="13">
        <f>SUM(C18,F18,I18)</f>
        <v>1.5104166666666677E-2</v>
      </c>
      <c r="M18" s="12">
        <f t="shared" si="6"/>
        <v>7.670153990831087E-2</v>
      </c>
      <c r="N18" s="14">
        <f t="shared" si="7"/>
        <v>3.1139639209697471E-2</v>
      </c>
    </row>
    <row r="19" spans="2:14" s="5" customFormat="1" ht="16.5" thickTop="1" thickBot="1" x14ac:dyDescent="0.3">
      <c r="B19" s="31" t="s">
        <v>3</v>
      </c>
      <c r="C19" s="32">
        <f>SUM(C7:C18)</f>
        <v>0.12769675925925922</v>
      </c>
      <c r="D19" s="33">
        <f>IFERROR(SUM(D7:D18),0)</f>
        <v>0.99999999999999989</v>
      </c>
      <c r="E19" s="33">
        <f>IFERROR(SUM(E7:E18),0)</f>
        <v>0.40722695899309791</v>
      </c>
      <c r="F19" s="32">
        <f>SUM(F7:F18)</f>
        <v>2.1608796296296303E-2</v>
      </c>
      <c r="G19" s="33">
        <f>IFERROR(SUM(G7:G18),0)</f>
        <v>1</v>
      </c>
      <c r="H19" s="33">
        <f>IFERROR(SUM(H7:H18),0)</f>
        <v>0.33262070194192067</v>
      </c>
      <c r="I19" s="32">
        <f>SUM(I7:I18)</f>
        <v>4.761574074074075E-2</v>
      </c>
      <c r="J19" s="33">
        <f>IFERROR(SUM(J7:J18),0)</f>
        <v>1</v>
      </c>
      <c r="K19" s="33">
        <f>IFERROR(SUM(K7:K18),0)</f>
        <v>0.44707672245164126</v>
      </c>
      <c r="L19" s="32">
        <f>SUM(L7:L18)</f>
        <v>0.19692129629629626</v>
      </c>
      <c r="M19" s="33">
        <f>IFERROR(SUM(M7:M18),0)</f>
        <v>1.0000000000000002</v>
      </c>
      <c r="N19" s="34">
        <f>IFERROR(SUM(N7:N18),0)</f>
        <v>0.40598453755846153</v>
      </c>
    </row>
    <row r="20" spans="2:14" s="5" customFormat="1" ht="15.75" thickTop="1" x14ac:dyDescent="0.25">
      <c r="B20" s="25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7"/>
    </row>
    <row r="21" spans="2:14" s="5" customFormat="1" x14ac:dyDescent="0.25">
      <c r="B21" s="7" t="s">
        <v>14</v>
      </c>
      <c r="C21" s="8" t="s">
        <v>58</v>
      </c>
      <c r="D21" s="16" t="s">
        <v>5</v>
      </c>
      <c r="E21" s="16" t="s">
        <v>5</v>
      </c>
      <c r="F21" s="8" t="s">
        <v>58</v>
      </c>
      <c r="G21" s="16" t="s">
        <v>5</v>
      </c>
      <c r="H21" s="16" t="s">
        <v>5</v>
      </c>
      <c r="I21" s="8" t="s">
        <v>58</v>
      </c>
      <c r="J21" s="16" t="s">
        <v>5</v>
      </c>
      <c r="K21" s="16" t="s">
        <v>5</v>
      </c>
      <c r="L21" s="16" t="s">
        <v>58</v>
      </c>
      <c r="M21" s="16" t="s">
        <v>5</v>
      </c>
      <c r="N21" s="17" t="s">
        <v>5</v>
      </c>
    </row>
    <row r="22" spans="2:14" s="5" customFormat="1" x14ac:dyDescent="0.25">
      <c r="B22" s="18" t="s">
        <v>15</v>
      </c>
      <c r="C22" s="11">
        <v>3.3425925925925901E-2</v>
      </c>
      <c r="D22" s="19"/>
      <c r="E22" s="12">
        <f>IFERROR(C22/C$30,0)</f>
        <v>0.10659579965304689</v>
      </c>
      <c r="F22" s="11">
        <v>5.5555555555555601E-3</v>
      </c>
      <c r="G22" s="19"/>
      <c r="H22" s="12">
        <f>IFERROR(F22/F$30,0)</f>
        <v>8.5515766969535084E-2</v>
      </c>
      <c r="I22" s="11">
        <v>1.2361111111111101E-2</v>
      </c>
      <c r="J22" s="19"/>
      <c r="K22" s="12">
        <f>IFERROR(I22/I$30,0)</f>
        <v>0.11606172571180173</v>
      </c>
      <c r="L22" s="13">
        <f>SUM(C22,F22,I22)</f>
        <v>5.1342592592592565E-2</v>
      </c>
      <c r="M22" s="19"/>
      <c r="N22" s="14">
        <f>IFERROR(L22/L$30,0)</f>
        <v>0.10585091152047342</v>
      </c>
    </row>
    <row r="23" spans="2:14" s="5" customFormat="1" x14ac:dyDescent="0.25">
      <c r="B23" s="18" t="s">
        <v>16</v>
      </c>
      <c r="C23" s="11">
        <v>1.49305555555556E-3</v>
      </c>
      <c r="D23" s="19"/>
      <c r="E23" s="12">
        <f t="shared" ref="E23:E27" si="9">IFERROR(C23/C$30,0)</f>
        <v>4.7613774775772501E-3</v>
      </c>
      <c r="F23" s="11">
        <v>0</v>
      </c>
      <c r="G23" s="19"/>
      <c r="H23" s="12">
        <f t="shared" ref="H23:H27" si="10">IFERROR(F23/F$30,0)</f>
        <v>0</v>
      </c>
      <c r="I23" s="11">
        <v>6.1342592592592601E-4</v>
      </c>
      <c r="J23" s="19"/>
      <c r="K23" s="12">
        <f t="shared" ref="K23:K27" si="11">IFERROR(I23/I$30,0)</f>
        <v>5.7596174744620763E-3</v>
      </c>
      <c r="L23" s="13">
        <f t="shared" ref="L23:L27" si="12">SUM(C23,F23,I23)</f>
        <v>2.1064814814814861E-3</v>
      </c>
      <c r="M23" s="19"/>
      <c r="N23" s="14">
        <f t="shared" ref="N23:N27" si="13">IFERROR(L23/L$30,0)</f>
        <v>4.3428462346091559E-3</v>
      </c>
    </row>
    <row r="24" spans="2:14" s="5" customFormat="1" x14ac:dyDescent="0.25">
      <c r="B24" s="18" t="s">
        <v>17</v>
      </c>
      <c r="C24" s="11">
        <v>3.0092592592592601E-3</v>
      </c>
      <c r="D24" s="19"/>
      <c r="E24" s="12">
        <f t="shared" si="9"/>
        <v>9.5965747610083866E-3</v>
      </c>
      <c r="F24" s="11">
        <v>4.8611111111111099E-4</v>
      </c>
      <c r="G24" s="19"/>
      <c r="H24" s="12">
        <f t="shared" si="10"/>
        <v>7.4826296098343117E-3</v>
      </c>
      <c r="I24" s="11">
        <v>1.2268518518518501E-3</v>
      </c>
      <c r="J24" s="19"/>
      <c r="K24" s="12">
        <f t="shared" si="11"/>
        <v>1.1519234948924135E-2</v>
      </c>
      <c r="L24" s="13">
        <f t="shared" si="12"/>
        <v>4.7222222222222214E-3</v>
      </c>
      <c r="M24" s="19"/>
      <c r="N24" s="14">
        <f t="shared" si="13"/>
        <v>9.7356113391237984E-3</v>
      </c>
    </row>
    <row r="25" spans="2:14" s="5" customFormat="1" x14ac:dyDescent="0.25">
      <c r="B25" s="18" t="s">
        <v>18</v>
      </c>
      <c r="C25" s="11">
        <v>7.10069444444444E-2</v>
      </c>
      <c r="D25" s="19"/>
      <c r="E25" s="12">
        <f t="shared" si="9"/>
        <v>0.22644225445687075</v>
      </c>
      <c r="F25" s="11">
        <v>1.5208333333333299E-2</v>
      </c>
      <c r="G25" s="19"/>
      <c r="H25" s="12">
        <f t="shared" si="10"/>
        <v>0.23409941207910157</v>
      </c>
      <c r="I25" s="11">
        <v>2.22685185185185E-2</v>
      </c>
      <c r="J25" s="19"/>
      <c r="K25" s="12">
        <f t="shared" si="11"/>
        <v>0.20908498152575516</v>
      </c>
      <c r="L25" s="13">
        <f t="shared" si="12"/>
        <v>0.1084837962962962</v>
      </c>
      <c r="M25" s="19"/>
      <c r="N25" s="14">
        <f t="shared" si="13"/>
        <v>0.22365658108237083</v>
      </c>
    </row>
    <row r="26" spans="2:14" s="5" customFormat="1" x14ac:dyDescent="0.25">
      <c r="B26" s="18" t="s">
        <v>19</v>
      </c>
      <c r="C26" s="11">
        <v>7.5694444444444398E-2</v>
      </c>
      <c r="D26" s="19"/>
      <c r="E26" s="12">
        <f t="shared" si="9"/>
        <v>0.24139076514228766</v>
      </c>
      <c r="F26" s="11">
        <v>2.2106481481481501E-2</v>
      </c>
      <c r="G26" s="19"/>
      <c r="H26" s="12">
        <f t="shared" si="10"/>
        <v>0.34028148939960839</v>
      </c>
      <c r="I26" s="11">
        <v>2.2002314814814801E-2</v>
      </c>
      <c r="J26" s="19"/>
      <c r="K26" s="12">
        <f t="shared" si="11"/>
        <v>0.20658552488589432</v>
      </c>
      <c r="L26" s="13">
        <f t="shared" si="12"/>
        <v>0.1198032407407407</v>
      </c>
      <c r="M26" s="19"/>
      <c r="N26" s="14">
        <f t="shared" si="13"/>
        <v>0.24699341414527062</v>
      </c>
    </row>
    <row r="27" spans="2:14" s="5" customFormat="1" ht="15.75" thickBot="1" x14ac:dyDescent="0.3">
      <c r="B27" s="23" t="s">
        <v>20</v>
      </c>
      <c r="C27" s="20">
        <v>1.25E-3</v>
      </c>
      <c r="D27" s="24"/>
      <c r="E27" s="21">
        <f t="shared" si="9"/>
        <v>3.9862695161111744E-3</v>
      </c>
      <c r="F27" s="20">
        <v>0</v>
      </c>
      <c r="G27" s="24"/>
      <c r="H27" s="21">
        <f t="shared" si="10"/>
        <v>0</v>
      </c>
      <c r="I27" s="20">
        <v>4.1666666666666702E-4</v>
      </c>
      <c r="J27" s="24"/>
      <c r="K27" s="21">
        <f t="shared" si="11"/>
        <v>3.9121930015214136E-3</v>
      </c>
      <c r="L27" s="13">
        <f t="shared" si="12"/>
        <v>1.666666666666667E-3</v>
      </c>
      <c r="M27" s="24"/>
      <c r="N27" s="22">
        <f t="shared" si="13"/>
        <v>3.4360981196907537E-3</v>
      </c>
    </row>
    <row r="28" spans="2:14" s="5" customFormat="1" ht="16.5" thickTop="1" thickBot="1" x14ac:dyDescent="0.3">
      <c r="B28" s="31" t="s">
        <v>3</v>
      </c>
      <c r="C28" s="32">
        <f>SUM(C22:C27)</f>
        <v>0.18587962962962953</v>
      </c>
      <c r="D28" s="33"/>
      <c r="E28" s="33">
        <f>IFERROR(SUM(E22:E27),0)</f>
        <v>0.59277304100690209</v>
      </c>
      <c r="F28" s="32">
        <f>SUM(F22:F27)</f>
        <v>4.3356481481481468E-2</v>
      </c>
      <c r="G28" s="33"/>
      <c r="H28" s="33">
        <f>IFERROR(SUM(H22:H27),0)</f>
        <v>0.66737929805807927</v>
      </c>
      <c r="I28" s="32">
        <f>SUM(I22:I27)</f>
        <v>5.8888888888888845E-2</v>
      </c>
      <c r="J28" s="33"/>
      <c r="K28" s="33">
        <f>IFERROR(SUM(K22:K27),0)</f>
        <v>0.5529232775483589</v>
      </c>
      <c r="L28" s="32">
        <f>SUM(L22:L27)</f>
        <v>0.2881249999999998</v>
      </c>
      <c r="M28" s="33"/>
      <c r="N28" s="34">
        <f>IFERROR(SUM(N22:N27),0)</f>
        <v>0.59401546244153858</v>
      </c>
    </row>
    <row r="29" spans="2:14" s="5" customFormat="1" ht="16.5" thickTop="1" thickBot="1" x14ac:dyDescent="0.3">
      <c r="B29" s="28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30"/>
    </row>
    <row r="30" spans="2:14" s="5" customFormat="1" ht="16.5" thickTop="1" thickBot="1" x14ac:dyDescent="0.3">
      <c r="B30" s="31" t="s">
        <v>6</v>
      </c>
      <c r="C30" s="32">
        <f>SUM(C19,C28)</f>
        <v>0.31357638888888872</v>
      </c>
      <c r="D30" s="35"/>
      <c r="E30" s="36">
        <f>IFERROR(SUM(E19,E28),0)</f>
        <v>1</v>
      </c>
      <c r="F30" s="32">
        <f>SUM(F19,F28)</f>
        <v>6.4965277777777775E-2</v>
      </c>
      <c r="G30" s="35"/>
      <c r="H30" s="36">
        <f>IFERROR(SUM(H19,H28),0)</f>
        <v>1</v>
      </c>
      <c r="I30" s="32">
        <f>SUM(I19,I28)</f>
        <v>0.10650462962962959</v>
      </c>
      <c r="J30" s="35"/>
      <c r="K30" s="36">
        <f>IFERROR(SUM(K19,K28),0)</f>
        <v>1.0000000000000002</v>
      </c>
      <c r="L30" s="37">
        <f>SUM(L19,L28)</f>
        <v>0.48504629629629603</v>
      </c>
      <c r="M30" s="35"/>
      <c r="N30" s="38">
        <f>IFERROR(SUM(N19,N28),0)</f>
        <v>1</v>
      </c>
    </row>
    <row r="31" spans="2:14" s="5" customFormat="1" ht="66" customHeight="1" thickTop="1" thickBot="1" x14ac:dyDescent="0.3">
      <c r="B31" s="182" t="s">
        <v>173</v>
      </c>
      <c r="C31" s="183"/>
      <c r="D31" s="183"/>
      <c r="E31" s="183"/>
      <c r="F31" s="183"/>
      <c r="G31" s="183"/>
      <c r="H31" s="183"/>
      <c r="I31" s="183"/>
      <c r="J31" s="183"/>
      <c r="K31" s="183"/>
      <c r="L31" s="183"/>
      <c r="M31" s="183"/>
      <c r="N31" s="184"/>
    </row>
    <row r="32" spans="2:14" s="5" customFormat="1" x14ac:dyDescent="0.25"/>
    <row r="33" s="5" customFormat="1" x14ac:dyDescent="0.25"/>
    <row r="34" s="5" customFormat="1" x14ac:dyDescent="0.25"/>
    <row r="35" s="5" customFormat="1" x14ac:dyDescent="0.25"/>
    <row r="36" s="5" customFormat="1" x14ac:dyDescent="0.25"/>
    <row r="37" s="5" customFormat="1" x14ac:dyDescent="0.25"/>
    <row r="38" s="5" customFormat="1" x14ac:dyDescent="0.25"/>
    <row r="39" s="5" customFormat="1" x14ac:dyDescent="0.25"/>
    <row r="40" s="5" customFormat="1" x14ac:dyDescent="0.25"/>
    <row r="41" s="5" customFormat="1" x14ac:dyDescent="0.25"/>
  </sheetData>
  <mergeCells count="7">
    <mergeCell ref="B31:N31"/>
    <mergeCell ref="B3:N3"/>
    <mergeCell ref="B4:N4"/>
    <mergeCell ref="C5:E5"/>
    <mergeCell ref="F5:H5"/>
    <mergeCell ref="I5:K5"/>
    <mergeCell ref="L5:N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orientation="landscape" r:id="rId1"/>
  <headerFooter>
    <oddFooter xml:space="preserve">&amp;R
</oddFooter>
  </headerFooter>
  <colBreaks count="1" manualBreakCount="1">
    <brk id="14" max="1048575" man="1"/>
  </colBreak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0"/>
  <dimension ref="B2:K61"/>
  <sheetViews>
    <sheetView showGridLines="0" showZeros="0" view="pageBreakPreview" zoomScaleNormal="70" zoomScaleSheetLayoutView="100" workbookViewId="0">
      <selection activeCell="B6" sqref="B6:E19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1" width="12.28515625" style="1" customWidth="1"/>
    <col min="12" max="16384" width="8.85546875" style="1"/>
  </cols>
  <sheetData>
    <row r="2" spans="2:11" ht="15.75" thickBot="1" x14ac:dyDescent="0.3"/>
    <row r="3" spans="2:11" x14ac:dyDescent="0.25">
      <c r="B3" s="196" t="s">
        <v>196</v>
      </c>
      <c r="C3" s="197"/>
      <c r="D3" s="197"/>
      <c r="E3" s="197"/>
      <c r="F3" s="197"/>
      <c r="G3" s="197"/>
      <c r="H3" s="197"/>
      <c r="I3" s="197"/>
      <c r="J3" s="197"/>
      <c r="K3" s="198"/>
    </row>
    <row r="4" spans="2:11" x14ac:dyDescent="0.25">
      <c r="B4" s="199" t="s">
        <v>212</v>
      </c>
      <c r="C4" s="200"/>
      <c r="D4" s="200"/>
      <c r="E4" s="200"/>
      <c r="F4" s="200"/>
      <c r="G4" s="200"/>
      <c r="H4" s="200"/>
      <c r="I4" s="200"/>
      <c r="J4" s="200"/>
      <c r="K4" s="201"/>
    </row>
    <row r="5" spans="2:11" x14ac:dyDescent="0.25">
      <c r="B5" s="52"/>
      <c r="C5" s="200" t="s">
        <v>128</v>
      </c>
      <c r="D5" s="205"/>
      <c r="E5" s="205"/>
      <c r="F5" s="200" t="s">
        <v>190</v>
      </c>
      <c r="G5" s="200"/>
      <c r="H5" s="201"/>
      <c r="I5" s="200" t="s">
        <v>3</v>
      </c>
      <c r="J5" s="200"/>
      <c r="K5" s="201"/>
    </row>
    <row r="6" spans="2:11" x14ac:dyDescent="0.25">
      <c r="B6" s="143" t="s">
        <v>10</v>
      </c>
      <c r="C6" s="128" t="s">
        <v>4</v>
      </c>
      <c r="D6" s="128" t="s">
        <v>5</v>
      </c>
      <c r="E6" s="128" t="s">
        <v>5</v>
      </c>
      <c r="F6" s="128" t="s">
        <v>4</v>
      </c>
      <c r="G6" s="128" t="s">
        <v>5</v>
      </c>
      <c r="H6" s="128" t="s">
        <v>5</v>
      </c>
      <c r="I6" s="41" t="s">
        <v>4</v>
      </c>
      <c r="J6" s="41" t="s">
        <v>5</v>
      </c>
      <c r="K6" s="42" t="s">
        <v>5</v>
      </c>
    </row>
    <row r="7" spans="2:11" x14ac:dyDescent="0.25">
      <c r="B7" s="43" t="s">
        <v>37</v>
      </c>
      <c r="C7" s="130">
        <v>0</v>
      </c>
      <c r="D7" s="160">
        <f t="shared" ref="D7:D18" si="0">IFERROR(C7/C$19,0)</f>
        <v>0</v>
      </c>
      <c r="E7" s="160">
        <f t="shared" ref="E7:E18" si="1">IFERROR(C7/C$30,0)</f>
        <v>0</v>
      </c>
      <c r="F7" s="130">
        <v>0</v>
      </c>
      <c r="G7" s="160">
        <f t="shared" ref="G7:G18" si="2">IFERROR(F7/F$19,0)</f>
        <v>0</v>
      </c>
      <c r="H7" s="160">
        <f t="shared" ref="H7:H18" si="3">IFERROR(F7/F$30,0)</f>
        <v>0</v>
      </c>
      <c r="I7" s="44">
        <f>SUM(C7,F7)</f>
        <v>0</v>
      </c>
      <c r="J7" s="45">
        <f t="shared" ref="J7:J18" si="4">IFERROR(I7/I$19,0)</f>
        <v>0</v>
      </c>
      <c r="K7" s="47">
        <f t="shared" ref="K7:K18" si="5">IFERROR(I7/I$30,0)</f>
        <v>0</v>
      </c>
    </row>
    <row r="8" spans="2:11" x14ac:dyDescent="0.25">
      <c r="B8" s="145" t="s">
        <v>116</v>
      </c>
      <c r="C8" s="130">
        <v>0</v>
      </c>
      <c r="D8" s="160">
        <f t="shared" si="0"/>
        <v>0</v>
      </c>
      <c r="E8" s="160">
        <f t="shared" si="1"/>
        <v>0</v>
      </c>
      <c r="F8" s="130">
        <v>0</v>
      </c>
      <c r="G8" s="160">
        <f t="shared" si="2"/>
        <v>0</v>
      </c>
      <c r="H8" s="160">
        <f t="shared" si="3"/>
        <v>0</v>
      </c>
      <c r="I8" s="44">
        <f t="shared" ref="I8:I18" si="6">SUM(C8,F8)</f>
        <v>0</v>
      </c>
      <c r="J8" s="45">
        <f t="shared" si="4"/>
        <v>0</v>
      </c>
      <c r="K8" s="47">
        <f t="shared" si="5"/>
        <v>0</v>
      </c>
    </row>
    <row r="9" spans="2:11" x14ac:dyDescent="0.25">
      <c r="B9" s="43" t="s">
        <v>51</v>
      </c>
      <c r="C9" s="130">
        <v>0</v>
      </c>
      <c r="D9" s="160">
        <f t="shared" si="0"/>
        <v>0</v>
      </c>
      <c r="E9" s="160">
        <f t="shared" si="1"/>
        <v>0</v>
      </c>
      <c r="F9" s="130">
        <v>0</v>
      </c>
      <c r="G9" s="160">
        <f t="shared" si="2"/>
        <v>0</v>
      </c>
      <c r="H9" s="160">
        <f t="shared" si="3"/>
        <v>0</v>
      </c>
      <c r="I9" s="44">
        <f t="shared" si="6"/>
        <v>0</v>
      </c>
      <c r="J9" s="45">
        <f t="shared" si="4"/>
        <v>0</v>
      </c>
      <c r="K9" s="47">
        <f t="shared" si="5"/>
        <v>0</v>
      </c>
    </row>
    <row r="10" spans="2:11" x14ac:dyDescent="0.25">
      <c r="B10" s="43" t="s">
        <v>11</v>
      </c>
      <c r="C10" s="130">
        <v>0</v>
      </c>
      <c r="D10" s="160">
        <f t="shared" si="0"/>
        <v>0</v>
      </c>
      <c r="E10" s="160">
        <f t="shared" si="1"/>
        <v>0</v>
      </c>
      <c r="F10" s="130">
        <v>0</v>
      </c>
      <c r="G10" s="160">
        <f t="shared" si="2"/>
        <v>0</v>
      </c>
      <c r="H10" s="160">
        <f t="shared" si="3"/>
        <v>0</v>
      </c>
      <c r="I10" s="44">
        <f t="shared" si="6"/>
        <v>0</v>
      </c>
      <c r="J10" s="45">
        <f t="shared" si="4"/>
        <v>0</v>
      </c>
      <c r="K10" s="47">
        <f t="shared" si="5"/>
        <v>0</v>
      </c>
    </row>
    <row r="11" spans="2:11" x14ac:dyDescent="0.25">
      <c r="B11" s="43" t="s">
        <v>12</v>
      </c>
      <c r="C11" s="130">
        <v>0</v>
      </c>
      <c r="D11" s="160">
        <f t="shared" si="0"/>
        <v>0</v>
      </c>
      <c r="E11" s="160">
        <f t="shared" si="1"/>
        <v>0</v>
      </c>
      <c r="F11" s="130">
        <v>0</v>
      </c>
      <c r="G11" s="160">
        <f t="shared" si="2"/>
        <v>0</v>
      </c>
      <c r="H11" s="160">
        <f t="shared" si="3"/>
        <v>0</v>
      </c>
      <c r="I11" s="44">
        <f t="shared" si="6"/>
        <v>0</v>
      </c>
      <c r="J11" s="45">
        <f t="shared" si="4"/>
        <v>0</v>
      </c>
      <c r="K11" s="47">
        <f t="shared" si="5"/>
        <v>0</v>
      </c>
    </row>
    <row r="12" spans="2:11" x14ac:dyDescent="0.25">
      <c r="B12" s="43" t="s">
        <v>176</v>
      </c>
      <c r="C12" s="130">
        <v>0</v>
      </c>
      <c r="D12" s="160">
        <f t="shared" si="0"/>
        <v>0</v>
      </c>
      <c r="E12" s="160">
        <f t="shared" si="1"/>
        <v>0</v>
      </c>
      <c r="F12" s="130">
        <v>0</v>
      </c>
      <c r="G12" s="160">
        <f t="shared" si="2"/>
        <v>0</v>
      </c>
      <c r="H12" s="160">
        <f t="shared" si="3"/>
        <v>0</v>
      </c>
      <c r="I12" s="44">
        <f t="shared" si="6"/>
        <v>0</v>
      </c>
      <c r="J12" s="45">
        <f t="shared" si="4"/>
        <v>0</v>
      </c>
      <c r="K12" s="47">
        <f t="shared" si="5"/>
        <v>0</v>
      </c>
    </row>
    <row r="13" spans="2:11" x14ac:dyDescent="0.25">
      <c r="B13" s="43" t="s">
        <v>122</v>
      </c>
      <c r="C13" s="130">
        <v>0</v>
      </c>
      <c r="D13" s="160">
        <f t="shared" si="0"/>
        <v>0</v>
      </c>
      <c r="E13" s="160">
        <f t="shared" si="1"/>
        <v>0</v>
      </c>
      <c r="F13" s="130">
        <v>0</v>
      </c>
      <c r="G13" s="160">
        <f t="shared" si="2"/>
        <v>0</v>
      </c>
      <c r="H13" s="160">
        <f t="shared" si="3"/>
        <v>0</v>
      </c>
      <c r="I13" s="44">
        <f t="shared" si="6"/>
        <v>0</v>
      </c>
      <c r="J13" s="45">
        <f t="shared" si="4"/>
        <v>0</v>
      </c>
      <c r="K13" s="47">
        <f t="shared" si="5"/>
        <v>0</v>
      </c>
    </row>
    <row r="14" spans="2:11" x14ac:dyDescent="0.25">
      <c r="B14" s="43" t="s">
        <v>123</v>
      </c>
      <c r="C14" s="130">
        <v>0</v>
      </c>
      <c r="D14" s="160">
        <f t="shared" si="0"/>
        <v>0</v>
      </c>
      <c r="E14" s="160">
        <f t="shared" si="1"/>
        <v>0</v>
      </c>
      <c r="F14" s="130">
        <v>0</v>
      </c>
      <c r="G14" s="160">
        <f t="shared" si="2"/>
        <v>0</v>
      </c>
      <c r="H14" s="160">
        <f t="shared" si="3"/>
        <v>0</v>
      </c>
      <c r="I14" s="44">
        <f t="shared" si="6"/>
        <v>0</v>
      </c>
      <c r="J14" s="45">
        <f t="shared" si="4"/>
        <v>0</v>
      </c>
      <c r="K14" s="47">
        <f t="shared" si="5"/>
        <v>0</v>
      </c>
    </row>
    <row r="15" spans="2:11" x14ac:dyDescent="0.25">
      <c r="B15" s="43" t="s">
        <v>209</v>
      </c>
      <c r="C15" s="130">
        <v>0</v>
      </c>
      <c r="D15" s="160">
        <f t="shared" si="0"/>
        <v>0</v>
      </c>
      <c r="E15" s="160">
        <f t="shared" si="1"/>
        <v>0</v>
      </c>
      <c r="F15" s="130">
        <v>0</v>
      </c>
      <c r="G15" s="160">
        <f t="shared" si="2"/>
        <v>0</v>
      </c>
      <c r="H15" s="160">
        <f t="shared" si="3"/>
        <v>0</v>
      </c>
      <c r="I15" s="44">
        <f t="shared" si="6"/>
        <v>0</v>
      </c>
      <c r="J15" s="45">
        <f t="shared" si="4"/>
        <v>0</v>
      </c>
      <c r="K15" s="47">
        <f t="shared" si="5"/>
        <v>0</v>
      </c>
    </row>
    <row r="16" spans="2:11" x14ac:dyDescent="0.25">
      <c r="B16" s="43" t="s">
        <v>199</v>
      </c>
      <c r="C16" s="130">
        <v>0</v>
      </c>
      <c r="D16" s="160">
        <f t="shared" si="0"/>
        <v>0</v>
      </c>
      <c r="E16" s="160">
        <f t="shared" si="1"/>
        <v>0</v>
      </c>
      <c r="F16" s="130">
        <v>0</v>
      </c>
      <c r="G16" s="160">
        <f t="shared" si="2"/>
        <v>0</v>
      </c>
      <c r="H16" s="160">
        <f t="shared" si="3"/>
        <v>0</v>
      </c>
      <c r="I16" s="44">
        <f t="shared" si="6"/>
        <v>0</v>
      </c>
      <c r="J16" s="45">
        <f t="shared" si="4"/>
        <v>0</v>
      </c>
      <c r="K16" s="47">
        <f t="shared" si="5"/>
        <v>0</v>
      </c>
    </row>
    <row r="17" spans="2:11" x14ac:dyDescent="0.25">
      <c r="B17" s="43" t="s">
        <v>177</v>
      </c>
      <c r="C17" s="130">
        <v>0</v>
      </c>
      <c r="D17" s="160">
        <f t="shared" si="0"/>
        <v>0</v>
      </c>
      <c r="E17" s="160">
        <f t="shared" si="1"/>
        <v>0</v>
      </c>
      <c r="F17" s="130">
        <v>0</v>
      </c>
      <c r="G17" s="160">
        <f t="shared" si="2"/>
        <v>0</v>
      </c>
      <c r="H17" s="160">
        <f t="shared" si="3"/>
        <v>0</v>
      </c>
      <c r="I17" s="44">
        <f t="shared" si="6"/>
        <v>0</v>
      </c>
      <c r="J17" s="45">
        <f t="shared" si="4"/>
        <v>0</v>
      </c>
      <c r="K17" s="47">
        <f t="shared" si="5"/>
        <v>0</v>
      </c>
    </row>
    <row r="18" spans="2:11" ht="15.75" thickBot="1" x14ac:dyDescent="0.3">
      <c r="B18" s="43" t="s">
        <v>13</v>
      </c>
      <c r="C18" s="130">
        <v>0</v>
      </c>
      <c r="D18" s="160">
        <f t="shared" si="0"/>
        <v>0</v>
      </c>
      <c r="E18" s="160">
        <f t="shared" si="1"/>
        <v>0</v>
      </c>
      <c r="F18" s="130">
        <v>0</v>
      </c>
      <c r="G18" s="160">
        <f t="shared" si="2"/>
        <v>0</v>
      </c>
      <c r="H18" s="160">
        <f t="shared" si="3"/>
        <v>0</v>
      </c>
      <c r="I18" s="44">
        <f t="shared" si="6"/>
        <v>0</v>
      </c>
      <c r="J18" s="45">
        <f t="shared" si="4"/>
        <v>0</v>
      </c>
      <c r="K18" s="47">
        <f t="shared" si="5"/>
        <v>0</v>
      </c>
    </row>
    <row r="19" spans="2:11" ht="16.5" thickTop="1" thickBot="1" x14ac:dyDescent="0.3">
      <c r="B19" s="60" t="s">
        <v>3</v>
      </c>
      <c r="C19" s="131">
        <f>SUM(C7:C18)</f>
        <v>0</v>
      </c>
      <c r="D19" s="62">
        <f>IFERROR(SUM(D7:D18),0)</f>
        <v>0</v>
      </c>
      <c r="E19" s="62">
        <f>IFERROR(SUM(E7:E18),0)</f>
        <v>0</v>
      </c>
      <c r="F19" s="131">
        <f>SUM(F7:F18)</f>
        <v>0</v>
      </c>
      <c r="G19" s="62">
        <f>IFERROR(SUM(G7:G18),0)</f>
        <v>0</v>
      </c>
      <c r="H19" s="62">
        <f>IFERROR(SUM(H7:H18),0)</f>
        <v>0</v>
      </c>
      <c r="I19" s="61">
        <f>SUM(I7:I18)</f>
        <v>0</v>
      </c>
      <c r="J19" s="62">
        <f>IFERROR(SUM(J7:J18),0)</f>
        <v>0</v>
      </c>
      <c r="K19" s="63">
        <f>IFERROR(SUM(K7:K18),0)</f>
        <v>0</v>
      </c>
    </row>
    <row r="20" spans="2:11" ht="15.75" thickTop="1" x14ac:dyDescent="0.25">
      <c r="B20" s="57"/>
      <c r="C20" s="58"/>
      <c r="D20" s="58"/>
      <c r="E20" s="58"/>
      <c r="F20" s="58"/>
      <c r="G20" s="58"/>
      <c r="H20" s="58"/>
      <c r="I20" s="58"/>
      <c r="J20" s="58"/>
      <c r="K20" s="68"/>
    </row>
    <row r="21" spans="2:11" x14ac:dyDescent="0.25">
      <c r="B21" s="40" t="s">
        <v>14</v>
      </c>
      <c r="C21" s="128" t="s">
        <v>4</v>
      </c>
      <c r="D21" s="128"/>
      <c r="E21" s="128" t="s">
        <v>5</v>
      </c>
      <c r="F21" s="128" t="s">
        <v>4</v>
      </c>
      <c r="G21" s="128"/>
      <c r="H21" s="128" t="s">
        <v>5</v>
      </c>
      <c r="I21" s="41" t="s">
        <v>4</v>
      </c>
      <c r="J21" s="48"/>
      <c r="K21" s="49" t="s">
        <v>5</v>
      </c>
    </row>
    <row r="22" spans="2:11" x14ac:dyDescent="0.25">
      <c r="B22" s="50" t="s">
        <v>15</v>
      </c>
      <c r="C22" s="132">
        <v>0</v>
      </c>
      <c r="D22" s="151"/>
      <c r="E22" s="161">
        <f>IFERROR(C22/C$30,0)</f>
        <v>0</v>
      </c>
      <c r="F22" s="132">
        <v>0</v>
      </c>
      <c r="G22" s="151"/>
      <c r="H22" s="161">
        <f>IFERROR(F22/F$30,0)</f>
        <v>0</v>
      </c>
      <c r="I22" s="44">
        <f t="shared" ref="I22:I27" si="7">SUM(C22,F22)</f>
        <v>0</v>
      </c>
      <c r="J22" s="51"/>
      <c r="K22" s="47">
        <f>IFERROR(I22/I$30,0)</f>
        <v>0</v>
      </c>
    </row>
    <row r="23" spans="2:11" x14ac:dyDescent="0.25">
      <c r="B23" s="50" t="s">
        <v>16</v>
      </c>
      <c r="C23" s="132">
        <v>0</v>
      </c>
      <c r="D23" s="151"/>
      <c r="E23" s="161">
        <f t="shared" ref="E23:E27" si="8">IFERROR(C23/C$30,0)</f>
        <v>0</v>
      </c>
      <c r="F23" s="132">
        <v>0</v>
      </c>
      <c r="G23" s="151"/>
      <c r="H23" s="161">
        <f t="shared" ref="H23:H27" si="9">IFERROR(F23/F$30,0)</f>
        <v>0</v>
      </c>
      <c r="I23" s="44">
        <f t="shared" si="7"/>
        <v>0</v>
      </c>
      <c r="J23" s="51"/>
      <c r="K23" s="47">
        <f t="shared" ref="K23:K27" si="10">IFERROR(I23/I$30,0)</f>
        <v>0</v>
      </c>
    </row>
    <row r="24" spans="2:11" x14ac:dyDescent="0.25">
      <c r="B24" s="50" t="s">
        <v>17</v>
      </c>
      <c r="C24" s="132">
        <v>0</v>
      </c>
      <c r="D24" s="151"/>
      <c r="E24" s="161">
        <f t="shared" si="8"/>
        <v>0</v>
      </c>
      <c r="F24" s="132">
        <v>0</v>
      </c>
      <c r="G24" s="151"/>
      <c r="H24" s="161">
        <f t="shared" si="9"/>
        <v>0</v>
      </c>
      <c r="I24" s="44">
        <f t="shared" si="7"/>
        <v>0</v>
      </c>
      <c r="J24" s="51"/>
      <c r="K24" s="47">
        <f t="shared" si="10"/>
        <v>0</v>
      </c>
    </row>
    <row r="25" spans="2:11" x14ac:dyDescent="0.25">
      <c r="B25" s="50" t="s">
        <v>18</v>
      </c>
      <c r="C25" s="132">
        <v>0</v>
      </c>
      <c r="D25" s="151"/>
      <c r="E25" s="161">
        <f t="shared" si="8"/>
        <v>0</v>
      </c>
      <c r="F25" s="132">
        <v>0</v>
      </c>
      <c r="G25" s="151"/>
      <c r="H25" s="161">
        <f t="shared" si="9"/>
        <v>0</v>
      </c>
      <c r="I25" s="44">
        <f t="shared" si="7"/>
        <v>0</v>
      </c>
      <c r="J25" s="51"/>
      <c r="K25" s="47">
        <f t="shared" si="10"/>
        <v>0</v>
      </c>
    </row>
    <row r="26" spans="2:11" x14ac:dyDescent="0.25">
      <c r="B26" s="50" t="s">
        <v>19</v>
      </c>
      <c r="C26" s="132">
        <v>0</v>
      </c>
      <c r="D26" s="151"/>
      <c r="E26" s="161">
        <f t="shared" si="8"/>
        <v>0</v>
      </c>
      <c r="F26" s="132">
        <v>0</v>
      </c>
      <c r="G26" s="151"/>
      <c r="H26" s="161">
        <f t="shared" si="9"/>
        <v>0</v>
      </c>
      <c r="I26" s="44">
        <f t="shared" si="7"/>
        <v>0</v>
      </c>
      <c r="J26" s="51"/>
      <c r="K26" s="47">
        <f t="shared" si="10"/>
        <v>0</v>
      </c>
    </row>
    <row r="27" spans="2:11" ht="15.75" thickBot="1" x14ac:dyDescent="0.3">
      <c r="B27" s="55" t="s">
        <v>20</v>
      </c>
      <c r="C27" s="136">
        <v>0</v>
      </c>
      <c r="D27" s="152"/>
      <c r="E27" s="161">
        <f t="shared" si="8"/>
        <v>0</v>
      </c>
      <c r="F27" s="136">
        <v>0</v>
      </c>
      <c r="G27" s="152"/>
      <c r="H27" s="161">
        <f t="shared" si="9"/>
        <v>0</v>
      </c>
      <c r="I27" s="44">
        <f t="shared" si="7"/>
        <v>0</v>
      </c>
      <c r="J27" s="56"/>
      <c r="K27" s="47">
        <f t="shared" si="10"/>
        <v>0</v>
      </c>
    </row>
    <row r="28" spans="2:11" ht="16.5" thickTop="1" thickBot="1" x14ac:dyDescent="0.3">
      <c r="B28" s="60" t="s">
        <v>3</v>
      </c>
      <c r="C28" s="131">
        <f>SUM(C22:C27)</f>
        <v>0</v>
      </c>
      <c r="D28" s="150"/>
      <c r="E28" s="62">
        <f>IFERROR(SUM(E22:E27),0)</f>
        <v>0</v>
      </c>
      <c r="F28" s="131">
        <f>SUM(F22:F27)</f>
        <v>0</v>
      </c>
      <c r="G28" s="150"/>
      <c r="H28" s="62">
        <f>IFERROR(SUM(H22:H27),0)</f>
        <v>0</v>
      </c>
      <c r="I28" s="61">
        <f>SUM(I22:I27)</f>
        <v>0</v>
      </c>
      <c r="J28" s="62"/>
      <c r="K28" s="63">
        <f>IFERROR(SUM(K22:K27),0)</f>
        <v>0</v>
      </c>
    </row>
    <row r="29" spans="2:11" ht="16.5" thickTop="1" thickBot="1" x14ac:dyDescent="0.3">
      <c r="B29" s="59"/>
      <c r="C29" s="154"/>
      <c r="D29" s="153"/>
      <c r="E29" s="162"/>
      <c r="F29" s="154"/>
      <c r="G29" s="153"/>
      <c r="H29" s="162"/>
      <c r="I29" s="153"/>
      <c r="J29" s="153"/>
      <c r="K29" s="163"/>
    </row>
    <row r="30" spans="2:11" ht="16.5" thickTop="1" thickBot="1" x14ac:dyDescent="0.3">
      <c r="B30" s="60" t="s">
        <v>6</v>
      </c>
      <c r="C30" s="131">
        <f>SUM(C19,C28)</f>
        <v>0</v>
      </c>
      <c r="D30" s="150"/>
      <c r="E30" s="62">
        <f>IFERROR(SUM(E19,E28),0)</f>
        <v>0</v>
      </c>
      <c r="F30" s="131">
        <f>SUM(F19,F28)</f>
        <v>0</v>
      </c>
      <c r="G30" s="150"/>
      <c r="H30" s="62">
        <f>IFERROR(SUM(H19,H28),0)</f>
        <v>0</v>
      </c>
      <c r="I30" s="61">
        <f>SUM(I19,I28)</f>
        <v>0</v>
      </c>
      <c r="J30" s="64"/>
      <c r="K30" s="66">
        <f>IFERROR(SUM(K19,K28),0)</f>
        <v>0</v>
      </c>
    </row>
    <row r="31" spans="2:11" ht="66" customHeight="1" thickTop="1" thickBot="1" x14ac:dyDescent="0.3">
      <c r="B31" s="193" t="s">
        <v>218</v>
      </c>
      <c r="C31" s="194"/>
      <c r="D31" s="194"/>
      <c r="E31" s="194"/>
      <c r="F31" s="194"/>
      <c r="G31" s="194"/>
      <c r="H31" s="194"/>
      <c r="I31" s="194"/>
      <c r="J31" s="194"/>
      <c r="K31" s="195"/>
    </row>
    <row r="61" ht="16.5" customHeight="1" x14ac:dyDescent="0.25"/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1"/>
  <dimension ref="B2:K31"/>
  <sheetViews>
    <sheetView showGridLines="0" showZeros="0" view="pageBreakPreview" zoomScaleNormal="100" zoomScaleSheetLayoutView="100" workbookViewId="0">
      <selection activeCell="B6" sqref="B6:E19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1" width="12.28515625" style="1" customWidth="1"/>
    <col min="12" max="16384" width="8.85546875" style="1"/>
  </cols>
  <sheetData>
    <row r="2" spans="2:11" ht="15.75" thickBot="1" x14ac:dyDescent="0.3"/>
    <row r="3" spans="2:11" x14ac:dyDescent="0.25">
      <c r="B3" s="196" t="s">
        <v>161</v>
      </c>
      <c r="C3" s="197"/>
      <c r="D3" s="197"/>
      <c r="E3" s="197"/>
      <c r="F3" s="197"/>
      <c r="G3" s="197"/>
      <c r="H3" s="197"/>
      <c r="I3" s="197"/>
      <c r="J3" s="197"/>
      <c r="K3" s="198"/>
    </row>
    <row r="4" spans="2:11" x14ac:dyDescent="0.25">
      <c r="B4" s="199" t="s">
        <v>212</v>
      </c>
      <c r="C4" s="200"/>
      <c r="D4" s="200"/>
      <c r="E4" s="200"/>
      <c r="F4" s="200"/>
      <c r="G4" s="200"/>
      <c r="H4" s="200"/>
      <c r="I4" s="200"/>
      <c r="J4" s="200"/>
      <c r="K4" s="201"/>
    </row>
    <row r="5" spans="2:11" x14ac:dyDescent="0.25">
      <c r="B5" s="52"/>
      <c r="C5" s="200" t="s">
        <v>129</v>
      </c>
      <c r="D5" s="205"/>
      <c r="E5" s="205"/>
      <c r="F5" s="200" t="s">
        <v>21</v>
      </c>
      <c r="G5" s="200"/>
      <c r="H5" s="201"/>
      <c r="I5" s="200" t="s">
        <v>3</v>
      </c>
      <c r="J5" s="200"/>
      <c r="K5" s="201"/>
    </row>
    <row r="6" spans="2:11" x14ac:dyDescent="0.25">
      <c r="B6" s="143" t="s">
        <v>10</v>
      </c>
      <c r="C6" s="128" t="s">
        <v>4</v>
      </c>
      <c r="D6" s="128" t="s">
        <v>5</v>
      </c>
      <c r="E6" s="128" t="s">
        <v>5</v>
      </c>
      <c r="F6" s="128" t="s">
        <v>4</v>
      </c>
      <c r="G6" s="128" t="s">
        <v>5</v>
      </c>
      <c r="H6" s="128" t="s">
        <v>5</v>
      </c>
      <c r="I6" s="41" t="s">
        <v>4</v>
      </c>
      <c r="J6" s="41" t="s">
        <v>5</v>
      </c>
      <c r="K6" s="42" t="s">
        <v>5</v>
      </c>
    </row>
    <row r="7" spans="2:11" x14ac:dyDescent="0.25">
      <c r="B7" s="43" t="s">
        <v>37</v>
      </c>
      <c r="C7" s="130">
        <v>0</v>
      </c>
      <c r="D7" s="160">
        <f t="shared" ref="D7:D18" si="0">IFERROR(C7/C$19,0)</f>
        <v>0</v>
      </c>
      <c r="E7" s="160">
        <f t="shared" ref="E7:E18" si="1">IFERROR(C7/C$30,0)</f>
        <v>0</v>
      </c>
      <c r="F7" s="130">
        <v>0</v>
      </c>
      <c r="G7" s="158">
        <f t="shared" ref="G7:G18" si="2">IFERROR(F7/F$19,0)</f>
        <v>0</v>
      </c>
      <c r="H7" s="158">
        <f t="shared" ref="H7:H18" si="3">IFERROR(F7/F$30,0)</f>
        <v>0</v>
      </c>
      <c r="I7" s="44">
        <f>SUM(C7,F7)</f>
        <v>0</v>
      </c>
      <c r="J7" s="45">
        <f t="shared" ref="J7:J18" si="4">IFERROR(I7/I$19,0)</f>
        <v>0</v>
      </c>
      <c r="K7" s="47">
        <f t="shared" ref="K7:K18" si="5">IFERROR(I7/I$30,0)</f>
        <v>0</v>
      </c>
    </row>
    <row r="8" spans="2:11" x14ac:dyDescent="0.25">
      <c r="B8" s="145" t="s">
        <v>116</v>
      </c>
      <c r="C8" s="130">
        <v>0</v>
      </c>
      <c r="D8" s="160">
        <f t="shared" si="0"/>
        <v>0</v>
      </c>
      <c r="E8" s="160">
        <f t="shared" si="1"/>
        <v>0</v>
      </c>
      <c r="F8" s="130">
        <v>0</v>
      </c>
      <c r="G8" s="158">
        <f t="shared" si="2"/>
        <v>0</v>
      </c>
      <c r="H8" s="158">
        <f t="shared" si="3"/>
        <v>0</v>
      </c>
      <c r="I8" s="44">
        <f t="shared" ref="I8:I18" si="6">SUM(C8,F8)</f>
        <v>0</v>
      </c>
      <c r="J8" s="45">
        <f t="shared" si="4"/>
        <v>0</v>
      </c>
      <c r="K8" s="47">
        <f t="shared" si="5"/>
        <v>0</v>
      </c>
    </row>
    <row r="9" spans="2:11" x14ac:dyDescent="0.25">
      <c r="B9" s="43" t="s">
        <v>51</v>
      </c>
      <c r="C9" s="130">
        <v>0</v>
      </c>
      <c r="D9" s="160">
        <f t="shared" si="0"/>
        <v>0</v>
      </c>
      <c r="E9" s="160">
        <f t="shared" si="1"/>
        <v>0</v>
      </c>
      <c r="F9" s="130">
        <v>0</v>
      </c>
      <c r="G9" s="158">
        <f t="shared" si="2"/>
        <v>0</v>
      </c>
      <c r="H9" s="158">
        <f t="shared" si="3"/>
        <v>0</v>
      </c>
      <c r="I9" s="44">
        <f t="shared" si="6"/>
        <v>0</v>
      </c>
      <c r="J9" s="45">
        <f t="shared" si="4"/>
        <v>0</v>
      </c>
      <c r="K9" s="47">
        <f t="shared" si="5"/>
        <v>0</v>
      </c>
    </row>
    <row r="10" spans="2:11" x14ac:dyDescent="0.25">
      <c r="B10" s="43" t="s">
        <v>11</v>
      </c>
      <c r="C10" s="130">
        <v>0</v>
      </c>
      <c r="D10" s="160">
        <f t="shared" si="0"/>
        <v>0</v>
      </c>
      <c r="E10" s="160">
        <f t="shared" si="1"/>
        <v>0</v>
      </c>
      <c r="F10" s="130">
        <v>0</v>
      </c>
      <c r="G10" s="158">
        <f t="shared" si="2"/>
        <v>0</v>
      </c>
      <c r="H10" s="158">
        <f t="shared" si="3"/>
        <v>0</v>
      </c>
      <c r="I10" s="44">
        <f t="shared" si="6"/>
        <v>0</v>
      </c>
      <c r="J10" s="45">
        <f t="shared" si="4"/>
        <v>0</v>
      </c>
      <c r="K10" s="47">
        <f t="shared" si="5"/>
        <v>0</v>
      </c>
    </row>
    <row r="11" spans="2:11" x14ac:dyDescent="0.25">
      <c r="B11" s="43" t="s">
        <v>12</v>
      </c>
      <c r="C11" s="130">
        <v>0</v>
      </c>
      <c r="D11" s="160">
        <f t="shared" si="0"/>
        <v>0</v>
      </c>
      <c r="E11" s="160">
        <f t="shared" si="1"/>
        <v>0</v>
      </c>
      <c r="F11" s="130">
        <v>0</v>
      </c>
      <c r="G11" s="158">
        <f t="shared" si="2"/>
        <v>0</v>
      </c>
      <c r="H11" s="158">
        <f t="shared" si="3"/>
        <v>0</v>
      </c>
      <c r="I11" s="44">
        <f t="shared" si="6"/>
        <v>0</v>
      </c>
      <c r="J11" s="45">
        <f t="shared" si="4"/>
        <v>0</v>
      </c>
      <c r="K11" s="47">
        <f t="shared" si="5"/>
        <v>0</v>
      </c>
    </row>
    <row r="12" spans="2:11" x14ac:dyDescent="0.25">
      <c r="B12" s="43" t="s">
        <v>176</v>
      </c>
      <c r="C12" s="130">
        <v>0</v>
      </c>
      <c r="D12" s="160">
        <f t="shared" si="0"/>
        <v>0</v>
      </c>
      <c r="E12" s="160">
        <f t="shared" si="1"/>
        <v>0</v>
      </c>
      <c r="F12" s="130">
        <v>0</v>
      </c>
      <c r="G12" s="158">
        <f t="shared" si="2"/>
        <v>0</v>
      </c>
      <c r="H12" s="158">
        <f t="shared" si="3"/>
        <v>0</v>
      </c>
      <c r="I12" s="44">
        <f t="shared" si="6"/>
        <v>0</v>
      </c>
      <c r="J12" s="45">
        <f t="shared" si="4"/>
        <v>0</v>
      </c>
      <c r="K12" s="47">
        <f t="shared" si="5"/>
        <v>0</v>
      </c>
    </row>
    <row r="13" spans="2:11" x14ac:dyDescent="0.25">
      <c r="B13" s="43" t="s">
        <v>122</v>
      </c>
      <c r="C13" s="130">
        <v>0</v>
      </c>
      <c r="D13" s="160">
        <f t="shared" si="0"/>
        <v>0</v>
      </c>
      <c r="E13" s="160">
        <f t="shared" si="1"/>
        <v>0</v>
      </c>
      <c r="F13" s="130">
        <v>0</v>
      </c>
      <c r="G13" s="158">
        <f t="shared" si="2"/>
        <v>0</v>
      </c>
      <c r="H13" s="158">
        <f t="shared" si="3"/>
        <v>0</v>
      </c>
      <c r="I13" s="44">
        <f t="shared" si="6"/>
        <v>0</v>
      </c>
      <c r="J13" s="45">
        <f t="shared" si="4"/>
        <v>0</v>
      </c>
      <c r="K13" s="47">
        <f t="shared" si="5"/>
        <v>0</v>
      </c>
    </row>
    <row r="14" spans="2:11" x14ac:dyDescent="0.25">
      <c r="B14" s="43" t="s">
        <v>123</v>
      </c>
      <c r="C14" s="130">
        <v>0</v>
      </c>
      <c r="D14" s="160">
        <f t="shared" si="0"/>
        <v>0</v>
      </c>
      <c r="E14" s="160">
        <f t="shared" si="1"/>
        <v>0</v>
      </c>
      <c r="F14" s="130">
        <v>0</v>
      </c>
      <c r="G14" s="158">
        <f t="shared" si="2"/>
        <v>0</v>
      </c>
      <c r="H14" s="158">
        <f t="shared" si="3"/>
        <v>0</v>
      </c>
      <c r="I14" s="44">
        <f t="shared" si="6"/>
        <v>0</v>
      </c>
      <c r="J14" s="45">
        <f t="shared" si="4"/>
        <v>0</v>
      </c>
      <c r="K14" s="47">
        <f t="shared" si="5"/>
        <v>0</v>
      </c>
    </row>
    <row r="15" spans="2:11" x14ac:dyDescent="0.25">
      <c r="B15" s="43" t="s">
        <v>209</v>
      </c>
      <c r="C15" s="130">
        <v>0</v>
      </c>
      <c r="D15" s="160">
        <f t="shared" si="0"/>
        <v>0</v>
      </c>
      <c r="E15" s="160">
        <f t="shared" si="1"/>
        <v>0</v>
      </c>
      <c r="F15" s="130">
        <v>0</v>
      </c>
      <c r="G15" s="158">
        <f t="shared" si="2"/>
        <v>0</v>
      </c>
      <c r="H15" s="158">
        <f t="shared" si="3"/>
        <v>0</v>
      </c>
      <c r="I15" s="44">
        <f t="shared" si="6"/>
        <v>0</v>
      </c>
      <c r="J15" s="45">
        <f t="shared" si="4"/>
        <v>0</v>
      </c>
      <c r="K15" s="47">
        <f t="shared" si="5"/>
        <v>0</v>
      </c>
    </row>
    <row r="16" spans="2:11" x14ac:dyDescent="0.25">
      <c r="B16" s="43" t="s">
        <v>199</v>
      </c>
      <c r="C16" s="130">
        <v>0</v>
      </c>
      <c r="D16" s="160">
        <f t="shared" si="0"/>
        <v>0</v>
      </c>
      <c r="E16" s="160">
        <f t="shared" si="1"/>
        <v>0</v>
      </c>
      <c r="F16" s="130">
        <v>0</v>
      </c>
      <c r="G16" s="158">
        <f t="shared" si="2"/>
        <v>0</v>
      </c>
      <c r="H16" s="158">
        <f t="shared" si="3"/>
        <v>0</v>
      </c>
      <c r="I16" s="44">
        <f t="shared" si="6"/>
        <v>0</v>
      </c>
      <c r="J16" s="45">
        <f t="shared" si="4"/>
        <v>0</v>
      </c>
      <c r="K16" s="47">
        <f t="shared" si="5"/>
        <v>0</v>
      </c>
    </row>
    <row r="17" spans="2:11" x14ac:dyDescent="0.25">
      <c r="B17" s="43" t="s">
        <v>177</v>
      </c>
      <c r="C17" s="130">
        <v>0</v>
      </c>
      <c r="D17" s="160">
        <f t="shared" si="0"/>
        <v>0</v>
      </c>
      <c r="E17" s="160">
        <f t="shared" si="1"/>
        <v>0</v>
      </c>
      <c r="F17" s="130">
        <v>0</v>
      </c>
      <c r="G17" s="158">
        <f t="shared" si="2"/>
        <v>0</v>
      </c>
      <c r="H17" s="158">
        <f t="shared" si="3"/>
        <v>0</v>
      </c>
      <c r="I17" s="44">
        <f t="shared" si="6"/>
        <v>0</v>
      </c>
      <c r="J17" s="45">
        <f t="shared" si="4"/>
        <v>0</v>
      </c>
      <c r="K17" s="47">
        <f t="shared" si="5"/>
        <v>0</v>
      </c>
    </row>
    <row r="18" spans="2:11" ht="15.75" thickBot="1" x14ac:dyDescent="0.3">
      <c r="B18" s="43" t="s">
        <v>13</v>
      </c>
      <c r="C18" s="130">
        <v>0</v>
      </c>
      <c r="D18" s="160">
        <f t="shared" si="0"/>
        <v>0</v>
      </c>
      <c r="E18" s="160">
        <f t="shared" si="1"/>
        <v>0</v>
      </c>
      <c r="F18" s="130">
        <v>0</v>
      </c>
      <c r="G18" s="158">
        <f t="shared" si="2"/>
        <v>0</v>
      </c>
      <c r="H18" s="158">
        <f t="shared" si="3"/>
        <v>0</v>
      </c>
      <c r="I18" s="44">
        <f t="shared" si="6"/>
        <v>0</v>
      </c>
      <c r="J18" s="45">
        <f t="shared" si="4"/>
        <v>0</v>
      </c>
      <c r="K18" s="47">
        <f t="shared" si="5"/>
        <v>0</v>
      </c>
    </row>
    <row r="19" spans="2:11" ht="16.5" thickTop="1" thickBot="1" x14ac:dyDescent="0.3">
      <c r="B19" s="60" t="s">
        <v>3</v>
      </c>
      <c r="C19" s="131">
        <f>SUM(C7:C18)</f>
        <v>0</v>
      </c>
      <c r="D19" s="62">
        <f>IFERROR(SUM(D7:D18),0)</f>
        <v>0</v>
      </c>
      <c r="E19" s="62">
        <f>IFERROR(SUM(E7:E18),0)</f>
        <v>0</v>
      </c>
      <c r="F19" s="131">
        <f>SUM(F7:F18)</f>
        <v>0</v>
      </c>
      <c r="G19" s="150">
        <f>IFERROR(SUM(G7:G18),0)</f>
        <v>0</v>
      </c>
      <c r="H19" s="150">
        <f>IFERROR(SUM(H7:H18),0)</f>
        <v>0</v>
      </c>
      <c r="I19" s="61">
        <f>SUM(I7:I18)</f>
        <v>0</v>
      </c>
      <c r="J19" s="62">
        <f>IFERROR(SUM(J7:J18),0)</f>
        <v>0</v>
      </c>
      <c r="K19" s="63">
        <f>IFERROR(SUM(K7:K18),0)</f>
        <v>0</v>
      </c>
    </row>
    <row r="20" spans="2:11" ht="15.75" thickTop="1" x14ac:dyDescent="0.25">
      <c r="B20" s="57"/>
      <c r="C20" s="58"/>
      <c r="D20" s="58"/>
      <c r="E20" s="58"/>
      <c r="F20" s="58"/>
      <c r="G20" s="58"/>
      <c r="H20" s="58"/>
      <c r="I20" s="58"/>
      <c r="J20" s="58"/>
      <c r="K20" s="68"/>
    </row>
    <row r="21" spans="2:11" x14ac:dyDescent="0.25">
      <c r="B21" s="40" t="s">
        <v>14</v>
      </c>
      <c r="C21" s="128" t="s">
        <v>4</v>
      </c>
      <c r="D21" s="128"/>
      <c r="E21" s="128" t="s">
        <v>5</v>
      </c>
      <c r="F21" s="128" t="s">
        <v>4</v>
      </c>
      <c r="G21" s="128"/>
      <c r="H21" s="128" t="s">
        <v>5</v>
      </c>
      <c r="I21" s="41" t="s">
        <v>4</v>
      </c>
      <c r="J21" s="48"/>
      <c r="K21" s="49" t="s">
        <v>5</v>
      </c>
    </row>
    <row r="22" spans="2:11" x14ac:dyDescent="0.25">
      <c r="B22" s="50" t="s">
        <v>15</v>
      </c>
      <c r="C22" s="132">
        <v>0</v>
      </c>
      <c r="D22" s="151"/>
      <c r="E22" s="161">
        <f>IFERROR(C22/C$30,0)</f>
        <v>0</v>
      </c>
      <c r="F22" s="132">
        <v>0</v>
      </c>
      <c r="G22" s="151"/>
      <c r="H22" s="161">
        <f>IFERROR(F22/F$30,0)</f>
        <v>0</v>
      </c>
      <c r="I22" s="44">
        <f t="shared" ref="I22:I27" si="7">SUM(C22,F22)</f>
        <v>0</v>
      </c>
      <c r="J22" s="51"/>
      <c r="K22" s="47">
        <f>IFERROR(I22/I$30,0)</f>
        <v>0</v>
      </c>
    </row>
    <row r="23" spans="2:11" x14ac:dyDescent="0.25">
      <c r="B23" s="50" t="s">
        <v>16</v>
      </c>
      <c r="C23" s="132">
        <v>0</v>
      </c>
      <c r="D23" s="151"/>
      <c r="E23" s="161">
        <f t="shared" ref="E23:E27" si="8">IFERROR(C23/C$30,0)</f>
        <v>0</v>
      </c>
      <c r="F23" s="132">
        <v>0</v>
      </c>
      <c r="G23" s="151"/>
      <c r="H23" s="161">
        <f t="shared" ref="H23:H27" si="9">IFERROR(F23/F$30,0)</f>
        <v>0</v>
      </c>
      <c r="I23" s="44">
        <f t="shared" si="7"/>
        <v>0</v>
      </c>
      <c r="J23" s="51"/>
      <c r="K23" s="47">
        <f t="shared" ref="K23:K27" si="10">IFERROR(I23/I$30,0)</f>
        <v>0</v>
      </c>
    </row>
    <row r="24" spans="2:11" x14ac:dyDescent="0.25">
      <c r="B24" s="50" t="s">
        <v>17</v>
      </c>
      <c r="C24" s="132">
        <v>0</v>
      </c>
      <c r="D24" s="151"/>
      <c r="E24" s="161">
        <f t="shared" si="8"/>
        <v>0</v>
      </c>
      <c r="F24" s="132">
        <v>0</v>
      </c>
      <c r="G24" s="151"/>
      <c r="H24" s="161">
        <f t="shared" si="9"/>
        <v>0</v>
      </c>
      <c r="I24" s="44">
        <f t="shared" si="7"/>
        <v>0</v>
      </c>
      <c r="J24" s="51"/>
      <c r="K24" s="47">
        <f t="shared" si="10"/>
        <v>0</v>
      </c>
    </row>
    <row r="25" spans="2:11" x14ac:dyDescent="0.25">
      <c r="B25" s="50" t="s">
        <v>18</v>
      </c>
      <c r="C25" s="132">
        <v>0</v>
      </c>
      <c r="D25" s="151"/>
      <c r="E25" s="161">
        <f t="shared" si="8"/>
        <v>0</v>
      </c>
      <c r="F25" s="132">
        <v>0</v>
      </c>
      <c r="G25" s="151"/>
      <c r="H25" s="161">
        <f t="shared" si="9"/>
        <v>0</v>
      </c>
      <c r="I25" s="44">
        <f t="shared" si="7"/>
        <v>0</v>
      </c>
      <c r="J25" s="51"/>
      <c r="K25" s="47">
        <f t="shared" si="10"/>
        <v>0</v>
      </c>
    </row>
    <row r="26" spans="2:11" x14ac:dyDescent="0.25">
      <c r="B26" s="50" t="s">
        <v>19</v>
      </c>
      <c r="C26" s="132">
        <v>0</v>
      </c>
      <c r="D26" s="151"/>
      <c r="E26" s="161">
        <f t="shared" si="8"/>
        <v>0</v>
      </c>
      <c r="F26" s="132">
        <v>0</v>
      </c>
      <c r="G26" s="151"/>
      <c r="H26" s="161">
        <f t="shared" si="9"/>
        <v>0</v>
      </c>
      <c r="I26" s="44">
        <f t="shared" si="7"/>
        <v>0</v>
      </c>
      <c r="J26" s="51"/>
      <c r="K26" s="47">
        <f t="shared" si="10"/>
        <v>0</v>
      </c>
    </row>
    <row r="27" spans="2:11" ht="15.75" thickBot="1" x14ac:dyDescent="0.3">
      <c r="B27" s="55" t="s">
        <v>20</v>
      </c>
      <c r="C27" s="136">
        <v>0</v>
      </c>
      <c r="D27" s="152"/>
      <c r="E27" s="161">
        <f t="shared" si="8"/>
        <v>0</v>
      </c>
      <c r="F27" s="136">
        <v>0</v>
      </c>
      <c r="G27" s="152"/>
      <c r="H27" s="161">
        <f t="shared" si="9"/>
        <v>0</v>
      </c>
      <c r="I27" s="44">
        <f t="shared" si="7"/>
        <v>0</v>
      </c>
      <c r="J27" s="56"/>
      <c r="K27" s="47">
        <f t="shared" si="10"/>
        <v>0</v>
      </c>
    </row>
    <row r="28" spans="2:11" ht="16.5" thickTop="1" thickBot="1" x14ac:dyDescent="0.3">
      <c r="B28" s="60" t="s">
        <v>3</v>
      </c>
      <c r="C28" s="131">
        <f>SUM(C22:C27)</f>
        <v>0</v>
      </c>
      <c r="D28" s="150"/>
      <c r="E28" s="62">
        <f>IFERROR(SUM(E22:E27),0)</f>
        <v>0</v>
      </c>
      <c r="F28" s="131">
        <f>SUM(F22:F27)</f>
        <v>0</v>
      </c>
      <c r="G28" s="150"/>
      <c r="H28" s="62">
        <f>IFERROR(SUM(H22:H27),0)</f>
        <v>0</v>
      </c>
      <c r="I28" s="61">
        <f>SUM(I22:I27)</f>
        <v>0</v>
      </c>
      <c r="J28" s="62"/>
      <c r="K28" s="63">
        <f>IFERROR(SUM(K22:K27),0)</f>
        <v>0</v>
      </c>
    </row>
    <row r="29" spans="2:11" ht="16.5" thickTop="1" thickBot="1" x14ac:dyDescent="0.3">
      <c r="B29" s="59"/>
      <c r="C29" s="149"/>
      <c r="D29" s="29"/>
      <c r="E29" s="164"/>
      <c r="F29" s="149"/>
      <c r="G29" s="29"/>
      <c r="H29" s="164"/>
      <c r="I29" s="29"/>
      <c r="J29" s="29"/>
      <c r="K29" s="69"/>
    </row>
    <row r="30" spans="2:11" ht="16.5" thickTop="1" thickBot="1" x14ac:dyDescent="0.3">
      <c r="B30" s="60" t="s">
        <v>6</v>
      </c>
      <c r="C30" s="131">
        <f>SUM(C19,C28)</f>
        <v>0</v>
      </c>
      <c r="D30" s="150"/>
      <c r="E30" s="62">
        <f>IFERROR(SUM(E19,E28),0)</f>
        <v>0</v>
      </c>
      <c r="F30" s="131">
        <f>SUM(F19,F28)</f>
        <v>0</v>
      </c>
      <c r="G30" s="150"/>
      <c r="H30" s="62">
        <f>IFERROR(SUM(H19,H28),0)</f>
        <v>0</v>
      </c>
      <c r="I30" s="61">
        <f>SUM(I19,I28)</f>
        <v>0</v>
      </c>
      <c r="J30" s="64"/>
      <c r="K30" s="66">
        <f>IFERROR(SUM(K19,K28),0)</f>
        <v>0</v>
      </c>
    </row>
    <row r="31" spans="2:11" ht="66" customHeight="1" thickTop="1" thickBot="1" x14ac:dyDescent="0.3">
      <c r="B31" s="193" t="s">
        <v>50</v>
      </c>
      <c r="C31" s="194"/>
      <c r="D31" s="194"/>
      <c r="E31" s="194"/>
      <c r="F31" s="194"/>
      <c r="G31" s="194"/>
      <c r="H31" s="194"/>
      <c r="I31" s="194"/>
      <c r="J31" s="194"/>
      <c r="K31" s="195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2"/>
  <dimension ref="B2:K31"/>
  <sheetViews>
    <sheetView showGridLines="0" showZeros="0" view="pageBreakPreview" zoomScaleNormal="100" zoomScaleSheetLayoutView="100" workbookViewId="0">
      <selection activeCell="B6" sqref="B6:E19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1" width="12.28515625" style="1" customWidth="1"/>
    <col min="12" max="16384" width="8.85546875" style="1"/>
  </cols>
  <sheetData>
    <row r="2" spans="2:11" ht="15.75" thickBot="1" x14ac:dyDescent="0.3"/>
    <row r="3" spans="2:11" x14ac:dyDescent="0.25">
      <c r="B3" s="196" t="s">
        <v>162</v>
      </c>
      <c r="C3" s="197"/>
      <c r="D3" s="197"/>
      <c r="E3" s="197"/>
      <c r="F3" s="197"/>
      <c r="G3" s="197"/>
      <c r="H3" s="197"/>
      <c r="I3" s="197"/>
      <c r="J3" s="197"/>
      <c r="K3" s="198"/>
    </row>
    <row r="4" spans="2:11" x14ac:dyDescent="0.25">
      <c r="B4" s="199" t="s">
        <v>212</v>
      </c>
      <c r="C4" s="200"/>
      <c r="D4" s="200"/>
      <c r="E4" s="200"/>
      <c r="F4" s="200"/>
      <c r="G4" s="200"/>
      <c r="H4" s="200"/>
      <c r="I4" s="200"/>
      <c r="J4" s="200"/>
      <c r="K4" s="201"/>
    </row>
    <row r="5" spans="2:11" x14ac:dyDescent="0.25">
      <c r="B5" s="52"/>
      <c r="C5" s="200" t="s">
        <v>130</v>
      </c>
      <c r="D5" s="205"/>
      <c r="E5" s="205"/>
      <c r="F5" s="200" t="s">
        <v>23</v>
      </c>
      <c r="G5" s="200"/>
      <c r="H5" s="201"/>
      <c r="I5" s="200" t="s">
        <v>3</v>
      </c>
      <c r="J5" s="200"/>
      <c r="K5" s="201"/>
    </row>
    <row r="6" spans="2:11" x14ac:dyDescent="0.25">
      <c r="B6" s="143" t="s">
        <v>10</v>
      </c>
      <c r="C6" s="128" t="s">
        <v>4</v>
      </c>
      <c r="D6" s="128" t="s">
        <v>5</v>
      </c>
      <c r="E6" s="128" t="s">
        <v>5</v>
      </c>
      <c r="F6" s="128" t="s">
        <v>4</v>
      </c>
      <c r="G6" s="128" t="s">
        <v>5</v>
      </c>
      <c r="H6" s="128" t="s">
        <v>5</v>
      </c>
      <c r="I6" s="41" t="s">
        <v>4</v>
      </c>
      <c r="J6" s="41" t="s">
        <v>5</v>
      </c>
      <c r="K6" s="42" t="s">
        <v>5</v>
      </c>
    </row>
    <row r="7" spans="2:11" x14ac:dyDescent="0.25">
      <c r="B7" s="43" t="s">
        <v>37</v>
      </c>
      <c r="C7" s="130">
        <v>0</v>
      </c>
      <c r="D7" s="160">
        <f t="shared" ref="D7:D18" si="0">IFERROR(C7/C$19,0)</f>
        <v>0</v>
      </c>
      <c r="E7" s="160">
        <f t="shared" ref="E7:E18" si="1">IFERROR(C7/C$30,0)</f>
        <v>0</v>
      </c>
      <c r="F7" s="130">
        <v>0</v>
      </c>
      <c r="G7" s="160">
        <f t="shared" ref="G7:G18" si="2">IFERROR(F7/F$19,0)</f>
        <v>0</v>
      </c>
      <c r="H7" s="160">
        <f t="shared" ref="H7:H18" si="3">IFERROR(F7/F$30,0)</f>
        <v>0</v>
      </c>
      <c r="I7" s="44">
        <f>SUM(C7,F7)</f>
        <v>0</v>
      </c>
      <c r="J7" s="45">
        <f t="shared" ref="J7:J18" si="4">IFERROR(I7/I$19,0)</f>
        <v>0</v>
      </c>
      <c r="K7" s="47">
        <f t="shared" ref="K7:K18" si="5">IFERROR(I7/I$30,0)</f>
        <v>0</v>
      </c>
    </row>
    <row r="8" spans="2:11" x14ac:dyDescent="0.25">
      <c r="B8" s="145" t="s">
        <v>116</v>
      </c>
      <c r="C8" s="130">
        <v>0</v>
      </c>
      <c r="D8" s="160">
        <f t="shared" si="0"/>
        <v>0</v>
      </c>
      <c r="E8" s="160">
        <f t="shared" si="1"/>
        <v>0</v>
      </c>
      <c r="F8" s="130">
        <v>0</v>
      </c>
      <c r="G8" s="160">
        <f t="shared" si="2"/>
        <v>0</v>
      </c>
      <c r="H8" s="160">
        <f t="shared" si="3"/>
        <v>0</v>
      </c>
      <c r="I8" s="44">
        <f t="shared" ref="I8:I18" si="6">SUM(C8,F8)</f>
        <v>0</v>
      </c>
      <c r="J8" s="45">
        <f t="shared" si="4"/>
        <v>0</v>
      </c>
      <c r="K8" s="47">
        <f t="shared" si="5"/>
        <v>0</v>
      </c>
    </row>
    <row r="9" spans="2:11" x14ac:dyDescent="0.25">
      <c r="B9" s="43" t="s">
        <v>51</v>
      </c>
      <c r="C9" s="130">
        <v>0</v>
      </c>
      <c r="D9" s="160">
        <f t="shared" si="0"/>
        <v>0</v>
      </c>
      <c r="E9" s="160">
        <f t="shared" si="1"/>
        <v>0</v>
      </c>
      <c r="F9" s="130">
        <v>0</v>
      </c>
      <c r="G9" s="160">
        <f t="shared" si="2"/>
        <v>0</v>
      </c>
      <c r="H9" s="160">
        <f t="shared" si="3"/>
        <v>0</v>
      </c>
      <c r="I9" s="44">
        <f t="shared" si="6"/>
        <v>0</v>
      </c>
      <c r="J9" s="45">
        <f t="shared" si="4"/>
        <v>0</v>
      </c>
      <c r="K9" s="47">
        <f t="shared" si="5"/>
        <v>0</v>
      </c>
    </row>
    <row r="10" spans="2:11" x14ac:dyDescent="0.25">
      <c r="B10" s="43" t="s">
        <v>11</v>
      </c>
      <c r="C10" s="130">
        <v>0</v>
      </c>
      <c r="D10" s="160">
        <f t="shared" si="0"/>
        <v>0</v>
      </c>
      <c r="E10" s="160">
        <f t="shared" si="1"/>
        <v>0</v>
      </c>
      <c r="F10" s="130">
        <v>0</v>
      </c>
      <c r="G10" s="160">
        <f t="shared" si="2"/>
        <v>0</v>
      </c>
      <c r="H10" s="160">
        <f t="shared" si="3"/>
        <v>0</v>
      </c>
      <c r="I10" s="44">
        <f t="shared" si="6"/>
        <v>0</v>
      </c>
      <c r="J10" s="45">
        <f t="shared" si="4"/>
        <v>0</v>
      </c>
      <c r="K10" s="47">
        <f t="shared" si="5"/>
        <v>0</v>
      </c>
    </row>
    <row r="11" spans="2:11" x14ac:dyDescent="0.25">
      <c r="B11" s="43" t="s">
        <v>12</v>
      </c>
      <c r="C11" s="130">
        <v>0</v>
      </c>
      <c r="D11" s="160">
        <f t="shared" si="0"/>
        <v>0</v>
      </c>
      <c r="E11" s="160">
        <f t="shared" si="1"/>
        <v>0</v>
      </c>
      <c r="F11" s="130">
        <v>0</v>
      </c>
      <c r="G11" s="160">
        <f t="shared" si="2"/>
        <v>0</v>
      </c>
      <c r="H11" s="160">
        <f t="shared" si="3"/>
        <v>0</v>
      </c>
      <c r="I11" s="44">
        <f t="shared" si="6"/>
        <v>0</v>
      </c>
      <c r="J11" s="45">
        <f t="shared" si="4"/>
        <v>0</v>
      </c>
      <c r="K11" s="47">
        <f t="shared" si="5"/>
        <v>0</v>
      </c>
    </row>
    <row r="12" spans="2:11" x14ac:dyDescent="0.25">
      <c r="B12" s="43" t="s">
        <v>176</v>
      </c>
      <c r="C12" s="130">
        <v>0</v>
      </c>
      <c r="D12" s="160">
        <f t="shared" si="0"/>
        <v>0</v>
      </c>
      <c r="E12" s="160">
        <f t="shared" si="1"/>
        <v>0</v>
      </c>
      <c r="F12" s="130">
        <v>0</v>
      </c>
      <c r="G12" s="160">
        <f t="shared" si="2"/>
        <v>0</v>
      </c>
      <c r="H12" s="160">
        <f t="shared" si="3"/>
        <v>0</v>
      </c>
      <c r="I12" s="44">
        <f t="shared" si="6"/>
        <v>0</v>
      </c>
      <c r="J12" s="45">
        <f t="shared" si="4"/>
        <v>0</v>
      </c>
      <c r="K12" s="47">
        <f t="shared" si="5"/>
        <v>0</v>
      </c>
    </row>
    <row r="13" spans="2:11" x14ac:dyDescent="0.25">
      <c r="B13" s="43" t="s">
        <v>122</v>
      </c>
      <c r="C13" s="130">
        <v>0</v>
      </c>
      <c r="D13" s="160">
        <f t="shared" si="0"/>
        <v>0</v>
      </c>
      <c r="E13" s="160">
        <f t="shared" si="1"/>
        <v>0</v>
      </c>
      <c r="F13" s="130">
        <v>0</v>
      </c>
      <c r="G13" s="160">
        <f t="shared" si="2"/>
        <v>0</v>
      </c>
      <c r="H13" s="160">
        <f t="shared" si="3"/>
        <v>0</v>
      </c>
      <c r="I13" s="44">
        <f t="shared" si="6"/>
        <v>0</v>
      </c>
      <c r="J13" s="45">
        <f t="shared" si="4"/>
        <v>0</v>
      </c>
      <c r="K13" s="47">
        <f t="shared" si="5"/>
        <v>0</v>
      </c>
    </row>
    <row r="14" spans="2:11" x14ac:dyDescent="0.25">
      <c r="B14" s="43" t="s">
        <v>123</v>
      </c>
      <c r="C14" s="130">
        <v>0</v>
      </c>
      <c r="D14" s="160">
        <f t="shared" si="0"/>
        <v>0</v>
      </c>
      <c r="E14" s="160">
        <f t="shared" si="1"/>
        <v>0</v>
      </c>
      <c r="F14" s="130">
        <v>0</v>
      </c>
      <c r="G14" s="160">
        <f t="shared" si="2"/>
        <v>0</v>
      </c>
      <c r="H14" s="160">
        <f t="shared" si="3"/>
        <v>0</v>
      </c>
      <c r="I14" s="44">
        <f t="shared" si="6"/>
        <v>0</v>
      </c>
      <c r="J14" s="45">
        <f t="shared" si="4"/>
        <v>0</v>
      </c>
      <c r="K14" s="47">
        <f t="shared" si="5"/>
        <v>0</v>
      </c>
    </row>
    <row r="15" spans="2:11" x14ac:dyDescent="0.25">
      <c r="B15" s="43" t="s">
        <v>209</v>
      </c>
      <c r="C15" s="130">
        <v>0</v>
      </c>
      <c r="D15" s="160">
        <f t="shared" si="0"/>
        <v>0</v>
      </c>
      <c r="E15" s="160">
        <f t="shared" si="1"/>
        <v>0</v>
      </c>
      <c r="F15" s="130">
        <v>0</v>
      </c>
      <c r="G15" s="160">
        <f t="shared" si="2"/>
        <v>0</v>
      </c>
      <c r="H15" s="160">
        <f t="shared" si="3"/>
        <v>0</v>
      </c>
      <c r="I15" s="44">
        <f t="shared" si="6"/>
        <v>0</v>
      </c>
      <c r="J15" s="45">
        <f t="shared" si="4"/>
        <v>0</v>
      </c>
      <c r="K15" s="47">
        <f t="shared" si="5"/>
        <v>0</v>
      </c>
    </row>
    <row r="16" spans="2:11" x14ac:dyDescent="0.25">
      <c r="B16" s="43" t="s">
        <v>199</v>
      </c>
      <c r="C16" s="130">
        <v>0</v>
      </c>
      <c r="D16" s="160">
        <f t="shared" si="0"/>
        <v>0</v>
      </c>
      <c r="E16" s="160">
        <f t="shared" si="1"/>
        <v>0</v>
      </c>
      <c r="F16" s="130">
        <v>0</v>
      </c>
      <c r="G16" s="160">
        <f t="shared" si="2"/>
        <v>0</v>
      </c>
      <c r="H16" s="160">
        <f t="shared" si="3"/>
        <v>0</v>
      </c>
      <c r="I16" s="44">
        <f t="shared" si="6"/>
        <v>0</v>
      </c>
      <c r="J16" s="45">
        <f t="shared" si="4"/>
        <v>0</v>
      </c>
      <c r="K16" s="47">
        <f t="shared" si="5"/>
        <v>0</v>
      </c>
    </row>
    <row r="17" spans="2:11" x14ac:dyDescent="0.25">
      <c r="B17" s="43" t="s">
        <v>177</v>
      </c>
      <c r="C17" s="130">
        <v>0</v>
      </c>
      <c r="D17" s="160">
        <f t="shared" si="0"/>
        <v>0</v>
      </c>
      <c r="E17" s="160">
        <f t="shared" si="1"/>
        <v>0</v>
      </c>
      <c r="F17" s="130">
        <v>0</v>
      </c>
      <c r="G17" s="160">
        <f t="shared" si="2"/>
        <v>0</v>
      </c>
      <c r="H17" s="160">
        <f t="shared" si="3"/>
        <v>0</v>
      </c>
      <c r="I17" s="44">
        <f t="shared" si="6"/>
        <v>0</v>
      </c>
      <c r="J17" s="45">
        <f t="shared" si="4"/>
        <v>0</v>
      </c>
      <c r="K17" s="47">
        <f t="shared" si="5"/>
        <v>0</v>
      </c>
    </row>
    <row r="18" spans="2:11" ht="15.75" thickBot="1" x14ac:dyDescent="0.3">
      <c r="B18" s="43" t="s">
        <v>13</v>
      </c>
      <c r="C18" s="130">
        <v>0</v>
      </c>
      <c r="D18" s="160">
        <f t="shared" si="0"/>
        <v>0</v>
      </c>
      <c r="E18" s="160">
        <f t="shared" si="1"/>
        <v>0</v>
      </c>
      <c r="F18" s="130">
        <v>0</v>
      </c>
      <c r="G18" s="160">
        <f t="shared" si="2"/>
        <v>0</v>
      </c>
      <c r="H18" s="160">
        <f t="shared" si="3"/>
        <v>0</v>
      </c>
      <c r="I18" s="44">
        <f t="shared" si="6"/>
        <v>0</v>
      </c>
      <c r="J18" s="45">
        <f t="shared" si="4"/>
        <v>0</v>
      </c>
      <c r="K18" s="47">
        <f t="shared" si="5"/>
        <v>0</v>
      </c>
    </row>
    <row r="19" spans="2:11" ht="16.5" thickTop="1" thickBot="1" x14ac:dyDescent="0.3">
      <c r="B19" s="60" t="s">
        <v>3</v>
      </c>
      <c r="C19" s="131">
        <f>SUM(C7:C18)</f>
        <v>0</v>
      </c>
      <c r="D19" s="62">
        <f>IFERROR(SUM(D7:D18),0)</f>
        <v>0</v>
      </c>
      <c r="E19" s="62">
        <f>IFERROR(SUM(E7:E18),0)</f>
        <v>0</v>
      </c>
      <c r="F19" s="131">
        <f>SUM(F7:F18)</f>
        <v>0</v>
      </c>
      <c r="G19" s="62">
        <f>IFERROR(SUM(G7:G18),0)</f>
        <v>0</v>
      </c>
      <c r="H19" s="62">
        <f>IFERROR(SUM(H7:H18),0)</f>
        <v>0</v>
      </c>
      <c r="I19" s="61">
        <f>SUM(I7:I18)</f>
        <v>0</v>
      </c>
      <c r="J19" s="62">
        <f>IFERROR(SUM(J7:J18),0)</f>
        <v>0</v>
      </c>
      <c r="K19" s="63">
        <f>IFERROR(SUM(K7:K18),0)</f>
        <v>0</v>
      </c>
    </row>
    <row r="20" spans="2:11" ht="15.75" thickTop="1" x14ac:dyDescent="0.25">
      <c r="B20" s="57"/>
      <c r="C20" s="58"/>
      <c r="D20" s="58"/>
      <c r="E20" s="58"/>
      <c r="F20" s="58"/>
      <c r="G20" s="58"/>
      <c r="H20" s="58"/>
      <c r="I20" s="58"/>
      <c r="J20" s="58"/>
      <c r="K20" s="68"/>
    </row>
    <row r="21" spans="2:11" x14ac:dyDescent="0.25">
      <c r="B21" s="40" t="s">
        <v>14</v>
      </c>
      <c r="C21" s="128" t="s">
        <v>4</v>
      </c>
      <c r="D21" s="128"/>
      <c r="E21" s="128" t="s">
        <v>5</v>
      </c>
      <c r="F21" s="128" t="s">
        <v>4</v>
      </c>
      <c r="G21" s="128"/>
      <c r="H21" s="128" t="s">
        <v>5</v>
      </c>
      <c r="I21" s="41" t="s">
        <v>4</v>
      </c>
      <c r="J21" s="48"/>
      <c r="K21" s="49" t="s">
        <v>5</v>
      </c>
    </row>
    <row r="22" spans="2:11" x14ac:dyDescent="0.25">
      <c r="B22" s="50" t="s">
        <v>15</v>
      </c>
      <c r="C22" s="132">
        <v>0</v>
      </c>
      <c r="D22" s="151"/>
      <c r="E22" s="161">
        <f>IFERROR(C22/C$30,0)</f>
        <v>0</v>
      </c>
      <c r="F22" s="132">
        <v>0</v>
      </c>
      <c r="G22" s="151"/>
      <c r="H22" s="161">
        <f>IFERROR(F22/F$30,0)</f>
        <v>0</v>
      </c>
      <c r="I22" s="44">
        <f t="shared" ref="I22:I27" si="7">SUM(C22,F22)</f>
        <v>0</v>
      </c>
      <c r="J22" s="51"/>
      <c r="K22" s="47">
        <f>IFERROR(I22/I$30,0)</f>
        <v>0</v>
      </c>
    </row>
    <row r="23" spans="2:11" x14ac:dyDescent="0.25">
      <c r="B23" s="50" t="s">
        <v>16</v>
      </c>
      <c r="C23" s="132">
        <v>0</v>
      </c>
      <c r="D23" s="151"/>
      <c r="E23" s="161">
        <f t="shared" ref="E23:E27" si="8">IFERROR(C23/C$30,0)</f>
        <v>0</v>
      </c>
      <c r="F23" s="132">
        <v>0</v>
      </c>
      <c r="G23" s="151"/>
      <c r="H23" s="161">
        <f t="shared" ref="H23:H27" si="9">IFERROR(F23/F$30,0)</f>
        <v>0</v>
      </c>
      <c r="I23" s="44">
        <f t="shared" si="7"/>
        <v>0</v>
      </c>
      <c r="J23" s="51"/>
      <c r="K23" s="47">
        <f t="shared" ref="K23:K27" si="10">IFERROR(I23/I$30,0)</f>
        <v>0</v>
      </c>
    </row>
    <row r="24" spans="2:11" x14ac:dyDescent="0.25">
      <c r="B24" s="50" t="s">
        <v>17</v>
      </c>
      <c r="C24" s="132">
        <v>0</v>
      </c>
      <c r="D24" s="151"/>
      <c r="E24" s="161">
        <f t="shared" si="8"/>
        <v>0</v>
      </c>
      <c r="F24" s="132">
        <v>0</v>
      </c>
      <c r="G24" s="151"/>
      <c r="H24" s="161">
        <f t="shared" si="9"/>
        <v>0</v>
      </c>
      <c r="I24" s="44">
        <f t="shared" si="7"/>
        <v>0</v>
      </c>
      <c r="J24" s="51"/>
      <c r="K24" s="47">
        <f t="shared" si="10"/>
        <v>0</v>
      </c>
    </row>
    <row r="25" spans="2:11" x14ac:dyDescent="0.25">
      <c r="B25" s="50" t="s">
        <v>18</v>
      </c>
      <c r="C25" s="132">
        <v>0</v>
      </c>
      <c r="D25" s="151"/>
      <c r="E25" s="161">
        <f t="shared" si="8"/>
        <v>0</v>
      </c>
      <c r="F25" s="132">
        <v>0</v>
      </c>
      <c r="G25" s="151"/>
      <c r="H25" s="161">
        <f t="shared" si="9"/>
        <v>0</v>
      </c>
      <c r="I25" s="44">
        <f t="shared" si="7"/>
        <v>0</v>
      </c>
      <c r="J25" s="51"/>
      <c r="K25" s="47">
        <f t="shared" si="10"/>
        <v>0</v>
      </c>
    </row>
    <row r="26" spans="2:11" x14ac:dyDescent="0.25">
      <c r="B26" s="50" t="s">
        <v>19</v>
      </c>
      <c r="C26" s="132">
        <v>0</v>
      </c>
      <c r="D26" s="151"/>
      <c r="E26" s="161">
        <f t="shared" si="8"/>
        <v>0</v>
      </c>
      <c r="F26" s="132">
        <v>0</v>
      </c>
      <c r="G26" s="151"/>
      <c r="H26" s="161">
        <f t="shared" si="9"/>
        <v>0</v>
      </c>
      <c r="I26" s="44">
        <f t="shared" si="7"/>
        <v>0</v>
      </c>
      <c r="J26" s="51"/>
      <c r="K26" s="47">
        <f t="shared" si="10"/>
        <v>0</v>
      </c>
    </row>
    <row r="27" spans="2:11" ht="15.75" thickBot="1" x14ac:dyDescent="0.3">
      <c r="B27" s="55" t="s">
        <v>20</v>
      </c>
      <c r="C27" s="136">
        <v>0</v>
      </c>
      <c r="D27" s="152"/>
      <c r="E27" s="161">
        <f t="shared" si="8"/>
        <v>0</v>
      </c>
      <c r="F27" s="136">
        <v>0</v>
      </c>
      <c r="G27" s="152"/>
      <c r="H27" s="161">
        <f t="shared" si="9"/>
        <v>0</v>
      </c>
      <c r="I27" s="44">
        <f t="shared" si="7"/>
        <v>0</v>
      </c>
      <c r="J27" s="56"/>
      <c r="K27" s="47">
        <f t="shared" si="10"/>
        <v>0</v>
      </c>
    </row>
    <row r="28" spans="2:11" ht="16.5" thickTop="1" thickBot="1" x14ac:dyDescent="0.3">
      <c r="B28" s="60" t="s">
        <v>3</v>
      </c>
      <c r="C28" s="131">
        <f>SUM(C22:C27)</f>
        <v>0</v>
      </c>
      <c r="D28" s="150"/>
      <c r="E28" s="62">
        <f>IFERROR(SUM(E22:E27),0)</f>
        <v>0</v>
      </c>
      <c r="F28" s="131">
        <f>SUM(F22:F27)</f>
        <v>0</v>
      </c>
      <c r="G28" s="150"/>
      <c r="H28" s="62">
        <f>IFERROR(SUM(H22:H27),0)</f>
        <v>0</v>
      </c>
      <c r="I28" s="61">
        <f>SUM(I22:I27)</f>
        <v>0</v>
      </c>
      <c r="J28" s="62"/>
      <c r="K28" s="63">
        <f>IFERROR(SUM(K22:K27),0)</f>
        <v>0</v>
      </c>
    </row>
    <row r="29" spans="2:11" ht="16.5" thickTop="1" thickBot="1" x14ac:dyDescent="0.3">
      <c r="B29" s="59"/>
      <c r="C29" s="154"/>
      <c r="D29" s="153"/>
      <c r="E29" s="162"/>
      <c r="F29" s="154"/>
      <c r="G29" s="153"/>
      <c r="H29" s="162"/>
      <c r="I29" s="153"/>
      <c r="J29" s="153"/>
      <c r="K29" s="163"/>
    </row>
    <row r="30" spans="2:11" ht="16.5" thickTop="1" thickBot="1" x14ac:dyDescent="0.3">
      <c r="B30" s="60" t="s">
        <v>6</v>
      </c>
      <c r="C30" s="131">
        <f>SUM(C19,C28)</f>
        <v>0</v>
      </c>
      <c r="D30" s="150"/>
      <c r="E30" s="62">
        <f>IFERROR(SUM(E19,E28),0)</f>
        <v>0</v>
      </c>
      <c r="F30" s="131">
        <f>SUM(F19,F28)</f>
        <v>0</v>
      </c>
      <c r="G30" s="150"/>
      <c r="H30" s="62">
        <f>IFERROR(SUM(H19,H28),0)</f>
        <v>0</v>
      </c>
      <c r="I30" s="61">
        <f>SUM(I19,I28)</f>
        <v>0</v>
      </c>
      <c r="J30" s="64"/>
      <c r="K30" s="66">
        <f>IFERROR(SUM(K19,K28),0)</f>
        <v>0</v>
      </c>
    </row>
    <row r="31" spans="2:11" ht="66" customHeight="1" thickTop="1" thickBot="1" x14ac:dyDescent="0.3">
      <c r="B31" s="193" t="s">
        <v>56</v>
      </c>
      <c r="C31" s="194"/>
      <c r="D31" s="194"/>
      <c r="E31" s="194"/>
      <c r="F31" s="194"/>
      <c r="G31" s="194"/>
      <c r="H31" s="194"/>
      <c r="I31" s="194"/>
      <c r="J31" s="194"/>
      <c r="K31" s="195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3"/>
  <dimension ref="B2:K31"/>
  <sheetViews>
    <sheetView showGridLines="0" showZeros="0" view="pageBreakPreview" zoomScaleNormal="100" zoomScaleSheetLayoutView="100" workbookViewId="0">
      <selection activeCell="B6" sqref="B6:E19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1" width="12.28515625" style="1" customWidth="1"/>
    <col min="12" max="16384" width="8.85546875" style="1"/>
  </cols>
  <sheetData>
    <row r="2" spans="2:11" ht="15.75" thickBot="1" x14ac:dyDescent="0.3"/>
    <row r="3" spans="2:11" x14ac:dyDescent="0.25">
      <c r="B3" s="196" t="s">
        <v>163</v>
      </c>
      <c r="C3" s="197"/>
      <c r="D3" s="197"/>
      <c r="E3" s="197"/>
      <c r="F3" s="197"/>
      <c r="G3" s="197"/>
      <c r="H3" s="197"/>
      <c r="I3" s="197"/>
      <c r="J3" s="197"/>
      <c r="K3" s="198"/>
    </row>
    <row r="4" spans="2:11" x14ac:dyDescent="0.25">
      <c r="B4" s="199" t="s">
        <v>212</v>
      </c>
      <c r="C4" s="200"/>
      <c r="D4" s="200"/>
      <c r="E4" s="200"/>
      <c r="F4" s="200"/>
      <c r="G4" s="200"/>
      <c r="H4" s="200"/>
      <c r="I4" s="200"/>
      <c r="J4" s="200"/>
      <c r="K4" s="201"/>
    </row>
    <row r="5" spans="2:11" x14ac:dyDescent="0.25">
      <c r="B5" s="52"/>
      <c r="C5" s="200" t="s">
        <v>131</v>
      </c>
      <c r="D5" s="205"/>
      <c r="E5" s="205"/>
      <c r="F5" s="200" t="s">
        <v>24</v>
      </c>
      <c r="G5" s="200"/>
      <c r="H5" s="201"/>
      <c r="I5" s="200" t="s">
        <v>3</v>
      </c>
      <c r="J5" s="200"/>
      <c r="K5" s="201"/>
    </row>
    <row r="6" spans="2:11" x14ac:dyDescent="0.25">
      <c r="B6" s="143" t="s">
        <v>10</v>
      </c>
      <c r="C6" s="128" t="s">
        <v>4</v>
      </c>
      <c r="D6" s="128" t="s">
        <v>5</v>
      </c>
      <c r="E6" s="128" t="s">
        <v>5</v>
      </c>
      <c r="F6" s="128" t="s">
        <v>4</v>
      </c>
      <c r="G6" s="128" t="s">
        <v>5</v>
      </c>
      <c r="H6" s="128" t="s">
        <v>5</v>
      </c>
      <c r="I6" s="41" t="s">
        <v>4</v>
      </c>
      <c r="J6" s="41" t="s">
        <v>5</v>
      </c>
      <c r="K6" s="42" t="s">
        <v>5</v>
      </c>
    </row>
    <row r="7" spans="2:11" x14ac:dyDescent="0.25">
      <c r="B7" s="43" t="s">
        <v>37</v>
      </c>
      <c r="C7" s="130">
        <v>0</v>
      </c>
      <c r="D7" s="158">
        <f t="shared" ref="D7:D18" si="0">IFERROR(C7/C$19,0)</f>
        <v>0</v>
      </c>
      <c r="E7" s="158">
        <f t="shared" ref="E7:E18" si="1">IFERROR(C7/C$30,0)</f>
        <v>0</v>
      </c>
      <c r="F7" s="130">
        <v>2.4305555555555599E-3</v>
      </c>
      <c r="G7" s="165">
        <f t="shared" ref="G7:G18" si="2">IFERROR(F7/F$19,0)</f>
        <v>9.5890410958904312E-2</v>
      </c>
      <c r="H7" s="165">
        <f t="shared" ref="H7:H18" si="3">IFERROR(F7/F$30,0)</f>
        <v>8.7572977481234549E-2</v>
      </c>
      <c r="I7" s="44">
        <f>SUM(C7,F7)</f>
        <v>2.4305555555555599E-3</v>
      </c>
      <c r="J7" s="45">
        <f t="shared" ref="J7:J18" si="4">IFERROR(I7/I$19,0)</f>
        <v>9.5890410958904312E-2</v>
      </c>
      <c r="K7" s="47">
        <f t="shared" ref="K7:K18" si="5">IFERROR(I7/I$30,0)</f>
        <v>8.7572977481234549E-2</v>
      </c>
    </row>
    <row r="8" spans="2:11" x14ac:dyDescent="0.25">
      <c r="B8" s="145" t="s">
        <v>116</v>
      </c>
      <c r="C8" s="130">
        <v>0</v>
      </c>
      <c r="D8" s="158">
        <f t="shared" si="0"/>
        <v>0</v>
      </c>
      <c r="E8" s="158">
        <f t="shared" si="1"/>
        <v>0</v>
      </c>
      <c r="F8" s="130">
        <v>5.78703703703704E-4</v>
      </c>
      <c r="G8" s="165">
        <f t="shared" si="2"/>
        <v>2.2831050228310518E-2</v>
      </c>
      <c r="H8" s="165">
        <f t="shared" si="3"/>
        <v>2.0850708924103439E-2</v>
      </c>
      <c r="I8" s="44">
        <f t="shared" ref="I8:I18" si="6">SUM(C8,F8)</f>
        <v>5.78703703703704E-4</v>
      </c>
      <c r="J8" s="45">
        <f t="shared" si="4"/>
        <v>2.2831050228310518E-2</v>
      </c>
      <c r="K8" s="47">
        <f t="shared" si="5"/>
        <v>2.0850708924103439E-2</v>
      </c>
    </row>
    <row r="9" spans="2:11" x14ac:dyDescent="0.25">
      <c r="B9" s="43" t="s">
        <v>51</v>
      </c>
      <c r="C9" s="130">
        <v>0</v>
      </c>
      <c r="D9" s="158">
        <f t="shared" si="0"/>
        <v>0</v>
      </c>
      <c r="E9" s="158">
        <f t="shared" si="1"/>
        <v>0</v>
      </c>
      <c r="F9" s="130">
        <v>1.16898148148148E-3</v>
      </c>
      <c r="G9" s="165">
        <f t="shared" si="2"/>
        <v>4.6118721461187173E-2</v>
      </c>
      <c r="H9" s="165">
        <f t="shared" si="3"/>
        <v>4.2118432026688871E-2</v>
      </c>
      <c r="I9" s="44">
        <f t="shared" si="6"/>
        <v>1.16898148148148E-3</v>
      </c>
      <c r="J9" s="45">
        <f t="shared" si="4"/>
        <v>4.6118721461187173E-2</v>
      </c>
      <c r="K9" s="47">
        <f t="shared" si="5"/>
        <v>4.2118432026688871E-2</v>
      </c>
    </row>
    <row r="10" spans="2:11" x14ac:dyDescent="0.25">
      <c r="B10" s="43" t="s">
        <v>11</v>
      </c>
      <c r="C10" s="130">
        <v>0</v>
      </c>
      <c r="D10" s="158">
        <f t="shared" si="0"/>
        <v>0</v>
      </c>
      <c r="E10" s="158">
        <f t="shared" si="1"/>
        <v>0</v>
      </c>
      <c r="F10" s="130">
        <v>3.6342592592592598E-3</v>
      </c>
      <c r="G10" s="165">
        <f t="shared" si="2"/>
        <v>0.14337899543379001</v>
      </c>
      <c r="H10" s="165">
        <f t="shared" si="3"/>
        <v>0.13094245204336954</v>
      </c>
      <c r="I10" s="44">
        <f t="shared" si="6"/>
        <v>3.6342592592592598E-3</v>
      </c>
      <c r="J10" s="45">
        <f t="shared" si="4"/>
        <v>0.14337899543379001</v>
      </c>
      <c r="K10" s="47">
        <f t="shared" si="5"/>
        <v>0.13094245204336954</v>
      </c>
    </row>
    <row r="11" spans="2:11" x14ac:dyDescent="0.25">
      <c r="B11" s="43" t="s">
        <v>12</v>
      </c>
      <c r="C11" s="130">
        <v>0</v>
      </c>
      <c r="D11" s="158">
        <f t="shared" si="0"/>
        <v>0</v>
      </c>
      <c r="E11" s="158">
        <f t="shared" si="1"/>
        <v>0</v>
      </c>
      <c r="F11" s="130">
        <v>3.1250000000000001E-4</v>
      </c>
      <c r="G11" s="165">
        <f t="shared" si="2"/>
        <v>1.2328767123287674E-2</v>
      </c>
      <c r="H11" s="165">
        <f t="shared" si="3"/>
        <v>1.1259382819015852E-2</v>
      </c>
      <c r="I11" s="44">
        <f t="shared" si="6"/>
        <v>3.1250000000000001E-4</v>
      </c>
      <c r="J11" s="45">
        <f t="shared" si="4"/>
        <v>1.2328767123287674E-2</v>
      </c>
      <c r="K11" s="47">
        <f t="shared" si="5"/>
        <v>1.1259382819015852E-2</v>
      </c>
    </row>
    <row r="12" spans="2:11" x14ac:dyDescent="0.25">
      <c r="B12" s="43" t="s">
        <v>176</v>
      </c>
      <c r="C12" s="130">
        <v>0</v>
      </c>
      <c r="D12" s="158">
        <f t="shared" si="0"/>
        <v>0</v>
      </c>
      <c r="E12" s="158">
        <f t="shared" si="1"/>
        <v>0</v>
      </c>
      <c r="F12" s="130">
        <v>7.7662037037036996E-3</v>
      </c>
      <c r="G12" s="165">
        <f t="shared" si="2"/>
        <v>0.30639269406392688</v>
      </c>
      <c r="H12" s="165">
        <f t="shared" si="3"/>
        <v>0.27981651376146788</v>
      </c>
      <c r="I12" s="44">
        <f t="shared" si="6"/>
        <v>7.7662037037036996E-3</v>
      </c>
      <c r="J12" s="45">
        <f t="shared" si="4"/>
        <v>0.30639269406392688</v>
      </c>
      <c r="K12" s="47">
        <f t="shared" si="5"/>
        <v>0.27981651376146788</v>
      </c>
    </row>
    <row r="13" spans="2:11" x14ac:dyDescent="0.25">
      <c r="B13" s="43" t="s">
        <v>122</v>
      </c>
      <c r="C13" s="130">
        <v>0</v>
      </c>
      <c r="D13" s="158">
        <f t="shared" si="0"/>
        <v>0</v>
      </c>
      <c r="E13" s="158">
        <f t="shared" si="1"/>
        <v>0</v>
      </c>
      <c r="F13" s="130">
        <v>0</v>
      </c>
      <c r="G13" s="165">
        <f t="shared" si="2"/>
        <v>0</v>
      </c>
      <c r="H13" s="165">
        <f t="shared" si="3"/>
        <v>0</v>
      </c>
      <c r="I13" s="44">
        <f t="shared" si="6"/>
        <v>0</v>
      </c>
      <c r="J13" s="45">
        <f t="shared" si="4"/>
        <v>0</v>
      </c>
      <c r="K13" s="47">
        <f t="shared" si="5"/>
        <v>0</v>
      </c>
    </row>
    <row r="14" spans="2:11" x14ac:dyDescent="0.25">
      <c r="B14" s="43" t="s">
        <v>123</v>
      </c>
      <c r="C14" s="130">
        <v>0</v>
      </c>
      <c r="D14" s="158">
        <f t="shared" si="0"/>
        <v>0</v>
      </c>
      <c r="E14" s="158">
        <f t="shared" si="1"/>
        <v>0</v>
      </c>
      <c r="F14" s="130">
        <v>0</v>
      </c>
      <c r="G14" s="165">
        <f t="shared" si="2"/>
        <v>0</v>
      </c>
      <c r="H14" s="165">
        <f t="shared" si="3"/>
        <v>0</v>
      </c>
      <c r="I14" s="44">
        <f t="shared" si="6"/>
        <v>0</v>
      </c>
      <c r="J14" s="45">
        <f t="shared" si="4"/>
        <v>0</v>
      </c>
      <c r="K14" s="47">
        <f t="shared" si="5"/>
        <v>0</v>
      </c>
    </row>
    <row r="15" spans="2:11" x14ac:dyDescent="0.25">
      <c r="B15" s="43" t="s">
        <v>209</v>
      </c>
      <c r="C15" s="130">
        <v>0</v>
      </c>
      <c r="D15" s="158">
        <f t="shared" si="0"/>
        <v>0</v>
      </c>
      <c r="E15" s="158">
        <f t="shared" si="1"/>
        <v>0</v>
      </c>
      <c r="F15" s="130">
        <v>3.8194444444444398E-4</v>
      </c>
      <c r="G15" s="165">
        <f t="shared" si="2"/>
        <v>1.5068493150684916E-2</v>
      </c>
      <c r="H15" s="165">
        <f t="shared" si="3"/>
        <v>1.3761467889908246E-2</v>
      </c>
      <c r="I15" s="44">
        <f t="shared" si="6"/>
        <v>3.8194444444444398E-4</v>
      </c>
      <c r="J15" s="45">
        <f t="shared" si="4"/>
        <v>1.5068493150684916E-2</v>
      </c>
      <c r="K15" s="47">
        <f t="shared" si="5"/>
        <v>1.3761467889908246E-2</v>
      </c>
    </row>
    <row r="16" spans="2:11" x14ac:dyDescent="0.25">
      <c r="B16" s="43" t="s">
        <v>199</v>
      </c>
      <c r="C16" s="130">
        <v>0</v>
      </c>
      <c r="D16" s="158">
        <f t="shared" si="0"/>
        <v>0</v>
      </c>
      <c r="E16" s="158">
        <f t="shared" si="1"/>
        <v>0</v>
      </c>
      <c r="F16" s="130">
        <v>0</v>
      </c>
      <c r="G16" s="165">
        <f t="shared" si="2"/>
        <v>0</v>
      </c>
      <c r="H16" s="165">
        <f t="shared" si="3"/>
        <v>0</v>
      </c>
      <c r="I16" s="44">
        <f t="shared" si="6"/>
        <v>0</v>
      </c>
      <c r="J16" s="45">
        <f t="shared" si="4"/>
        <v>0</v>
      </c>
      <c r="K16" s="47">
        <f t="shared" si="5"/>
        <v>0</v>
      </c>
    </row>
    <row r="17" spans="2:11" x14ac:dyDescent="0.25">
      <c r="B17" s="43" t="s">
        <v>177</v>
      </c>
      <c r="C17" s="130">
        <v>0</v>
      </c>
      <c r="D17" s="158">
        <f t="shared" si="0"/>
        <v>0</v>
      </c>
      <c r="E17" s="158">
        <f t="shared" si="1"/>
        <v>0</v>
      </c>
      <c r="F17" s="130">
        <v>0</v>
      </c>
      <c r="G17" s="165">
        <f t="shared" si="2"/>
        <v>0</v>
      </c>
      <c r="H17" s="165">
        <f t="shared" si="3"/>
        <v>0</v>
      </c>
      <c r="I17" s="44">
        <f t="shared" si="6"/>
        <v>0</v>
      </c>
      <c r="J17" s="45">
        <f t="shared" si="4"/>
        <v>0</v>
      </c>
      <c r="K17" s="47">
        <f t="shared" si="5"/>
        <v>0</v>
      </c>
    </row>
    <row r="18" spans="2:11" ht="15.75" thickBot="1" x14ac:dyDescent="0.3">
      <c r="B18" s="43" t="s">
        <v>13</v>
      </c>
      <c r="C18" s="130">
        <v>0</v>
      </c>
      <c r="D18" s="158">
        <f t="shared" si="0"/>
        <v>0</v>
      </c>
      <c r="E18" s="158">
        <f t="shared" si="1"/>
        <v>0</v>
      </c>
      <c r="F18" s="130">
        <v>9.0740740740740695E-3</v>
      </c>
      <c r="G18" s="165">
        <f t="shared" si="2"/>
        <v>0.35799086757990861</v>
      </c>
      <c r="H18" s="165">
        <f t="shared" si="3"/>
        <v>0.32693911592994157</v>
      </c>
      <c r="I18" s="44">
        <f t="shared" si="6"/>
        <v>9.0740740740740695E-3</v>
      </c>
      <c r="J18" s="45">
        <f t="shared" si="4"/>
        <v>0.35799086757990861</v>
      </c>
      <c r="K18" s="47">
        <f t="shared" si="5"/>
        <v>0.32693911592994157</v>
      </c>
    </row>
    <row r="19" spans="2:11" ht="16.5" thickTop="1" thickBot="1" x14ac:dyDescent="0.3">
      <c r="B19" s="60" t="s">
        <v>3</v>
      </c>
      <c r="C19" s="131">
        <f>SUM(C7:C18)</f>
        <v>0</v>
      </c>
      <c r="D19" s="150">
        <f>IFERROR(SUM(D7:D18),0)</f>
        <v>0</v>
      </c>
      <c r="E19" s="150">
        <f>IFERROR(SUM(E7:E18),0)</f>
        <v>0</v>
      </c>
      <c r="F19" s="131">
        <f>SUM(F7:F18)</f>
        <v>2.5347222222222215E-2</v>
      </c>
      <c r="G19" s="166">
        <f>IFERROR(SUM(G7:G18),0)</f>
        <v>1</v>
      </c>
      <c r="H19" s="166">
        <f>IFERROR(SUM(H7:H18),0)</f>
        <v>0.91326105087572995</v>
      </c>
      <c r="I19" s="61">
        <f>SUM(I7:I18)</f>
        <v>2.5347222222222215E-2</v>
      </c>
      <c r="J19" s="62">
        <f>IFERROR(SUM(J7:J18),0)</f>
        <v>1</v>
      </c>
      <c r="K19" s="63">
        <f>IFERROR(SUM(K7:K18),0)</f>
        <v>0.91326105087572995</v>
      </c>
    </row>
    <row r="20" spans="2:11" ht="15.75" thickTop="1" x14ac:dyDescent="0.25">
      <c r="B20" s="57"/>
      <c r="C20" s="58"/>
      <c r="D20" s="58"/>
      <c r="E20" s="58"/>
      <c r="F20" s="58"/>
      <c r="G20" s="58"/>
      <c r="H20" s="58"/>
      <c r="I20" s="58"/>
      <c r="J20" s="58"/>
      <c r="K20" s="68"/>
    </row>
    <row r="21" spans="2:11" x14ac:dyDescent="0.25">
      <c r="B21" s="40" t="s">
        <v>14</v>
      </c>
      <c r="C21" s="128" t="s">
        <v>4</v>
      </c>
      <c r="D21" s="128"/>
      <c r="E21" s="128" t="s">
        <v>5</v>
      </c>
      <c r="F21" s="128" t="s">
        <v>4</v>
      </c>
      <c r="G21" s="128"/>
      <c r="H21" s="128" t="s">
        <v>5</v>
      </c>
      <c r="I21" s="41" t="s">
        <v>4</v>
      </c>
      <c r="J21" s="48"/>
      <c r="K21" s="49" t="s">
        <v>5</v>
      </c>
    </row>
    <row r="22" spans="2:11" x14ac:dyDescent="0.25">
      <c r="B22" s="50" t="s">
        <v>15</v>
      </c>
      <c r="C22" s="132">
        <v>0</v>
      </c>
      <c r="D22" s="151"/>
      <c r="E22" s="167">
        <f>IFERROR(C22/C$30,0)</f>
        <v>0</v>
      </c>
      <c r="F22" s="132">
        <v>0</v>
      </c>
      <c r="G22" s="151"/>
      <c r="H22" s="167">
        <f>IFERROR(F22/F$30,0)</f>
        <v>0</v>
      </c>
      <c r="I22" s="44">
        <f t="shared" ref="I22:I27" si="7">SUM(C22,F22)</f>
        <v>0</v>
      </c>
      <c r="J22" s="51"/>
      <c r="K22" s="47">
        <f>IFERROR(I22/I$30,0)</f>
        <v>0</v>
      </c>
    </row>
    <row r="23" spans="2:11" x14ac:dyDescent="0.25">
      <c r="B23" s="50" t="s">
        <v>16</v>
      </c>
      <c r="C23" s="132">
        <v>0</v>
      </c>
      <c r="D23" s="151"/>
      <c r="E23" s="167">
        <f t="shared" ref="E23:E27" si="8">IFERROR(C23/C$30,0)</f>
        <v>0</v>
      </c>
      <c r="F23" s="132">
        <v>0</v>
      </c>
      <c r="G23" s="151"/>
      <c r="H23" s="167">
        <f t="shared" ref="H23:H27" si="9">IFERROR(F23/F$30,0)</f>
        <v>0</v>
      </c>
      <c r="I23" s="44">
        <f t="shared" si="7"/>
        <v>0</v>
      </c>
      <c r="J23" s="51"/>
      <c r="K23" s="47">
        <f t="shared" ref="K23:K27" si="10">IFERROR(I23/I$30,0)</f>
        <v>0</v>
      </c>
    </row>
    <row r="24" spans="2:11" x14ac:dyDescent="0.25">
      <c r="B24" s="50" t="s">
        <v>17</v>
      </c>
      <c r="C24" s="132">
        <v>0</v>
      </c>
      <c r="D24" s="151"/>
      <c r="E24" s="167">
        <f t="shared" si="8"/>
        <v>0</v>
      </c>
      <c r="F24" s="132">
        <v>3.5879629629629602E-4</v>
      </c>
      <c r="G24" s="151"/>
      <c r="H24" s="167">
        <f t="shared" si="9"/>
        <v>1.2927439532944115E-2</v>
      </c>
      <c r="I24" s="44">
        <f t="shared" si="7"/>
        <v>3.5879629629629602E-4</v>
      </c>
      <c r="J24" s="51"/>
      <c r="K24" s="47">
        <f t="shared" si="10"/>
        <v>1.2927439532944115E-2</v>
      </c>
    </row>
    <row r="25" spans="2:11" x14ac:dyDescent="0.25">
      <c r="B25" s="50" t="s">
        <v>18</v>
      </c>
      <c r="C25" s="132">
        <v>0</v>
      </c>
      <c r="D25" s="151"/>
      <c r="E25" s="167">
        <f t="shared" si="8"/>
        <v>0</v>
      </c>
      <c r="F25" s="132">
        <v>1.5162037037037E-3</v>
      </c>
      <c r="G25" s="151"/>
      <c r="H25" s="167">
        <f t="shared" si="9"/>
        <v>5.4628857381150843E-2</v>
      </c>
      <c r="I25" s="44">
        <f t="shared" si="7"/>
        <v>1.5162037037037E-3</v>
      </c>
      <c r="J25" s="51"/>
      <c r="K25" s="47">
        <f t="shared" si="10"/>
        <v>5.4628857381150843E-2</v>
      </c>
    </row>
    <row r="26" spans="2:11" x14ac:dyDescent="0.25">
      <c r="B26" s="50" t="s">
        <v>19</v>
      </c>
      <c r="C26" s="132">
        <v>0</v>
      </c>
      <c r="D26" s="151"/>
      <c r="E26" s="167">
        <f t="shared" si="8"/>
        <v>0</v>
      </c>
      <c r="F26" s="132">
        <v>5.32407407407407E-4</v>
      </c>
      <c r="G26" s="151"/>
      <c r="H26" s="167">
        <f t="shared" si="9"/>
        <v>1.9182652210175139E-2</v>
      </c>
      <c r="I26" s="44">
        <f t="shared" si="7"/>
        <v>5.32407407407407E-4</v>
      </c>
      <c r="J26" s="51"/>
      <c r="K26" s="47">
        <f t="shared" si="10"/>
        <v>1.9182652210175139E-2</v>
      </c>
    </row>
    <row r="27" spans="2:11" ht="15.75" thickBot="1" x14ac:dyDescent="0.3">
      <c r="B27" s="55" t="s">
        <v>20</v>
      </c>
      <c r="C27" s="136">
        <v>0</v>
      </c>
      <c r="D27" s="152"/>
      <c r="E27" s="167">
        <f t="shared" si="8"/>
        <v>0</v>
      </c>
      <c r="F27" s="136">
        <v>0</v>
      </c>
      <c r="G27" s="152"/>
      <c r="H27" s="167">
        <f t="shared" si="9"/>
        <v>0</v>
      </c>
      <c r="I27" s="44">
        <f t="shared" si="7"/>
        <v>0</v>
      </c>
      <c r="J27" s="56"/>
      <c r="K27" s="47">
        <f t="shared" si="10"/>
        <v>0</v>
      </c>
    </row>
    <row r="28" spans="2:11" ht="16.5" thickTop="1" thickBot="1" x14ac:dyDescent="0.3">
      <c r="B28" s="60" t="s">
        <v>3</v>
      </c>
      <c r="C28" s="131">
        <f>SUM(C22:C27)</f>
        <v>0</v>
      </c>
      <c r="D28" s="150"/>
      <c r="E28" s="166">
        <f>IFERROR(SUM(E22:E27),0)</f>
        <v>0</v>
      </c>
      <c r="F28" s="131">
        <f>SUM(F22:F27)</f>
        <v>2.4074074074074032E-3</v>
      </c>
      <c r="G28" s="150"/>
      <c r="H28" s="166">
        <f>IFERROR(SUM(H22:H27),0)</f>
        <v>8.673894912427009E-2</v>
      </c>
      <c r="I28" s="61">
        <f>SUM(I22:I27)</f>
        <v>2.4074074074074032E-3</v>
      </c>
      <c r="J28" s="62"/>
      <c r="K28" s="63">
        <f>IFERROR(SUM(K22:K27),0)</f>
        <v>8.673894912427009E-2</v>
      </c>
    </row>
    <row r="29" spans="2:11" ht="16.5" thickTop="1" thickBot="1" x14ac:dyDescent="0.3">
      <c r="B29" s="59"/>
      <c r="C29" s="154"/>
      <c r="D29" s="153"/>
      <c r="E29" s="168"/>
      <c r="F29" s="154"/>
      <c r="G29" s="153"/>
      <c r="H29" s="168"/>
      <c r="I29" s="153"/>
      <c r="J29" s="153"/>
      <c r="K29" s="163"/>
    </row>
    <row r="30" spans="2:11" ht="16.5" thickTop="1" thickBot="1" x14ac:dyDescent="0.3">
      <c r="B30" s="60" t="s">
        <v>6</v>
      </c>
      <c r="C30" s="131">
        <f>SUM(C19,C28)</f>
        <v>0</v>
      </c>
      <c r="D30" s="150"/>
      <c r="E30" s="166">
        <f>IFERROR(SUM(E19,E28),0)</f>
        <v>0</v>
      </c>
      <c r="F30" s="131">
        <f>SUM(F19,F28)</f>
        <v>2.7754629629629619E-2</v>
      </c>
      <c r="G30" s="150"/>
      <c r="H30" s="166">
        <f>IFERROR(SUM(H19,H28),0)</f>
        <v>1</v>
      </c>
      <c r="I30" s="61">
        <f>SUM(I19,I28)</f>
        <v>2.7754629629629619E-2</v>
      </c>
      <c r="J30" s="64"/>
      <c r="K30" s="66">
        <f>IFERROR(SUM(K19,K28),0)</f>
        <v>1</v>
      </c>
    </row>
    <row r="31" spans="2:11" ht="66" customHeight="1" thickTop="1" thickBot="1" x14ac:dyDescent="0.3">
      <c r="B31" s="193" t="s">
        <v>219</v>
      </c>
      <c r="C31" s="194"/>
      <c r="D31" s="194"/>
      <c r="E31" s="194"/>
      <c r="F31" s="194"/>
      <c r="G31" s="194"/>
      <c r="H31" s="194"/>
      <c r="I31" s="194"/>
      <c r="J31" s="194"/>
      <c r="K31" s="195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4"/>
  <dimension ref="B2:K31"/>
  <sheetViews>
    <sheetView showGridLines="0" showZeros="0" view="pageBreakPreview" zoomScaleNormal="80" zoomScaleSheetLayoutView="100" zoomScalePageLayoutView="90" workbookViewId="0">
      <selection activeCell="B6" sqref="B6:E19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1" width="12.28515625" style="1" customWidth="1"/>
    <col min="12" max="16384" width="8.85546875" style="1"/>
  </cols>
  <sheetData>
    <row r="2" spans="2:11" ht="15.75" thickBot="1" x14ac:dyDescent="0.3"/>
    <row r="3" spans="2:11" x14ac:dyDescent="0.25">
      <c r="B3" s="196" t="s">
        <v>164</v>
      </c>
      <c r="C3" s="197"/>
      <c r="D3" s="197"/>
      <c r="E3" s="197"/>
      <c r="F3" s="197"/>
      <c r="G3" s="197"/>
      <c r="H3" s="197"/>
      <c r="I3" s="197"/>
      <c r="J3" s="197"/>
      <c r="K3" s="198"/>
    </row>
    <row r="4" spans="2:11" x14ac:dyDescent="0.25">
      <c r="B4" s="199" t="s">
        <v>212</v>
      </c>
      <c r="C4" s="200"/>
      <c r="D4" s="200"/>
      <c r="E4" s="200"/>
      <c r="F4" s="200"/>
      <c r="G4" s="200"/>
      <c r="H4" s="200"/>
      <c r="I4" s="200"/>
      <c r="J4" s="200"/>
      <c r="K4" s="201"/>
    </row>
    <row r="5" spans="2:11" x14ac:dyDescent="0.25">
      <c r="B5" s="52"/>
      <c r="C5" s="200" t="s">
        <v>132</v>
      </c>
      <c r="D5" s="205"/>
      <c r="E5" s="205"/>
      <c r="F5" s="200" t="s">
        <v>133</v>
      </c>
      <c r="G5" s="200"/>
      <c r="H5" s="201"/>
      <c r="I5" s="200" t="s">
        <v>3</v>
      </c>
      <c r="J5" s="200"/>
      <c r="K5" s="201"/>
    </row>
    <row r="6" spans="2:11" x14ac:dyDescent="0.25">
      <c r="B6" s="143" t="s">
        <v>10</v>
      </c>
      <c r="C6" s="128" t="s">
        <v>4</v>
      </c>
      <c r="D6" s="128" t="s">
        <v>5</v>
      </c>
      <c r="E6" s="128" t="s">
        <v>5</v>
      </c>
      <c r="F6" s="128" t="s">
        <v>4</v>
      </c>
      <c r="G6" s="128" t="s">
        <v>5</v>
      </c>
      <c r="H6" s="128" t="s">
        <v>5</v>
      </c>
      <c r="I6" s="41" t="s">
        <v>4</v>
      </c>
      <c r="J6" s="41" t="s">
        <v>5</v>
      </c>
      <c r="K6" s="42" t="s">
        <v>5</v>
      </c>
    </row>
    <row r="7" spans="2:11" x14ac:dyDescent="0.25">
      <c r="B7" s="43" t="s">
        <v>37</v>
      </c>
      <c r="C7" s="130">
        <v>0</v>
      </c>
      <c r="D7" s="165">
        <f t="shared" ref="D7:D18" si="0">IFERROR(C7/C$19,0)</f>
        <v>0</v>
      </c>
      <c r="E7" s="165">
        <f t="shared" ref="E7:E18" si="1">IFERROR(C7/C$30,0)</f>
        <v>0</v>
      </c>
      <c r="F7" s="130">
        <v>0</v>
      </c>
      <c r="G7" s="165">
        <f t="shared" ref="G7:G18" si="2">IFERROR(F7/F$19,0)</f>
        <v>0</v>
      </c>
      <c r="H7" s="165">
        <f t="shared" ref="H7:H18" si="3">IFERROR(F7/F$30,0)</f>
        <v>0</v>
      </c>
      <c r="I7" s="44">
        <f>SUM(C7,F7)</f>
        <v>0</v>
      </c>
      <c r="J7" s="45">
        <f t="shared" ref="J7:J18" si="4">IFERROR(I7/I$19,0)</f>
        <v>0</v>
      </c>
      <c r="K7" s="47">
        <f t="shared" ref="K7:K18" si="5">IFERROR(I7/I$30,0)</f>
        <v>0</v>
      </c>
    </row>
    <row r="8" spans="2:11" x14ac:dyDescent="0.25">
      <c r="B8" s="145" t="s">
        <v>116</v>
      </c>
      <c r="C8" s="130">
        <v>0</v>
      </c>
      <c r="D8" s="165">
        <f t="shared" si="0"/>
        <v>0</v>
      </c>
      <c r="E8" s="165">
        <f t="shared" si="1"/>
        <v>0</v>
      </c>
      <c r="F8" s="130">
        <v>0</v>
      </c>
      <c r="G8" s="165">
        <f t="shared" si="2"/>
        <v>0</v>
      </c>
      <c r="H8" s="165">
        <f t="shared" si="3"/>
        <v>0</v>
      </c>
      <c r="I8" s="44">
        <f t="shared" ref="I8:I18" si="6">SUM(C8,F8)</f>
        <v>0</v>
      </c>
      <c r="J8" s="45">
        <f t="shared" si="4"/>
        <v>0</v>
      </c>
      <c r="K8" s="47">
        <f t="shared" si="5"/>
        <v>0</v>
      </c>
    </row>
    <row r="9" spans="2:11" x14ac:dyDescent="0.25">
      <c r="B9" s="43" t="s">
        <v>51</v>
      </c>
      <c r="C9" s="130">
        <v>0</v>
      </c>
      <c r="D9" s="165">
        <f t="shared" si="0"/>
        <v>0</v>
      </c>
      <c r="E9" s="165">
        <f t="shared" si="1"/>
        <v>0</v>
      </c>
      <c r="F9" s="130">
        <v>0</v>
      </c>
      <c r="G9" s="165">
        <f t="shared" si="2"/>
        <v>0</v>
      </c>
      <c r="H9" s="165">
        <f t="shared" si="3"/>
        <v>0</v>
      </c>
      <c r="I9" s="44">
        <f t="shared" si="6"/>
        <v>0</v>
      </c>
      <c r="J9" s="45">
        <f t="shared" si="4"/>
        <v>0</v>
      </c>
      <c r="K9" s="47">
        <f t="shared" si="5"/>
        <v>0</v>
      </c>
    </row>
    <row r="10" spans="2:11" x14ac:dyDescent="0.25">
      <c r="B10" s="43" t="s">
        <v>11</v>
      </c>
      <c r="C10" s="130">
        <v>0</v>
      </c>
      <c r="D10" s="165">
        <f t="shared" si="0"/>
        <v>0</v>
      </c>
      <c r="E10" s="165">
        <f t="shared" si="1"/>
        <v>0</v>
      </c>
      <c r="F10" s="130">
        <v>0</v>
      </c>
      <c r="G10" s="165">
        <f t="shared" si="2"/>
        <v>0</v>
      </c>
      <c r="H10" s="165">
        <f t="shared" si="3"/>
        <v>0</v>
      </c>
      <c r="I10" s="44">
        <f t="shared" si="6"/>
        <v>0</v>
      </c>
      <c r="J10" s="45">
        <f t="shared" si="4"/>
        <v>0</v>
      </c>
      <c r="K10" s="47">
        <f t="shared" si="5"/>
        <v>0</v>
      </c>
    </row>
    <row r="11" spans="2:11" x14ac:dyDescent="0.25">
      <c r="B11" s="43" t="s">
        <v>12</v>
      </c>
      <c r="C11" s="130">
        <v>0</v>
      </c>
      <c r="D11" s="165">
        <f t="shared" si="0"/>
        <v>0</v>
      </c>
      <c r="E11" s="165">
        <f t="shared" si="1"/>
        <v>0</v>
      </c>
      <c r="F11" s="130">
        <v>0</v>
      </c>
      <c r="G11" s="165">
        <f t="shared" si="2"/>
        <v>0</v>
      </c>
      <c r="H11" s="165">
        <f t="shared" si="3"/>
        <v>0</v>
      </c>
      <c r="I11" s="44">
        <f t="shared" si="6"/>
        <v>0</v>
      </c>
      <c r="J11" s="45">
        <f t="shared" si="4"/>
        <v>0</v>
      </c>
      <c r="K11" s="47">
        <f t="shared" si="5"/>
        <v>0</v>
      </c>
    </row>
    <row r="12" spans="2:11" x14ac:dyDescent="0.25">
      <c r="B12" s="43" t="s">
        <v>176</v>
      </c>
      <c r="C12" s="130">
        <v>0</v>
      </c>
      <c r="D12" s="165">
        <f t="shared" si="0"/>
        <v>0</v>
      </c>
      <c r="E12" s="165">
        <f t="shared" si="1"/>
        <v>0</v>
      </c>
      <c r="F12" s="130">
        <v>0</v>
      </c>
      <c r="G12" s="165">
        <f t="shared" si="2"/>
        <v>0</v>
      </c>
      <c r="H12" s="165">
        <f t="shared" si="3"/>
        <v>0</v>
      </c>
      <c r="I12" s="44">
        <f t="shared" si="6"/>
        <v>0</v>
      </c>
      <c r="J12" s="45">
        <f t="shared" si="4"/>
        <v>0</v>
      </c>
      <c r="K12" s="47">
        <f t="shared" si="5"/>
        <v>0</v>
      </c>
    </row>
    <row r="13" spans="2:11" x14ac:dyDescent="0.25">
      <c r="B13" s="43" t="s">
        <v>122</v>
      </c>
      <c r="C13" s="130">
        <v>0</v>
      </c>
      <c r="D13" s="165">
        <f t="shared" si="0"/>
        <v>0</v>
      </c>
      <c r="E13" s="165">
        <f t="shared" si="1"/>
        <v>0</v>
      </c>
      <c r="F13" s="130">
        <v>0</v>
      </c>
      <c r="G13" s="165">
        <f t="shared" si="2"/>
        <v>0</v>
      </c>
      <c r="H13" s="165">
        <f t="shared" si="3"/>
        <v>0</v>
      </c>
      <c r="I13" s="44">
        <f t="shared" si="6"/>
        <v>0</v>
      </c>
      <c r="J13" s="45">
        <f t="shared" si="4"/>
        <v>0</v>
      </c>
      <c r="K13" s="47">
        <f t="shared" si="5"/>
        <v>0</v>
      </c>
    </row>
    <row r="14" spans="2:11" x14ac:dyDescent="0.25">
      <c r="B14" s="43" t="s">
        <v>123</v>
      </c>
      <c r="C14" s="130">
        <v>0</v>
      </c>
      <c r="D14" s="165">
        <f t="shared" si="0"/>
        <v>0</v>
      </c>
      <c r="E14" s="165">
        <f t="shared" si="1"/>
        <v>0</v>
      </c>
      <c r="F14" s="130">
        <v>0</v>
      </c>
      <c r="G14" s="165">
        <f t="shared" si="2"/>
        <v>0</v>
      </c>
      <c r="H14" s="165">
        <f t="shared" si="3"/>
        <v>0</v>
      </c>
      <c r="I14" s="44">
        <f t="shared" si="6"/>
        <v>0</v>
      </c>
      <c r="J14" s="45">
        <f t="shared" si="4"/>
        <v>0</v>
      </c>
      <c r="K14" s="47">
        <f t="shared" si="5"/>
        <v>0</v>
      </c>
    </row>
    <row r="15" spans="2:11" x14ac:dyDescent="0.25">
      <c r="B15" s="43" t="s">
        <v>209</v>
      </c>
      <c r="C15" s="130">
        <v>0</v>
      </c>
      <c r="D15" s="165">
        <f t="shared" si="0"/>
        <v>0</v>
      </c>
      <c r="E15" s="165">
        <f t="shared" si="1"/>
        <v>0</v>
      </c>
      <c r="F15" s="130">
        <v>0</v>
      </c>
      <c r="G15" s="165">
        <f t="shared" si="2"/>
        <v>0</v>
      </c>
      <c r="H15" s="165">
        <f t="shared" si="3"/>
        <v>0</v>
      </c>
      <c r="I15" s="44">
        <f t="shared" si="6"/>
        <v>0</v>
      </c>
      <c r="J15" s="45">
        <f t="shared" si="4"/>
        <v>0</v>
      </c>
      <c r="K15" s="47">
        <f t="shared" si="5"/>
        <v>0</v>
      </c>
    </row>
    <row r="16" spans="2:11" x14ac:dyDescent="0.25">
      <c r="B16" s="43" t="s">
        <v>199</v>
      </c>
      <c r="C16" s="130">
        <v>0</v>
      </c>
      <c r="D16" s="165">
        <f t="shared" si="0"/>
        <v>0</v>
      </c>
      <c r="E16" s="165">
        <f t="shared" si="1"/>
        <v>0</v>
      </c>
      <c r="F16" s="130">
        <v>0</v>
      </c>
      <c r="G16" s="165">
        <f t="shared" si="2"/>
        <v>0</v>
      </c>
      <c r="H16" s="165">
        <f t="shared" si="3"/>
        <v>0</v>
      </c>
      <c r="I16" s="44">
        <f t="shared" si="6"/>
        <v>0</v>
      </c>
      <c r="J16" s="45">
        <f t="shared" si="4"/>
        <v>0</v>
      </c>
      <c r="K16" s="47">
        <f t="shared" si="5"/>
        <v>0</v>
      </c>
    </row>
    <row r="17" spans="2:11" x14ac:dyDescent="0.25">
      <c r="B17" s="43" t="s">
        <v>177</v>
      </c>
      <c r="C17" s="130">
        <v>0</v>
      </c>
      <c r="D17" s="165">
        <f t="shared" si="0"/>
        <v>0</v>
      </c>
      <c r="E17" s="165">
        <f t="shared" si="1"/>
        <v>0</v>
      </c>
      <c r="F17" s="130">
        <v>0</v>
      </c>
      <c r="G17" s="165">
        <f t="shared" si="2"/>
        <v>0</v>
      </c>
      <c r="H17" s="165">
        <f t="shared" si="3"/>
        <v>0</v>
      </c>
      <c r="I17" s="44">
        <f t="shared" si="6"/>
        <v>0</v>
      </c>
      <c r="J17" s="45">
        <f t="shared" si="4"/>
        <v>0</v>
      </c>
      <c r="K17" s="47">
        <f t="shared" si="5"/>
        <v>0</v>
      </c>
    </row>
    <row r="18" spans="2:11" ht="15.75" thickBot="1" x14ac:dyDescent="0.3">
      <c r="B18" s="43" t="s">
        <v>13</v>
      </c>
      <c r="C18" s="130">
        <v>0</v>
      </c>
      <c r="D18" s="165">
        <f t="shared" si="0"/>
        <v>0</v>
      </c>
      <c r="E18" s="165">
        <f t="shared" si="1"/>
        <v>0</v>
      </c>
      <c r="F18" s="130">
        <v>0</v>
      </c>
      <c r="G18" s="165">
        <f t="shared" si="2"/>
        <v>0</v>
      </c>
      <c r="H18" s="165">
        <f t="shared" si="3"/>
        <v>0</v>
      </c>
      <c r="I18" s="44">
        <f t="shared" si="6"/>
        <v>0</v>
      </c>
      <c r="J18" s="45">
        <f t="shared" si="4"/>
        <v>0</v>
      </c>
      <c r="K18" s="47">
        <f t="shared" si="5"/>
        <v>0</v>
      </c>
    </row>
    <row r="19" spans="2:11" ht="16.5" thickTop="1" thickBot="1" x14ac:dyDescent="0.3">
      <c r="B19" s="60" t="s">
        <v>3</v>
      </c>
      <c r="C19" s="131">
        <f>SUM(C7:C18)</f>
        <v>0</v>
      </c>
      <c r="D19" s="166">
        <f>IFERROR(SUM(D7:D18),0)</f>
        <v>0</v>
      </c>
      <c r="E19" s="166">
        <f>IFERROR(SUM(E7:E18),0)</f>
        <v>0</v>
      </c>
      <c r="F19" s="131">
        <f>SUM(F7:F18)</f>
        <v>0</v>
      </c>
      <c r="G19" s="166">
        <f>IFERROR(SUM(G7:G18),0)</f>
        <v>0</v>
      </c>
      <c r="H19" s="166">
        <f>IFERROR(SUM(H7:H18),0)</f>
        <v>0</v>
      </c>
      <c r="I19" s="61">
        <f>SUM(I7:I18)</f>
        <v>0</v>
      </c>
      <c r="J19" s="62">
        <f>IFERROR(SUM(J7:J18),0)</f>
        <v>0</v>
      </c>
      <c r="K19" s="63">
        <f>IFERROR(SUM(K7:K18),0)</f>
        <v>0</v>
      </c>
    </row>
    <row r="20" spans="2:11" ht="15.75" thickTop="1" x14ac:dyDescent="0.25">
      <c r="B20" s="57"/>
      <c r="C20" s="58"/>
      <c r="D20" s="58"/>
      <c r="E20" s="58"/>
      <c r="F20" s="58"/>
      <c r="G20" s="58"/>
      <c r="H20" s="58"/>
      <c r="I20" s="58"/>
      <c r="J20" s="58"/>
      <c r="K20" s="68"/>
    </row>
    <row r="21" spans="2:11" x14ac:dyDescent="0.25">
      <c r="B21" s="40" t="s">
        <v>14</v>
      </c>
      <c r="C21" s="128" t="s">
        <v>4</v>
      </c>
      <c r="D21" s="128"/>
      <c r="E21" s="169" t="s">
        <v>5</v>
      </c>
      <c r="F21" s="128" t="s">
        <v>4</v>
      </c>
      <c r="G21" s="128"/>
      <c r="H21" s="169" t="s">
        <v>5</v>
      </c>
      <c r="I21" s="41" t="s">
        <v>4</v>
      </c>
      <c r="J21" s="48"/>
      <c r="K21" s="49" t="s">
        <v>5</v>
      </c>
    </row>
    <row r="22" spans="2:11" x14ac:dyDescent="0.25">
      <c r="B22" s="50" t="s">
        <v>15</v>
      </c>
      <c r="C22" s="132">
        <v>0</v>
      </c>
      <c r="D22" s="151"/>
      <c r="E22" s="167">
        <f>IFERROR(C22/C$30,0)</f>
        <v>0</v>
      </c>
      <c r="F22" s="132">
        <v>0</v>
      </c>
      <c r="G22" s="151"/>
      <c r="H22" s="167">
        <f>IFERROR(F22/F$30,0)</f>
        <v>0</v>
      </c>
      <c r="I22" s="44">
        <f t="shared" ref="I22:I27" si="7">SUM(C22,F22)</f>
        <v>0</v>
      </c>
      <c r="J22" s="51"/>
      <c r="K22" s="47">
        <f>IFERROR(I22/I$30,0)</f>
        <v>0</v>
      </c>
    </row>
    <row r="23" spans="2:11" x14ac:dyDescent="0.25">
      <c r="B23" s="50" t="s">
        <v>16</v>
      </c>
      <c r="C23" s="132">
        <v>0</v>
      </c>
      <c r="D23" s="151"/>
      <c r="E23" s="167">
        <f t="shared" ref="E23:E27" si="8">IFERROR(C23/C$30,0)</f>
        <v>0</v>
      </c>
      <c r="F23" s="132">
        <v>0</v>
      </c>
      <c r="G23" s="151"/>
      <c r="H23" s="167">
        <f t="shared" ref="H23:H27" si="9">IFERROR(F23/F$30,0)</f>
        <v>0</v>
      </c>
      <c r="I23" s="44">
        <f t="shared" si="7"/>
        <v>0</v>
      </c>
      <c r="J23" s="51"/>
      <c r="K23" s="47">
        <f t="shared" ref="K23:K27" si="10">IFERROR(I23/I$30,0)</f>
        <v>0</v>
      </c>
    </row>
    <row r="24" spans="2:11" x14ac:dyDescent="0.25">
      <c r="B24" s="50" t="s">
        <v>17</v>
      </c>
      <c r="C24" s="132">
        <v>0</v>
      </c>
      <c r="D24" s="151"/>
      <c r="E24" s="167">
        <f t="shared" si="8"/>
        <v>0</v>
      </c>
      <c r="F24" s="132">
        <v>0</v>
      </c>
      <c r="G24" s="151"/>
      <c r="H24" s="167">
        <f t="shared" si="9"/>
        <v>0</v>
      </c>
      <c r="I24" s="44">
        <f t="shared" si="7"/>
        <v>0</v>
      </c>
      <c r="J24" s="51"/>
      <c r="K24" s="47">
        <f t="shared" si="10"/>
        <v>0</v>
      </c>
    </row>
    <row r="25" spans="2:11" x14ac:dyDescent="0.25">
      <c r="B25" s="50" t="s">
        <v>18</v>
      </c>
      <c r="C25" s="132">
        <v>0</v>
      </c>
      <c r="D25" s="151"/>
      <c r="E25" s="167">
        <f t="shared" si="8"/>
        <v>0</v>
      </c>
      <c r="F25" s="132">
        <v>0</v>
      </c>
      <c r="G25" s="151"/>
      <c r="H25" s="167">
        <f t="shared" si="9"/>
        <v>0</v>
      </c>
      <c r="I25" s="44">
        <f t="shared" si="7"/>
        <v>0</v>
      </c>
      <c r="J25" s="51"/>
      <c r="K25" s="47">
        <f t="shared" si="10"/>
        <v>0</v>
      </c>
    </row>
    <row r="26" spans="2:11" x14ac:dyDescent="0.25">
      <c r="B26" s="50" t="s">
        <v>19</v>
      </c>
      <c r="C26" s="132">
        <v>0</v>
      </c>
      <c r="D26" s="151"/>
      <c r="E26" s="167">
        <f t="shared" si="8"/>
        <v>0</v>
      </c>
      <c r="F26" s="132">
        <v>0</v>
      </c>
      <c r="G26" s="151"/>
      <c r="H26" s="167">
        <f t="shared" si="9"/>
        <v>0</v>
      </c>
      <c r="I26" s="44">
        <f t="shared" si="7"/>
        <v>0</v>
      </c>
      <c r="J26" s="51"/>
      <c r="K26" s="47">
        <f t="shared" si="10"/>
        <v>0</v>
      </c>
    </row>
    <row r="27" spans="2:11" ht="15.75" thickBot="1" x14ac:dyDescent="0.3">
      <c r="B27" s="55" t="s">
        <v>20</v>
      </c>
      <c r="C27" s="136">
        <v>0</v>
      </c>
      <c r="D27" s="152"/>
      <c r="E27" s="167">
        <f t="shared" si="8"/>
        <v>0</v>
      </c>
      <c r="F27" s="136">
        <v>0</v>
      </c>
      <c r="G27" s="152"/>
      <c r="H27" s="167">
        <f t="shared" si="9"/>
        <v>0</v>
      </c>
      <c r="I27" s="44">
        <f t="shared" si="7"/>
        <v>0</v>
      </c>
      <c r="J27" s="56"/>
      <c r="K27" s="47">
        <f t="shared" si="10"/>
        <v>0</v>
      </c>
    </row>
    <row r="28" spans="2:11" ht="16.5" thickTop="1" thickBot="1" x14ac:dyDescent="0.3">
      <c r="B28" s="60" t="s">
        <v>3</v>
      </c>
      <c r="C28" s="131">
        <f>SUM(C22:C27)</f>
        <v>0</v>
      </c>
      <c r="D28" s="150"/>
      <c r="E28" s="166">
        <f>IFERROR(SUM(E22:E27),0)</f>
        <v>0</v>
      </c>
      <c r="F28" s="131">
        <f>SUM(F22:F27)</f>
        <v>0</v>
      </c>
      <c r="G28" s="150"/>
      <c r="H28" s="166">
        <f>IFERROR(SUM(H22:H27),0)</f>
        <v>0</v>
      </c>
      <c r="I28" s="61">
        <f>SUM(I22:I27)</f>
        <v>0</v>
      </c>
      <c r="J28" s="62"/>
      <c r="K28" s="63">
        <f>IFERROR(SUM(K22:K27),0)</f>
        <v>0</v>
      </c>
    </row>
    <row r="29" spans="2:11" ht="16.5" thickTop="1" thickBot="1" x14ac:dyDescent="0.3">
      <c r="B29" s="59"/>
      <c r="C29" s="154"/>
      <c r="D29" s="153"/>
      <c r="E29" s="168"/>
      <c r="F29" s="154"/>
      <c r="G29" s="153"/>
      <c r="H29" s="168"/>
      <c r="I29" s="153"/>
      <c r="J29" s="153"/>
      <c r="K29" s="163"/>
    </row>
    <row r="30" spans="2:11" ht="16.5" thickTop="1" thickBot="1" x14ac:dyDescent="0.3">
      <c r="B30" s="60" t="s">
        <v>6</v>
      </c>
      <c r="C30" s="131">
        <f>SUM(C19,C28)</f>
        <v>0</v>
      </c>
      <c r="D30" s="150"/>
      <c r="E30" s="166">
        <f>IFERROR(SUM(E19,E28),0)</f>
        <v>0</v>
      </c>
      <c r="F30" s="131">
        <f>SUM(F19,F28)</f>
        <v>0</v>
      </c>
      <c r="G30" s="150"/>
      <c r="H30" s="166">
        <f>IFERROR(SUM(H19,H28),0)</f>
        <v>0</v>
      </c>
      <c r="I30" s="61">
        <f>SUM(I19,I28)</f>
        <v>0</v>
      </c>
      <c r="J30" s="64"/>
      <c r="K30" s="66">
        <f>IFERROR(SUM(K19,K28),0)</f>
        <v>0</v>
      </c>
    </row>
    <row r="31" spans="2:11" ht="66" customHeight="1" thickTop="1" thickBot="1" x14ac:dyDescent="0.3">
      <c r="B31" s="193" t="s">
        <v>46</v>
      </c>
      <c r="C31" s="194"/>
      <c r="D31" s="194"/>
      <c r="E31" s="194"/>
      <c r="F31" s="194"/>
      <c r="G31" s="194"/>
      <c r="H31" s="194"/>
      <c r="I31" s="194"/>
      <c r="J31" s="194"/>
      <c r="K31" s="195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5"/>
  <dimension ref="B2:K31"/>
  <sheetViews>
    <sheetView showGridLines="0" showZeros="0" view="pageBreakPreview" zoomScaleNormal="80" zoomScaleSheetLayoutView="100" zoomScalePageLayoutView="80" workbookViewId="0">
      <selection activeCell="B6" sqref="B6:E19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1" width="12.28515625" style="1" customWidth="1"/>
    <col min="12" max="16384" width="8.85546875" style="1"/>
  </cols>
  <sheetData>
    <row r="2" spans="2:11" ht="15.75" thickBot="1" x14ac:dyDescent="0.3"/>
    <row r="3" spans="2:11" x14ac:dyDescent="0.25">
      <c r="B3" s="196" t="s">
        <v>165</v>
      </c>
      <c r="C3" s="197"/>
      <c r="D3" s="197"/>
      <c r="E3" s="197"/>
      <c r="F3" s="197"/>
      <c r="G3" s="197"/>
      <c r="H3" s="197"/>
      <c r="I3" s="197"/>
      <c r="J3" s="197"/>
      <c r="K3" s="198"/>
    </row>
    <row r="4" spans="2:11" x14ac:dyDescent="0.25">
      <c r="B4" s="199" t="s">
        <v>212</v>
      </c>
      <c r="C4" s="200"/>
      <c r="D4" s="200"/>
      <c r="E4" s="200"/>
      <c r="F4" s="200"/>
      <c r="G4" s="200"/>
      <c r="H4" s="200"/>
      <c r="I4" s="200"/>
      <c r="J4" s="200"/>
      <c r="K4" s="201"/>
    </row>
    <row r="5" spans="2:11" x14ac:dyDescent="0.25">
      <c r="B5" s="52"/>
      <c r="C5" s="200" t="s">
        <v>134</v>
      </c>
      <c r="D5" s="205"/>
      <c r="E5" s="205"/>
      <c r="F5" s="200" t="s">
        <v>22</v>
      </c>
      <c r="G5" s="200"/>
      <c r="H5" s="201"/>
      <c r="I5" s="200" t="s">
        <v>3</v>
      </c>
      <c r="J5" s="200"/>
      <c r="K5" s="201"/>
    </row>
    <row r="6" spans="2:11" x14ac:dyDescent="0.25">
      <c r="B6" s="143" t="s">
        <v>10</v>
      </c>
      <c r="C6" s="128" t="s">
        <v>4</v>
      </c>
      <c r="D6" s="128" t="s">
        <v>5</v>
      </c>
      <c r="E6" s="128" t="s">
        <v>5</v>
      </c>
      <c r="F6" s="128" t="s">
        <v>4</v>
      </c>
      <c r="G6" s="128" t="s">
        <v>5</v>
      </c>
      <c r="H6" s="128" t="s">
        <v>5</v>
      </c>
      <c r="I6" s="41" t="s">
        <v>4</v>
      </c>
      <c r="J6" s="41" t="s">
        <v>5</v>
      </c>
      <c r="K6" s="42" t="s">
        <v>5</v>
      </c>
    </row>
    <row r="7" spans="2:11" x14ac:dyDescent="0.25">
      <c r="B7" s="43" t="s">
        <v>37</v>
      </c>
      <c r="C7" s="130">
        <v>0</v>
      </c>
      <c r="D7" s="165">
        <f t="shared" ref="D7:D18" si="0">IFERROR(C7/C$19,0)</f>
        <v>0</v>
      </c>
      <c r="E7" s="165">
        <f t="shared" ref="E7:E18" si="1">IFERROR(C7/C$30,0)</f>
        <v>0</v>
      </c>
      <c r="F7" s="130">
        <v>0</v>
      </c>
      <c r="G7" s="165">
        <f t="shared" ref="G7:G18" si="2">IFERROR(F7/F$19,0)</f>
        <v>0</v>
      </c>
      <c r="H7" s="165">
        <f t="shared" ref="H7:H18" si="3">IFERROR(F7/F$30,0)</f>
        <v>0</v>
      </c>
      <c r="I7" s="44">
        <f>SUM(C7,F7)</f>
        <v>0</v>
      </c>
      <c r="J7" s="45">
        <f t="shared" ref="J7:J18" si="4">IFERROR(I7/I$19,0)</f>
        <v>0</v>
      </c>
      <c r="K7" s="47">
        <f t="shared" ref="K7:K18" si="5">IFERROR(I7/I$30,0)</f>
        <v>0</v>
      </c>
    </row>
    <row r="8" spans="2:11" x14ac:dyDescent="0.25">
      <c r="B8" s="145" t="s">
        <v>116</v>
      </c>
      <c r="C8" s="130">
        <v>0</v>
      </c>
      <c r="D8" s="165">
        <f t="shared" si="0"/>
        <v>0</v>
      </c>
      <c r="E8" s="165">
        <f t="shared" si="1"/>
        <v>0</v>
      </c>
      <c r="F8" s="130">
        <v>3.8310185185185201E-3</v>
      </c>
      <c r="G8" s="165">
        <f t="shared" si="2"/>
        <v>1</v>
      </c>
      <c r="H8" s="165">
        <f t="shared" si="3"/>
        <v>1</v>
      </c>
      <c r="I8" s="44">
        <f t="shared" ref="I8:I18" si="6">SUM(C8,F8)</f>
        <v>3.8310185185185201E-3</v>
      </c>
      <c r="J8" s="45">
        <f t="shared" si="4"/>
        <v>1</v>
      </c>
      <c r="K8" s="47">
        <f t="shared" si="5"/>
        <v>1</v>
      </c>
    </row>
    <row r="9" spans="2:11" x14ac:dyDescent="0.25">
      <c r="B9" s="43" t="s">
        <v>51</v>
      </c>
      <c r="C9" s="130">
        <v>0</v>
      </c>
      <c r="D9" s="165">
        <f t="shared" si="0"/>
        <v>0</v>
      </c>
      <c r="E9" s="165">
        <f t="shared" si="1"/>
        <v>0</v>
      </c>
      <c r="F9" s="130">
        <v>0</v>
      </c>
      <c r="G9" s="165">
        <f t="shared" si="2"/>
        <v>0</v>
      </c>
      <c r="H9" s="165">
        <f t="shared" si="3"/>
        <v>0</v>
      </c>
      <c r="I9" s="44">
        <f t="shared" si="6"/>
        <v>0</v>
      </c>
      <c r="J9" s="45">
        <f t="shared" si="4"/>
        <v>0</v>
      </c>
      <c r="K9" s="47">
        <f t="shared" si="5"/>
        <v>0</v>
      </c>
    </row>
    <row r="10" spans="2:11" x14ac:dyDescent="0.25">
      <c r="B10" s="43" t="s">
        <v>11</v>
      </c>
      <c r="C10" s="130">
        <v>0</v>
      </c>
      <c r="D10" s="165">
        <f t="shared" si="0"/>
        <v>0</v>
      </c>
      <c r="E10" s="165">
        <f t="shared" si="1"/>
        <v>0</v>
      </c>
      <c r="F10" s="130">
        <v>0</v>
      </c>
      <c r="G10" s="165">
        <f t="shared" si="2"/>
        <v>0</v>
      </c>
      <c r="H10" s="165">
        <f t="shared" si="3"/>
        <v>0</v>
      </c>
      <c r="I10" s="44">
        <f t="shared" si="6"/>
        <v>0</v>
      </c>
      <c r="J10" s="45">
        <f t="shared" si="4"/>
        <v>0</v>
      </c>
      <c r="K10" s="47">
        <f t="shared" si="5"/>
        <v>0</v>
      </c>
    </row>
    <row r="11" spans="2:11" x14ac:dyDescent="0.25">
      <c r="B11" s="43" t="s">
        <v>12</v>
      </c>
      <c r="C11" s="130">
        <v>0</v>
      </c>
      <c r="D11" s="165">
        <f t="shared" si="0"/>
        <v>0</v>
      </c>
      <c r="E11" s="165">
        <f t="shared" si="1"/>
        <v>0</v>
      </c>
      <c r="F11" s="130">
        <v>0</v>
      </c>
      <c r="G11" s="165">
        <f t="shared" si="2"/>
        <v>0</v>
      </c>
      <c r="H11" s="165">
        <f t="shared" si="3"/>
        <v>0</v>
      </c>
      <c r="I11" s="44">
        <f t="shared" si="6"/>
        <v>0</v>
      </c>
      <c r="J11" s="45">
        <f t="shared" si="4"/>
        <v>0</v>
      </c>
      <c r="K11" s="47">
        <f t="shared" si="5"/>
        <v>0</v>
      </c>
    </row>
    <row r="12" spans="2:11" x14ac:dyDescent="0.25">
      <c r="B12" s="43" t="s">
        <v>176</v>
      </c>
      <c r="C12" s="130">
        <v>0</v>
      </c>
      <c r="D12" s="165">
        <f t="shared" si="0"/>
        <v>0</v>
      </c>
      <c r="E12" s="165">
        <f t="shared" si="1"/>
        <v>0</v>
      </c>
      <c r="F12" s="130">
        <v>0</v>
      </c>
      <c r="G12" s="165">
        <f t="shared" si="2"/>
        <v>0</v>
      </c>
      <c r="H12" s="165">
        <f t="shared" si="3"/>
        <v>0</v>
      </c>
      <c r="I12" s="44">
        <f t="shared" si="6"/>
        <v>0</v>
      </c>
      <c r="J12" s="45">
        <f t="shared" si="4"/>
        <v>0</v>
      </c>
      <c r="K12" s="47">
        <f t="shared" si="5"/>
        <v>0</v>
      </c>
    </row>
    <row r="13" spans="2:11" x14ac:dyDescent="0.25">
      <c r="B13" s="43" t="s">
        <v>122</v>
      </c>
      <c r="C13" s="130">
        <v>0</v>
      </c>
      <c r="D13" s="165">
        <f t="shared" si="0"/>
        <v>0</v>
      </c>
      <c r="E13" s="165">
        <f t="shared" si="1"/>
        <v>0</v>
      </c>
      <c r="F13" s="130">
        <v>0</v>
      </c>
      <c r="G13" s="165">
        <f t="shared" si="2"/>
        <v>0</v>
      </c>
      <c r="H13" s="165">
        <f t="shared" si="3"/>
        <v>0</v>
      </c>
      <c r="I13" s="44">
        <f t="shared" si="6"/>
        <v>0</v>
      </c>
      <c r="J13" s="45">
        <f t="shared" si="4"/>
        <v>0</v>
      </c>
      <c r="K13" s="47">
        <f t="shared" si="5"/>
        <v>0</v>
      </c>
    </row>
    <row r="14" spans="2:11" x14ac:dyDescent="0.25">
      <c r="B14" s="43" t="s">
        <v>123</v>
      </c>
      <c r="C14" s="130">
        <v>0</v>
      </c>
      <c r="D14" s="165">
        <f t="shared" si="0"/>
        <v>0</v>
      </c>
      <c r="E14" s="165">
        <f t="shared" si="1"/>
        <v>0</v>
      </c>
      <c r="F14" s="130">
        <v>0</v>
      </c>
      <c r="G14" s="165">
        <f t="shared" si="2"/>
        <v>0</v>
      </c>
      <c r="H14" s="165">
        <f t="shared" si="3"/>
        <v>0</v>
      </c>
      <c r="I14" s="44">
        <f t="shared" si="6"/>
        <v>0</v>
      </c>
      <c r="J14" s="45">
        <f t="shared" si="4"/>
        <v>0</v>
      </c>
      <c r="K14" s="47">
        <f t="shared" si="5"/>
        <v>0</v>
      </c>
    </row>
    <row r="15" spans="2:11" x14ac:dyDescent="0.25">
      <c r="B15" s="43" t="s">
        <v>209</v>
      </c>
      <c r="C15" s="130">
        <v>0</v>
      </c>
      <c r="D15" s="165">
        <f t="shared" si="0"/>
        <v>0</v>
      </c>
      <c r="E15" s="165">
        <f t="shared" si="1"/>
        <v>0</v>
      </c>
      <c r="F15" s="130">
        <v>0</v>
      </c>
      <c r="G15" s="165">
        <f t="shared" si="2"/>
        <v>0</v>
      </c>
      <c r="H15" s="165">
        <f t="shared" si="3"/>
        <v>0</v>
      </c>
      <c r="I15" s="44">
        <f t="shared" si="6"/>
        <v>0</v>
      </c>
      <c r="J15" s="45">
        <f t="shared" si="4"/>
        <v>0</v>
      </c>
      <c r="K15" s="47">
        <f t="shared" si="5"/>
        <v>0</v>
      </c>
    </row>
    <row r="16" spans="2:11" x14ac:dyDescent="0.25">
      <c r="B16" s="43" t="s">
        <v>199</v>
      </c>
      <c r="C16" s="130">
        <v>0</v>
      </c>
      <c r="D16" s="165">
        <f t="shared" si="0"/>
        <v>0</v>
      </c>
      <c r="E16" s="165">
        <f t="shared" si="1"/>
        <v>0</v>
      </c>
      <c r="F16" s="130">
        <v>0</v>
      </c>
      <c r="G16" s="165">
        <f t="shared" si="2"/>
        <v>0</v>
      </c>
      <c r="H16" s="165">
        <f t="shared" si="3"/>
        <v>0</v>
      </c>
      <c r="I16" s="44">
        <f t="shared" si="6"/>
        <v>0</v>
      </c>
      <c r="J16" s="45">
        <f t="shared" si="4"/>
        <v>0</v>
      </c>
      <c r="K16" s="47">
        <f t="shared" si="5"/>
        <v>0</v>
      </c>
    </row>
    <row r="17" spans="2:11" x14ac:dyDescent="0.25">
      <c r="B17" s="43" t="s">
        <v>177</v>
      </c>
      <c r="C17" s="130">
        <v>0</v>
      </c>
      <c r="D17" s="165">
        <f t="shared" si="0"/>
        <v>0</v>
      </c>
      <c r="E17" s="165">
        <f t="shared" si="1"/>
        <v>0</v>
      </c>
      <c r="F17" s="130">
        <v>0</v>
      </c>
      <c r="G17" s="165">
        <f t="shared" si="2"/>
        <v>0</v>
      </c>
      <c r="H17" s="165">
        <f t="shared" si="3"/>
        <v>0</v>
      </c>
      <c r="I17" s="44">
        <f t="shared" si="6"/>
        <v>0</v>
      </c>
      <c r="J17" s="45">
        <f t="shared" si="4"/>
        <v>0</v>
      </c>
      <c r="K17" s="47">
        <f t="shared" si="5"/>
        <v>0</v>
      </c>
    </row>
    <row r="18" spans="2:11" ht="15.75" thickBot="1" x14ac:dyDescent="0.3">
      <c r="B18" s="43" t="s">
        <v>13</v>
      </c>
      <c r="C18" s="130">
        <v>0</v>
      </c>
      <c r="D18" s="165">
        <f t="shared" si="0"/>
        <v>0</v>
      </c>
      <c r="E18" s="165">
        <f t="shared" si="1"/>
        <v>0</v>
      </c>
      <c r="F18" s="130">
        <v>0</v>
      </c>
      <c r="G18" s="165">
        <f t="shared" si="2"/>
        <v>0</v>
      </c>
      <c r="H18" s="165">
        <f t="shared" si="3"/>
        <v>0</v>
      </c>
      <c r="I18" s="44">
        <f t="shared" si="6"/>
        <v>0</v>
      </c>
      <c r="J18" s="45">
        <f t="shared" si="4"/>
        <v>0</v>
      </c>
      <c r="K18" s="47">
        <f t="shared" si="5"/>
        <v>0</v>
      </c>
    </row>
    <row r="19" spans="2:11" ht="16.5" thickTop="1" thickBot="1" x14ac:dyDescent="0.3">
      <c r="B19" s="60" t="s">
        <v>3</v>
      </c>
      <c r="C19" s="131">
        <f>SUM(C7:C18)</f>
        <v>0</v>
      </c>
      <c r="D19" s="166">
        <f>IFERROR(SUM(D7:D18),0)</f>
        <v>0</v>
      </c>
      <c r="E19" s="166">
        <f>IFERROR(SUM(E7:E18),0)</f>
        <v>0</v>
      </c>
      <c r="F19" s="131">
        <f>SUM(F7:F18)</f>
        <v>3.8310185185185201E-3</v>
      </c>
      <c r="G19" s="166">
        <f>IFERROR(SUM(G7:G18),0)</f>
        <v>1</v>
      </c>
      <c r="H19" s="166">
        <f>IFERROR(SUM(H7:H18),0)</f>
        <v>1</v>
      </c>
      <c r="I19" s="61">
        <f>SUM(I7:I18)</f>
        <v>3.8310185185185201E-3</v>
      </c>
      <c r="J19" s="62">
        <f>IFERROR(SUM(J7:J18),0)</f>
        <v>1</v>
      </c>
      <c r="K19" s="63">
        <f>IFERROR(SUM(K7:K18),0)</f>
        <v>1</v>
      </c>
    </row>
    <row r="20" spans="2:11" ht="15.75" thickTop="1" x14ac:dyDescent="0.25">
      <c r="B20" s="57"/>
      <c r="C20" s="58"/>
      <c r="D20" s="58"/>
      <c r="E20" s="58"/>
      <c r="F20" s="58"/>
      <c r="G20" s="58"/>
      <c r="H20" s="58"/>
      <c r="I20" s="58"/>
      <c r="J20" s="58"/>
      <c r="K20" s="68"/>
    </row>
    <row r="21" spans="2:11" x14ac:dyDescent="0.25">
      <c r="B21" s="40" t="s">
        <v>14</v>
      </c>
      <c r="C21" s="128" t="s">
        <v>4</v>
      </c>
      <c r="D21" s="128"/>
      <c r="E21" s="128" t="s">
        <v>5</v>
      </c>
      <c r="F21" s="128" t="s">
        <v>4</v>
      </c>
      <c r="G21" s="128"/>
      <c r="H21" s="128" t="s">
        <v>5</v>
      </c>
      <c r="I21" s="41" t="s">
        <v>4</v>
      </c>
      <c r="J21" s="48"/>
      <c r="K21" s="49" t="s">
        <v>5</v>
      </c>
    </row>
    <row r="22" spans="2:11" x14ac:dyDescent="0.25">
      <c r="B22" s="50" t="s">
        <v>15</v>
      </c>
      <c r="C22" s="132">
        <v>0</v>
      </c>
      <c r="D22" s="151"/>
      <c r="E22" s="167">
        <f>IFERROR(C22/C$30,0)</f>
        <v>0</v>
      </c>
      <c r="F22" s="132">
        <v>0</v>
      </c>
      <c r="G22" s="151"/>
      <c r="H22" s="167">
        <f>IFERROR(F22/F$30,0)</f>
        <v>0</v>
      </c>
      <c r="I22" s="44">
        <f t="shared" ref="I22:I27" si="7">SUM(C22,F22)</f>
        <v>0</v>
      </c>
      <c r="J22" s="51"/>
      <c r="K22" s="47">
        <f>IFERROR(I22/I$30,0)</f>
        <v>0</v>
      </c>
    </row>
    <row r="23" spans="2:11" x14ac:dyDescent="0.25">
      <c r="B23" s="50" t="s">
        <v>16</v>
      </c>
      <c r="C23" s="132">
        <v>0</v>
      </c>
      <c r="D23" s="151"/>
      <c r="E23" s="167">
        <f t="shared" ref="E23:E27" si="8">IFERROR(C23/C$30,0)</f>
        <v>0</v>
      </c>
      <c r="F23" s="132">
        <v>0</v>
      </c>
      <c r="G23" s="151"/>
      <c r="H23" s="167">
        <f t="shared" ref="H23:H27" si="9">IFERROR(F23/F$30,0)</f>
        <v>0</v>
      </c>
      <c r="I23" s="44">
        <f t="shared" si="7"/>
        <v>0</v>
      </c>
      <c r="J23" s="51"/>
      <c r="K23" s="47">
        <f t="shared" ref="K23:K27" si="10">IFERROR(I23/I$30,0)</f>
        <v>0</v>
      </c>
    </row>
    <row r="24" spans="2:11" x14ac:dyDescent="0.25">
      <c r="B24" s="50" t="s">
        <v>17</v>
      </c>
      <c r="C24" s="132">
        <v>0</v>
      </c>
      <c r="D24" s="151"/>
      <c r="E24" s="167">
        <f t="shared" si="8"/>
        <v>0</v>
      </c>
      <c r="F24" s="132">
        <v>0</v>
      </c>
      <c r="G24" s="151"/>
      <c r="H24" s="167">
        <f t="shared" si="9"/>
        <v>0</v>
      </c>
      <c r="I24" s="44">
        <f t="shared" si="7"/>
        <v>0</v>
      </c>
      <c r="J24" s="51"/>
      <c r="K24" s="47">
        <f t="shared" si="10"/>
        <v>0</v>
      </c>
    </row>
    <row r="25" spans="2:11" x14ac:dyDescent="0.25">
      <c r="B25" s="50" t="s">
        <v>18</v>
      </c>
      <c r="C25" s="132">
        <v>0</v>
      </c>
      <c r="D25" s="151"/>
      <c r="E25" s="167">
        <f t="shared" si="8"/>
        <v>0</v>
      </c>
      <c r="F25" s="132">
        <v>0</v>
      </c>
      <c r="G25" s="151"/>
      <c r="H25" s="167">
        <f t="shared" si="9"/>
        <v>0</v>
      </c>
      <c r="I25" s="44">
        <f t="shared" si="7"/>
        <v>0</v>
      </c>
      <c r="J25" s="51"/>
      <c r="K25" s="47">
        <f t="shared" si="10"/>
        <v>0</v>
      </c>
    </row>
    <row r="26" spans="2:11" x14ac:dyDescent="0.25">
      <c r="B26" s="50" t="s">
        <v>19</v>
      </c>
      <c r="C26" s="132">
        <v>0</v>
      </c>
      <c r="D26" s="151"/>
      <c r="E26" s="167">
        <f t="shared" si="8"/>
        <v>0</v>
      </c>
      <c r="F26" s="132">
        <v>0</v>
      </c>
      <c r="G26" s="151"/>
      <c r="H26" s="167">
        <f t="shared" si="9"/>
        <v>0</v>
      </c>
      <c r="I26" s="44">
        <f t="shared" si="7"/>
        <v>0</v>
      </c>
      <c r="J26" s="51"/>
      <c r="K26" s="47">
        <f t="shared" si="10"/>
        <v>0</v>
      </c>
    </row>
    <row r="27" spans="2:11" ht="15.75" thickBot="1" x14ac:dyDescent="0.3">
      <c r="B27" s="55" t="s">
        <v>20</v>
      </c>
      <c r="C27" s="136">
        <v>0</v>
      </c>
      <c r="D27" s="152"/>
      <c r="E27" s="167">
        <f t="shared" si="8"/>
        <v>0</v>
      </c>
      <c r="F27" s="136">
        <v>0</v>
      </c>
      <c r="G27" s="152"/>
      <c r="H27" s="167">
        <f t="shared" si="9"/>
        <v>0</v>
      </c>
      <c r="I27" s="44">
        <f t="shared" si="7"/>
        <v>0</v>
      </c>
      <c r="J27" s="56"/>
      <c r="K27" s="47">
        <f t="shared" si="10"/>
        <v>0</v>
      </c>
    </row>
    <row r="28" spans="2:11" ht="16.5" thickTop="1" thickBot="1" x14ac:dyDescent="0.3">
      <c r="B28" s="60" t="s">
        <v>3</v>
      </c>
      <c r="C28" s="131">
        <f>SUM(C22:C27)</f>
        <v>0</v>
      </c>
      <c r="D28" s="150"/>
      <c r="E28" s="166">
        <f>IFERROR(SUM(E22:E27),0)</f>
        <v>0</v>
      </c>
      <c r="F28" s="131">
        <f>SUM(F22:F27)</f>
        <v>0</v>
      </c>
      <c r="G28" s="150"/>
      <c r="H28" s="166">
        <f>IFERROR(SUM(H22:H27),0)</f>
        <v>0</v>
      </c>
      <c r="I28" s="61">
        <f>SUM(I22:I27)</f>
        <v>0</v>
      </c>
      <c r="J28" s="62"/>
      <c r="K28" s="63">
        <f>IFERROR(SUM(K22:K27),0)</f>
        <v>0</v>
      </c>
    </row>
    <row r="29" spans="2:11" ht="16.5" thickTop="1" thickBot="1" x14ac:dyDescent="0.3">
      <c r="B29" s="59"/>
      <c r="C29" s="154"/>
      <c r="D29" s="153"/>
      <c r="E29" s="168"/>
      <c r="F29" s="154"/>
      <c r="G29" s="153"/>
      <c r="H29" s="168"/>
      <c r="I29" s="153"/>
      <c r="J29" s="153"/>
      <c r="K29" s="163"/>
    </row>
    <row r="30" spans="2:11" ht="16.5" thickTop="1" thickBot="1" x14ac:dyDescent="0.3">
      <c r="B30" s="60" t="s">
        <v>6</v>
      </c>
      <c r="C30" s="131">
        <f>SUM(C19,C28)</f>
        <v>0</v>
      </c>
      <c r="D30" s="150"/>
      <c r="E30" s="166">
        <f>IFERROR(SUM(E19,E28),0)</f>
        <v>0</v>
      </c>
      <c r="F30" s="131">
        <f>SUM(F19,F28)</f>
        <v>3.8310185185185201E-3</v>
      </c>
      <c r="G30" s="150"/>
      <c r="H30" s="166">
        <f>IFERROR(SUM(H19,H28),0)</f>
        <v>1</v>
      </c>
      <c r="I30" s="61">
        <f>SUM(I19,I28)</f>
        <v>3.8310185185185201E-3</v>
      </c>
      <c r="J30" s="64"/>
      <c r="K30" s="66">
        <f>IFERROR(SUM(K19,K28),0)</f>
        <v>1</v>
      </c>
    </row>
    <row r="31" spans="2:11" ht="66" customHeight="1" thickTop="1" thickBot="1" x14ac:dyDescent="0.3">
      <c r="B31" s="193" t="s">
        <v>220</v>
      </c>
      <c r="C31" s="194"/>
      <c r="D31" s="194"/>
      <c r="E31" s="194"/>
      <c r="F31" s="194"/>
      <c r="G31" s="194"/>
      <c r="H31" s="194"/>
      <c r="I31" s="194"/>
      <c r="J31" s="194"/>
      <c r="K31" s="195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6"/>
  <dimension ref="B2:K31"/>
  <sheetViews>
    <sheetView showGridLines="0" showZeros="0" view="pageBreakPreview" zoomScaleNormal="70" zoomScaleSheetLayoutView="100" workbookViewId="0">
      <selection activeCell="B6" sqref="B6:E19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1" width="12.28515625" style="1" customWidth="1"/>
    <col min="12" max="16384" width="8.85546875" style="1"/>
  </cols>
  <sheetData>
    <row r="2" spans="2:11" ht="15.75" thickBot="1" x14ac:dyDescent="0.3"/>
    <row r="3" spans="2:11" x14ac:dyDescent="0.25">
      <c r="B3" s="196" t="s">
        <v>166</v>
      </c>
      <c r="C3" s="197"/>
      <c r="D3" s="197"/>
      <c r="E3" s="197"/>
      <c r="F3" s="197"/>
      <c r="G3" s="197"/>
      <c r="H3" s="197"/>
      <c r="I3" s="197"/>
      <c r="J3" s="197"/>
      <c r="K3" s="198"/>
    </row>
    <row r="4" spans="2:11" x14ac:dyDescent="0.25">
      <c r="B4" s="199" t="s">
        <v>212</v>
      </c>
      <c r="C4" s="200"/>
      <c r="D4" s="200"/>
      <c r="E4" s="200"/>
      <c r="F4" s="200"/>
      <c r="G4" s="200"/>
      <c r="H4" s="200"/>
      <c r="I4" s="200"/>
      <c r="J4" s="200"/>
      <c r="K4" s="201"/>
    </row>
    <row r="5" spans="2:11" x14ac:dyDescent="0.25">
      <c r="B5" s="52"/>
      <c r="C5" s="200" t="s">
        <v>197</v>
      </c>
      <c r="D5" s="205"/>
      <c r="E5" s="205"/>
      <c r="F5" s="200" t="s">
        <v>198</v>
      </c>
      <c r="G5" s="200"/>
      <c r="H5" s="201"/>
      <c r="I5" s="200" t="s">
        <v>3</v>
      </c>
      <c r="J5" s="200"/>
      <c r="K5" s="201"/>
    </row>
    <row r="6" spans="2:11" x14ac:dyDescent="0.25">
      <c r="B6" s="143" t="s">
        <v>10</v>
      </c>
      <c r="C6" s="128" t="s">
        <v>4</v>
      </c>
      <c r="D6" s="128" t="s">
        <v>5</v>
      </c>
      <c r="E6" s="128" t="s">
        <v>5</v>
      </c>
      <c r="F6" s="128" t="s">
        <v>4</v>
      </c>
      <c r="G6" s="128" t="s">
        <v>5</v>
      </c>
      <c r="H6" s="128" t="s">
        <v>5</v>
      </c>
      <c r="I6" s="41" t="s">
        <v>4</v>
      </c>
      <c r="J6" s="41" t="s">
        <v>5</v>
      </c>
      <c r="K6" s="42" t="s">
        <v>5</v>
      </c>
    </row>
    <row r="7" spans="2:11" x14ac:dyDescent="0.25">
      <c r="B7" s="43" t="s">
        <v>37</v>
      </c>
      <c r="C7" s="130">
        <v>0</v>
      </c>
      <c r="D7" s="165">
        <f t="shared" ref="D7:D18" si="0">IFERROR(C7/C$19,0)</f>
        <v>0</v>
      </c>
      <c r="E7" s="165">
        <f t="shared" ref="E7:E18" si="1">IFERROR(C7/C$30,0)</f>
        <v>0</v>
      </c>
      <c r="F7" s="130">
        <v>0</v>
      </c>
      <c r="G7" s="165">
        <f t="shared" ref="G7:G18" si="2">IFERROR(F7/F$19,0)</f>
        <v>0</v>
      </c>
      <c r="H7" s="165">
        <f t="shared" ref="H7:H18" si="3">IFERROR(F7/F$30,0)</f>
        <v>0</v>
      </c>
      <c r="I7" s="44">
        <f>SUM(C7,F7)</f>
        <v>0</v>
      </c>
      <c r="J7" s="45">
        <f t="shared" ref="J7:J18" si="4">IFERROR(I7/I$19,0)</f>
        <v>0</v>
      </c>
      <c r="K7" s="47">
        <f t="shared" ref="K7:K18" si="5">IFERROR(I7/I$30,0)</f>
        <v>0</v>
      </c>
    </row>
    <row r="8" spans="2:11" x14ac:dyDescent="0.25">
      <c r="B8" s="145" t="s">
        <v>116</v>
      </c>
      <c r="C8" s="130">
        <v>0</v>
      </c>
      <c r="D8" s="165">
        <f t="shared" si="0"/>
        <v>0</v>
      </c>
      <c r="E8" s="165">
        <f t="shared" si="1"/>
        <v>0</v>
      </c>
      <c r="F8" s="130">
        <v>0</v>
      </c>
      <c r="G8" s="165">
        <f t="shared" si="2"/>
        <v>0</v>
      </c>
      <c r="H8" s="165">
        <f t="shared" si="3"/>
        <v>0</v>
      </c>
      <c r="I8" s="44">
        <f t="shared" ref="I8:I18" si="6">SUM(C8,F8)</f>
        <v>0</v>
      </c>
      <c r="J8" s="45">
        <f t="shared" si="4"/>
        <v>0</v>
      </c>
      <c r="K8" s="47">
        <f t="shared" si="5"/>
        <v>0</v>
      </c>
    </row>
    <row r="9" spans="2:11" x14ac:dyDescent="0.25">
      <c r="B9" s="43" t="s">
        <v>51</v>
      </c>
      <c r="C9" s="130">
        <v>0</v>
      </c>
      <c r="D9" s="165">
        <f t="shared" si="0"/>
        <v>0</v>
      </c>
      <c r="E9" s="165">
        <f t="shared" si="1"/>
        <v>0</v>
      </c>
      <c r="F9" s="130">
        <v>0</v>
      </c>
      <c r="G9" s="165">
        <f t="shared" si="2"/>
        <v>0</v>
      </c>
      <c r="H9" s="165">
        <f t="shared" si="3"/>
        <v>0</v>
      </c>
      <c r="I9" s="44">
        <f t="shared" si="6"/>
        <v>0</v>
      </c>
      <c r="J9" s="45">
        <f t="shared" si="4"/>
        <v>0</v>
      </c>
      <c r="K9" s="47">
        <f t="shared" si="5"/>
        <v>0</v>
      </c>
    </row>
    <row r="10" spans="2:11" x14ac:dyDescent="0.25">
      <c r="B10" s="43" t="s">
        <v>11</v>
      </c>
      <c r="C10" s="130">
        <v>0</v>
      </c>
      <c r="D10" s="165">
        <f t="shared" si="0"/>
        <v>0</v>
      </c>
      <c r="E10" s="165">
        <f t="shared" si="1"/>
        <v>0</v>
      </c>
      <c r="F10" s="130">
        <v>0</v>
      </c>
      <c r="G10" s="165">
        <f t="shared" si="2"/>
        <v>0</v>
      </c>
      <c r="H10" s="165">
        <f t="shared" si="3"/>
        <v>0</v>
      </c>
      <c r="I10" s="44">
        <f t="shared" si="6"/>
        <v>0</v>
      </c>
      <c r="J10" s="45">
        <f t="shared" si="4"/>
        <v>0</v>
      </c>
      <c r="K10" s="47">
        <f t="shared" si="5"/>
        <v>0</v>
      </c>
    </row>
    <row r="11" spans="2:11" x14ac:dyDescent="0.25">
      <c r="B11" s="43" t="s">
        <v>12</v>
      </c>
      <c r="C11" s="130">
        <v>0</v>
      </c>
      <c r="D11" s="165">
        <f t="shared" si="0"/>
        <v>0</v>
      </c>
      <c r="E11" s="165">
        <f t="shared" si="1"/>
        <v>0</v>
      </c>
      <c r="F11" s="130">
        <v>0</v>
      </c>
      <c r="G11" s="165">
        <f t="shared" si="2"/>
        <v>0</v>
      </c>
      <c r="H11" s="165">
        <f t="shared" si="3"/>
        <v>0</v>
      </c>
      <c r="I11" s="44">
        <f t="shared" si="6"/>
        <v>0</v>
      </c>
      <c r="J11" s="45">
        <f t="shared" si="4"/>
        <v>0</v>
      </c>
      <c r="K11" s="47">
        <f t="shared" si="5"/>
        <v>0</v>
      </c>
    </row>
    <row r="12" spans="2:11" x14ac:dyDescent="0.25">
      <c r="B12" s="43" t="s">
        <v>176</v>
      </c>
      <c r="C12" s="130">
        <v>0</v>
      </c>
      <c r="D12" s="165">
        <f t="shared" si="0"/>
        <v>0</v>
      </c>
      <c r="E12" s="165">
        <f t="shared" si="1"/>
        <v>0</v>
      </c>
      <c r="F12" s="130">
        <v>0</v>
      </c>
      <c r="G12" s="165">
        <f t="shared" si="2"/>
        <v>0</v>
      </c>
      <c r="H12" s="165">
        <f t="shared" si="3"/>
        <v>0</v>
      </c>
      <c r="I12" s="44">
        <f t="shared" si="6"/>
        <v>0</v>
      </c>
      <c r="J12" s="45">
        <f t="shared" si="4"/>
        <v>0</v>
      </c>
      <c r="K12" s="47">
        <f t="shared" si="5"/>
        <v>0</v>
      </c>
    </row>
    <row r="13" spans="2:11" x14ac:dyDescent="0.25">
      <c r="B13" s="43" t="s">
        <v>122</v>
      </c>
      <c r="C13" s="130">
        <v>0</v>
      </c>
      <c r="D13" s="165">
        <f t="shared" si="0"/>
        <v>0</v>
      </c>
      <c r="E13" s="165">
        <f t="shared" si="1"/>
        <v>0</v>
      </c>
      <c r="F13" s="130">
        <v>0</v>
      </c>
      <c r="G13" s="165">
        <f t="shared" si="2"/>
        <v>0</v>
      </c>
      <c r="H13" s="165">
        <f t="shared" si="3"/>
        <v>0</v>
      </c>
      <c r="I13" s="44">
        <f t="shared" si="6"/>
        <v>0</v>
      </c>
      <c r="J13" s="45">
        <f t="shared" si="4"/>
        <v>0</v>
      </c>
      <c r="K13" s="47">
        <f t="shared" si="5"/>
        <v>0</v>
      </c>
    </row>
    <row r="14" spans="2:11" x14ac:dyDescent="0.25">
      <c r="B14" s="43" t="s">
        <v>123</v>
      </c>
      <c r="C14" s="130">
        <v>0</v>
      </c>
      <c r="D14" s="165">
        <f t="shared" si="0"/>
        <v>0</v>
      </c>
      <c r="E14" s="165">
        <f t="shared" si="1"/>
        <v>0</v>
      </c>
      <c r="F14" s="130">
        <v>0</v>
      </c>
      <c r="G14" s="165">
        <f t="shared" si="2"/>
        <v>0</v>
      </c>
      <c r="H14" s="165">
        <f t="shared" si="3"/>
        <v>0</v>
      </c>
      <c r="I14" s="44">
        <f t="shared" si="6"/>
        <v>0</v>
      </c>
      <c r="J14" s="45">
        <f t="shared" si="4"/>
        <v>0</v>
      </c>
      <c r="K14" s="47">
        <f t="shared" si="5"/>
        <v>0</v>
      </c>
    </row>
    <row r="15" spans="2:11" x14ac:dyDescent="0.25">
      <c r="B15" s="43" t="s">
        <v>209</v>
      </c>
      <c r="C15" s="130">
        <v>0</v>
      </c>
      <c r="D15" s="165">
        <f t="shared" si="0"/>
        <v>0</v>
      </c>
      <c r="E15" s="165">
        <f t="shared" si="1"/>
        <v>0</v>
      </c>
      <c r="F15" s="130">
        <v>0</v>
      </c>
      <c r="G15" s="165">
        <f t="shared" si="2"/>
        <v>0</v>
      </c>
      <c r="H15" s="165">
        <f t="shared" si="3"/>
        <v>0</v>
      </c>
      <c r="I15" s="44">
        <f t="shared" si="6"/>
        <v>0</v>
      </c>
      <c r="J15" s="45">
        <f t="shared" si="4"/>
        <v>0</v>
      </c>
      <c r="K15" s="47">
        <f t="shared" si="5"/>
        <v>0</v>
      </c>
    </row>
    <row r="16" spans="2:11" x14ac:dyDescent="0.25">
      <c r="B16" s="43" t="s">
        <v>199</v>
      </c>
      <c r="C16" s="130">
        <v>0</v>
      </c>
      <c r="D16" s="165">
        <f t="shared" si="0"/>
        <v>0</v>
      </c>
      <c r="E16" s="165">
        <f t="shared" si="1"/>
        <v>0</v>
      </c>
      <c r="F16" s="130">
        <v>0</v>
      </c>
      <c r="G16" s="165">
        <f t="shared" si="2"/>
        <v>0</v>
      </c>
      <c r="H16" s="165">
        <f t="shared" si="3"/>
        <v>0</v>
      </c>
      <c r="I16" s="44">
        <f t="shared" si="6"/>
        <v>0</v>
      </c>
      <c r="J16" s="45">
        <f t="shared" si="4"/>
        <v>0</v>
      </c>
      <c r="K16" s="47">
        <f t="shared" si="5"/>
        <v>0</v>
      </c>
    </row>
    <row r="17" spans="2:11" x14ac:dyDescent="0.25">
      <c r="B17" s="43" t="s">
        <v>177</v>
      </c>
      <c r="C17" s="130">
        <v>0</v>
      </c>
      <c r="D17" s="165">
        <f t="shared" si="0"/>
        <v>0</v>
      </c>
      <c r="E17" s="165">
        <f t="shared" si="1"/>
        <v>0</v>
      </c>
      <c r="F17" s="130">
        <v>0</v>
      </c>
      <c r="G17" s="165">
        <f t="shared" si="2"/>
        <v>0</v>
      </c>
      <c r="H17" s="165">
        <f t="shared" si="3"/>
        <v>0</v>
      </c>
      <c r="I17" s="44">
        <f t="shared" si="6"/>
        <v>0</v>
      </c>
      <c r="J17" s="45">
        <f t="shared" si="4"/>
        <v>0</v>
      </c>
      <c r="K17" s="47">
        <f t="shared" si="5"/>
        <v>0</v>
      </c>
    </row>
    <row r="18" spans="2:11" ht="15.75" thickBot="1" x14ac:dyDescent="0.3">
      <c r="B18" s="43" t="s">
        <v>13</v>
      </c>
      <c r="C18" s="130">
        <v>0</v>
      </c>
      <c r="D18" s="165">
        <f t="shared" si="0"/>
        <v>0</v>
      </c>
      <c r="E18" s="165">
        <f t="shared" si="1"/>
        <v>0</v>
      </c>
      <c r="F18" s="130">
        <v>0</v>
      </c>
      <c r="G18" s="165">
        <f t="shared" si="2"/>
        <v>0</v>
      </c>
      <c r="H18" s="165">
        <f t="shared" si="3"/>
        <v>0</v>
      </c>
      <c r="I18" s="44">
        <f t="shared" si="6"/>
        <v>0</v>
      </c>
      <c r="J18" s="45">
        <f t="shared" si="4"/>
        <v>0</v>
      </c>
      <c r="K18" s="47">
        <f t="shared" si="5"/>
        <v>0</v>
      </c>
    </row>
    <row r="19" spans="2:11" ht="16.5" thickTop="1" thickBot="1" x14ac:dyDescent="0.3">
      <c r="B19" s="60" t="s">
        <v>3</v>
      </c>
      <c r="C19" s="131">
        <f>SUM(C7:C18)</f>
        <v>0</v>
      </c>
      <c r="D19" s="166">
        <f>IFERROR(SUM(D7:D18),0)</f>
        <v>0</v>
      </c>
      <c r="E19" s="166">
        <f>IFERROR(SUM(E7:E18),0)</f>
        <v>0</v>
      </c>
      <c r="F19" s="131">
        <f>SUM(F7:F18)</f>
        <v>0</v>
      </c>
      <c r="G19" s="166">
        <f>IFERROR(SUM(G7:G18),0)</f>
        <v>0</v>
      </c>
      <c r="H19" s="166">
        <f>IFERROR(SUM(H7:H18),0)</f>
        <v>0</v>
      </c>
      <c r="I19" s="61">
        <f>SUM(I7:I18)</f>
        <v>0</v>
      </c>
      <c r="J19" s="62">
        <f>IFERROR(SUM(J7:J18),0)</f>
        <v>0</v>
      </c>
      <c r="K19" s="63">
        <f>IFERROR(SUM(K7:K18),0)</f>
        <v>0</v>
      </c>
    </row>
    <row r="20" spans="2:11" ht="15.75" thickTop="1" x14ac:dyDescent="0.25">
      <c r="B20" s="57"/>
      <c r="C20" s="58"/>
      <c r="D20" s="58"/>
      <c r="E20" s="58"/>
      <c r="F20" s="58"/>
      <c r="G20" s="58"/>
      <c r="H20" s="58"/>
      <c r="I20" s="58"/>
      <c r="J20" s="58"/>
      <c r="K20" s="68"/>
    </row>
    <row r="21" spans="2:11" x14ac:dyDescent="0.25">
      <c r="B21" s="40" t="s">
        <v>14</v>
      </c>
      <c r="C21" s="128" t="s">
        <v>4</v>
      </c>
      <c r="D21" s="128"/>
      <c r="E21" s="128" t="s">
        <v>5</v>
      </c>
      <c r="F21" s="128" t="s">
        <v>4</v>
      </c>
      <c r="G21" s="128"/>
      <c r="H21" s="128" t="s">
        <v>5</v>
      </c>
      <c r="I21" s="41" t="s">
        <v>4</v>
      </c>
      <c r="J21" s="48"/>
      <c r="K21" s="49" t="s">
        <v>5</v>
      </c>
    </row>
    <row r="22" spans="2:11" x14ac:dyDescent="0.25">
      <c r="B22" s="50" t="s">
        <v>15</v>
      </c>
      <c r="C22" s="132">
        <v>0</v>
      </c>
      <c r="D22" s="151"/>
      <c r="E22" s="167">
        <f>IFERROR(C22/C$30,0)</f>
        <v>0</v>
      </c>
      <c r="F22" s="132">
        <v>0</v>
      </c>
      <c r="G22" s="151"/>
      <c r="H22" s="167">
        <f>IFERROR(F22/F$30,0)</f>
        <v>0</v>
      </c>
      <c r="I22" s="44">
        <f t="shared" ref="I22:I27" si="7">SUM(C22,F22)</f>
        <v>0</v>
      </c>
      <c r="J22" s="51"/>
      <c r="K22" s="47">
        <f>IFERROR(I22/I$30,0)</f>
        <v>0</v>
      </c>
    </row>
    <row r="23" spans="2:11" x14ac:dyDescent="0.25">
      <c r="B23" s="50" t="s">
        <v>16</v>
      </c>
      <c r="C23" s="132">
        <v>0</v>
      </c>
      <c r="D23" s="151"/>
      <c r="E23" s="167">
        <f t="shared" ref="E23:E27" si="8">IFERROR(C23/C$30,0)</f>
        <v>0</v>
      </c>
      <c r="F23" s="132">
        <v>0</v>
      </c>
      <c r="G23" s="151"/>
      <c r="H23" s="167">
        <f t="shared" ref="H23:H27" si="9">IFERROR(F23/F$30,0)</f>
        <v>0</v>
      </c>
      <c r="I23" s="44">
        <f t="shared" si="7"/>
        <v>0</v>
      </c>
      <c r="J23" s="51"/>
      <c r="K23" s="47">
        <f t="shared" ref="K23:K27" si="10">IFERROR(I23/I$30,0)</f>
        <v>0</v>
      </c>
    </row>
    <row r="24" spans="2:11" x14ac:dyDescent="0.25">
      <c r="B24" s="50" t="s">
        <v>17</v>
      </c>
      <c r="C24" s="132">
        <v>0</v>
      </c>
      <c r="D24" s="151"/>
      <c r="E24" s="167">
        <f t="shared" si="8"/>
        <v>0</v>
      </c>
      <c r="F24" s="132">
        <v>0</v>
      </c>
      <c r="G24" s="151"/>
      <c r="H24" s="167">
        <f t="shared" si="9"/>
        <v>0</v>
      </c>
      <c r="I24" s="44">
        <f t="shared" si="7"/>
        <v>0</v>
      </c>
      <c r="J24" s="51"/>
      <c r="K24" s="47">
        <f t="shared" si="10"/>
        <v>0</v>
      </c>
    </row>
    <row r="25" spans="2:11" x14ac:dyDescent="0.25">
      <c r="B25" s="50" t="s">
        <v>18</v>
      </c>
      <c r="C25" s="132">
        <v>0</v>
      </c>
      <c r="D25" s="151"/>
      <c r="E25" s="167">
        <f t="shared" si="8"/>
        <v>0</v>
      </c>
      <c r="F25" s="132">
        <v>0</v>
      </c>
      <c r="G25" s="151"/>
      <c r="H25" s="167">
        <f t="shared" si="9"/>
        <v>0</v>
      </c>
      <c r="I25" s="44">
        <f t="shared" si="7"/>
        <v>0</v>
      </c>
      <c r="J25" s="51"/>
      <c r="K25" s="47">
        <f t="shared" si="10"/>
        <v>0</v>
      </c>
    </row>
    <row r="26" spans="2:11" x14ac:dyDescent="0.25">
      <c r="B26" s="50" t="s">
        <v>19</v>
      </c>
      <c r="C26" s="132">
        <v>0</v>
      </c>
      <c r="D26" s="151"/>
      <c r="E26" s="167">
        <f t="shared" si="8"/>
        <v>0</v>
      </c>
      <c r="F26" s="132">
        <v>0</v>
      </c>
      <c r="G26" s="151"/>
      <c r="H26" s="167">
        <f t="shared" si="9"/>
        <v>0</v>
      </c>
      <c r="I26" s="44">
        <f t="shared" si="7"/>
        <v>0</v>
      </c>
      <c r="J26" s="51"/>
      <c r="K26" s="47">
        <f t="shared" si="10"/>
        <v>0</v>
      </c>
    </row>
    <row r="27" spans="2:11" ht="15.75" thickBot="1" x14ac:dyDescent="0.3">
      <c r="B27" s="55" t="s">
        <v>20</v>
      </c>
      <c r="C27" s="136">
        <v>0</v>
      </c>
      <c r="D27" s="152"/>
      <c r="E27" s="167">
        <f t="shared" si="8"/>
        <v>0</v>
      </c>
      <c r="F27" s="136">
        <v>0</v>
      </c>
      <c r="G27" s="152"/>
      <c r="H27" s="167">
        <f t="shared" si="9"/>
        <v>0</v>
      </c>
      <c r="I27" s="44">
        <f t="shared" si="7"/>
        <v>0</v>
      </c>
      <c r="J27" s="56"/>
      <c r="K27" s="47">
        <f t="shared" si="10"/>
        <v>0</v>
      </c>
    </row>
    <row r="28" spans="2:11" ht="16.5" thickTop="1" thickBot="1" x14ac:dyDescent="0.3">
      <c r="B28" s="60" t="s">
        <v>3</v>
      </c>
      <c r="C28" s="131">
        <f>SUM(C22:C27)</f>
        <v>0</v>
      </c>
      <c r="D28" s="150"/>
      <c r="E28" s="166">
        <f>IFERROR(SUM(E22:E27),0)</f>
        <v>0</v>
      </c>
      <c r="F28" s="131">
        <f>SUM(F22:F27)</f>
        <v>0</v>
      </c>
      <c r="G28" s="150"/>
      <c r="H28" s="166">
        <f>IFERROR(SUM(H22:H27),0)</f>
        <v>0</v>
      </c>
      <c r="I28" s="61">
        <f>SUM(I22:I27)</f>
        <v>0</v>
      </c>
      <c r="J28" s="62"/>
      <c r="K28" s="63">
        <f>IFERROR(SUM(K22:K27),0)</f>
        <v>0</v>
      </c>
    </row>
    <row r="29" spans="2:11" ht="16.5" thickTop="1" thickBot="1" x14ac:dyDescent="0.3">
      <c r="B29" s="59"/>
      <c r="C29" s="154"/>
      <c r="D29" s="153"/>
      <c r="E29" s="168"/>
      <c r="F29" s="154"/>
      <c r="G29" s="153"/>
      <c r="H29" s="168"/>
      <c r="I29" s="153"/>
      <c r="J29" s="153"/>
      <c r="K29" s="163"/>
    </row>
    <row r="30" spans="2:11" ht="16.5" thickTop="1" thickBot="1" x14ac:dyDescent="0.3">
      <c r="B30" s="60" t="s">
        <v>6</v>
      </c>
      <c r="C30" s="131">
        <f>SUM(C19,C28)</f>
        <v>0</v>
      </c>
      <c r="D30" s="150"/>
      <c r="E30" s="166">
        <f>IFERROR(SUM(E19,E28),0)</f>
        <v>0</v>
      </c>
      <c r="F30" s="131">
        <f>SUM(F19,F28)</f>
        <v>0</v>
      </c>
      <c r="G30" s="150"/>
      <c r="H30" s="166">
        <f>IFERROR(SUM(H19,H28),0)</f>
        <v>0</v>
      </c>
      <c r="I30" s="61">
        <f>SUM(I19,I28)</f>
        <v>0</v>
      </c>
      <c r="J30" s="64"/>
      <c r="K30" s="66">
        <f>IFERROR(SUM(K19,K28),0)</f>
        <v>0</v>
      </c>
    </row>
    <row r="31" spans="2:11" ht="66" customHeight="1" thickTop="1" thickBot="1" x14ac:dyDescent="0.3">
      <c r="B31" s="193" t="s">
        <v>47</v>
      </c>
      <c r="C31" s="194"/>
      <c r="D31" s="194"/>
      <c r="E31" s="194"/>
      <c r="F31" s="194"/>
      <c r="G31" s="194"/>
      <c r="H31" s="194"/>
      <c r="I31" s="194"/>
      <c r="J31" s="194"/>
      <c r="K31" s="195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7"/>
  <dimension ref="B2:K31"/>
  <sheetViews>
    <sheetView showGridLines="0" showZeros="0" view="pageBreakPreview" zoomScale="80" zoomScaleNormal="80" zoomScaleSheetLayoutView="80" zoomScalePageLayoutView="90" workbookViewId="0">
      <selection activeCell="B6" sqref="B6:E19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1" width="12.28515625" style="1" customWidth="1"/>
    <col min="12" max="16384" width="8.85546875" style="1"/>
  </cols>
  <sheetData>
    <row r="2" spans="2:11" ht="15.75" thickBot="1" x14ac:dyDescent="0.3"/>
    <row r="3" spans="2:11" x14ac:dyDescent="0.25">
      <c r="B3" s="196" t="s">
        <v>167</v>
      </c>
      <c r="C3" s="197"/>
      <c r="D3" s="197"/>
      <c r="E3" s="197"/>
      <c r="F3" s="197"/>
      <c r="G3" s="197"/>
      <c r="H3" s="197"/>
      <c r="I3" s="197"/>
      <c r="J3" s="197"/>
      <c r="K3" s="198"/>
    </row>
    <row r="4" spans="2:11" x14ac:dyDescent="0.25">
      <c r="B4" s="199" t="s">
        <v>212</v>
      </c>
      <c r="C4" s="200"/>
      <c r="D4" s="200"/>
      <c r="E4" s="200"/>
      <c r="F4" s="200"/>
      <c r="G4" s="200"/>
      <c r="H4" s="200"/>
      <c r="I4" s="200"/>
      <c r="J4" s="200"/>
      <c r="K4" s="201"/>
    </row>
    <row r="5" spans="2:11" x14ac:dyDescent="0.25">
      <c r="B5" s="52"/>
      <c r="C5" s="200" t="s">
        <v>135</v>
      </c>
      <c r="D5" s="205"/>
      <c r="E5" s="205"/>
      <c r="F5" s="200" t="s">
        <v>136</v>
      </c>
      <c r="G5" s="200"/>
      <c r="H5" s="201"/>
      <c r="I5" s="200" t="s">
        <v>3</v>
      </c>
      <c r="J5" s="200"/>
      <c r="K5" s="201"/>
    </row>
    <row r="6" spans="2:11" x14ac:dyDescent="0.25">
      <c r="B6" s="143" t="s">
        <v>10</v>
      </c>
      <c r="C6" s="128" t="s">
        <v>4</v>
      </c>
      <c r="D6" s="128" t="s">
        <v>5</v>
      </c>
      <c r="E6" s="128" t="s">
        <v>5</v>
      </c>
      <c r="F6" s="128" t="s">
        <v>4</v>
      </c>
      <c r="G6" s="128" t="s">
        <v>5</v>
      </c>
      <c r="H6" s="128" t="s">
        <v>5</v>
      </c>
      <c r="I6" s="41" t="s">
        <v>4</v>
      </c>
      <c r="J6" s="41" t="s">
        <v>5</v>
      </c>
      <c r="K6" s="42" t="s">
        <v>5</v>
      </c>
    </row>
    <row r="7" spans="2:11" x14ac:dyDescent="0.25">
      <c r="B7" s="43" t="s">
        <v>37</v>
      </c>
      <c r="C7" s="130">
        <v>0</v>
      </c>
      <c r="D7" s="165">
        <f t="shared" ref="D7:D18" si="0">IFERROR(C7/C$19,0)</f>
        <v>0</v>
      </c>
      <c r="E7" s="165">
        <f t="shared" ref="E7:E18" si="1">IFERROR(C7/C$30,0)</f>
        <v>0</v>
      </c>
      <c r="F7" s="130">
        <v>0</v>
      </c>
      <c r="G7" s="165">
        <f t="shared" ref="G7:G18" si="2">IFERROR(F7/F$19,0)</f>
        <v>0</v>
      </c>
      <c r="H7" s="165">
        <f t="shared" ref="H7:H18" si="3">IFERROR(F7/F$30,0)</f>
        <v>0</v>
      </c>
      <c r="I7" s="44">
        <f>SUM(C7,F7)</f>
        <v>0</v>
      </c>
      <c r="J7" s="45">
        <f t="shared" ref="J7:J18" si="4">IFERROR(I7/I$19,0)</f>
        <v>0</v>
      </c>
      <c r="K7" s="47">
        <f t="shared" ref="K7:K18" si="5">IFERROR(I7/I$30,0)</f>
        <v>0</v>
      </c>
    </row>
    <row r="8" spans="2:11" x14ac:dyDescent="0.25">
      <c r="B8" s="145" t="s">
        <v>116</v>
      </c>
      <c r="C8" s="130">
        <v>0</v>
      </c>
      <c r="D8" s="165">
        <f t="shared" si="0"/>
        <v>0</v>
      </c>
      <c r="E8" s="165">
        <f t="shared" si="1"/>
        <v>0</v>
      </c>
      <c r="F8" s="130">
        <v>0</v>
      </c>
      <c r="G8" s="165">
        <f t="shared" si="2"/>
        <v>0</v>
      </c>
      <c r="H8" s="165">
        <f t="shared" si="3"/>
        <v>0</v>
      </c>
      <c r="I8" s="44">
        <f t="shared" ref="I8:I18" si="6">SUM(C8,F8)</f>
        <v>0</v>
      </c>
      <c r="J8" s="45">
        <f t="shared" si="4"/>
        <v>0</v>
      </c>
      <c r="K8" s="47">
        <f t="shared" si="5"/>
        <v>0</v>
      </c>
    </row>
    <row r="9" spans="2:11" x14ac:dyDescent="0.25">
      <c r="B9" s="43" t="s">
        <v>51</v>
      </c>
      <c r="C9" s="130">
        <v>0</v>
      </c>
      <c r="D9" s="165">
        <f t="shared" si="0"/>
        <v>0</v>
      </c>
      <c r="E9" s="165">
        <f t="shared" si="1"/>
        <v>0</v>
      </c>
      <c r="F9" s="130">
        <v>0</v>
      </c>
      <c r="G9" s="165">
        <f t="shared" si="2"/>
        <v>0</v>
      </c>
      <c r="H9" s="165">
        <f t="shared" si="3"/>
        <v>0</v>
      </c>
      <c r="I9" s="44">
        <f t="shared" si="6"/>
        <v>0</v>
      </c>
      <c r="J9" s="45">
        <f t="shared" si="4"/>
        <v>0</v>
      </c>
      <c r="K9" s="47">
        <f t="shared" si="5"/>
        <v>0</v>
      </c>
    </row>
    <row r="10" spans="2:11" x14ac:dyDescent="0.25">
      <c r="B10" s="43" t="s">
        <v>11</v>
      </c>
      <c r="C10" s="130">
        <v>0</v>
      </c>
      <c r="D10" s="165">
        <f t="shared" si="0"/>
        <v>0</v>
      </c>
      <c r="E10" s="165">
        <f t="shared" si="1"/>
        <v>0</v>
      </c>
      <c r="F10" s="130">
        <v>0</v>
      </c>
      <c r="G10" s="165">
        <f t="shared" si="2"/>
        <v>0</v>
      </c>
      <c r="H10" s="165">
        <f t="shared" si="3"/>
        <v>0</v>
      </c>
      <c r="I10" s="44">
        <f t="shared" si="6"/>
        <v>0</v>
      </c>
      <c r="J10" s="45">
        <f t="shared" si="4"/>
        <v>0</v>
      </c>
      <c r="K10" s="47">
        <f t="shared" si="5"/>
        <v>0</v>
      </c>
    </row>
    <row r="11" spans="2:11" x14ac:dyDescent="0.25">
      <c r="B11" s="43" t="s">
        <v>12</v>
      </c>
      <c r="C11" s="130">
        <v>0</v>
      </c>
      <c r="D11" s="165">
        <f t="shared" si="0"/>
        <v>0</v>
      </c>
      <c r="E11" s="165">
        <f t="shared" si="1"/>
        <v>0</v>
      </c>
      <c r="F11" s="130">
        <v>0</v>
      </c>
      <c r="G11" s="165">
        <f t="shared" si="2"/>
        <v>0</v>
      </c>
      <c r="H11" s="165">
        <f t="shared" si="3"/>
        <v>0</v>
      </c>
      <c r="I11" s="44">
        <f t="shared" si="6"/>
        <v>0</v>
      </c>
      <c r="J11" s="45">
        <f t="shared" si="4"/>
        <v>0</v>
      </c>
      <c r="K11" s="47">
        <f t="shared" si="5"/>
        <v>0</v>
      </c>
    </row>
    <row r="12" spans="2:11" x14ac:dyDescent="0.25">
      <c r="B12" s="43" t="s">
        <v>176</v>
      </c>
      <c r="C12" s="130">
        <v>0</v>
      </c>
      <c r="D12" s="165">
        <f t="shared" si="0"/>
        <v>0</v>
      </c>
      <c r="E12" s="165">
        <f t="shared" si="1"/>
        <v>0</v>
      </c>
      <c r="F12" s="130">
        <v>0</v>
      </c>
      <c r="G12" s="165">
        <f t="shared" si="2"/>
        <v>0</v>
      </c>
      <c r="H12" s="165">
        <f t="shared" si="3"/>
        <v>0</v>
      </c>
      <c r="I12" s="44">
        <f t="shared" si="6"/>
        <v>0</v>
      </c>
      <c r="J12" s="45">
        <f t="shared" si="4"/>
        <v>0</v>
      </c>
      <c r="K12" s="47">
        <f t="shared" si="5"/>
        <v>0</v>
      </c>
    </row>
    <row r="13" spans="2:11" x14ac:dyDescent="0.25">
      <c r="B13" s="43" t="s">
        <v>122</v>
      </c>
      <c r="C13" s="130">
        <v>0</v>
      </c>
      <c r="D13" s="165">
        <f t="shared" si="0"/>
        <v>0</v>
      </c>
      <c r="E13" s="165">
        <f t="shared" si="1"/>
        <v>0</v>
      </c>
      <c r="F13" s="130">
        <v>0</v>
      </c>
      <c r="G13" s="165">
        <f t="shared" si="2"/>
        <v>0</v>
      </c>
      <c r="H13" s="165">
        <f t="shared" si="3"/>
        <v>0</v>
      </c>
      <c r="I13" s="44">
        <f t="shared" si="6"/>
        <v>0</v>
      </c>
      <c r="J13" s="45">
        <f t="shared" si="4"/>
        <v>0</v>
      </c>
      <c r="K13" s="47">
        <f t="shared" si="5"/>
        <v>0</v>
      </c>
    </row>
    <row r="14" spans="2:11" x14ac:dyDescent="0.25">
      <c r="B14" s="43" t="s">
        <v>123</v>
      </c>
      <c r="C14" s="130">
        <v>0</v>
      </c>
      <c r="D14" s="165">
        <f t="shared" si="0"/>
        <v>0</v>
      </c>
      <c r="E14" s="165">
        <f t="shared" si="1"/>
        <v>0</v>
      </c>
      <c r="F14" s="130">
        <v>0</v>
      </c>
      <c r="G14" s="165">
        <f t="shared" si="2"/>
        <v>0</v>
      </c>
      <c r="H14" s="165">
        <f t="shared" si="3"/>
        <v>0</v>
      </c>
      <c r="I14" s="44">
        <f t="shared" si="6"/>
        <v>0</v>
      </c>
      <c r="J14" s="45">
        <f t="shared" si="4"/>
        <v>0</v>
      </c>
      <c r="K14" s="47">
        <f t="shared" si="5"/>
        <v>0</v>
      </c>
    </row>
    <row r="15" spans="2:11" x14ac:dyDescent="0.25">
      <c r="B15" s="43" t="s">
        <v>209</v>
      </c>
      <c r="C15" s="130">
        <v>0</v>
      </c>
      <c r="D15" s="165">
        <f t="shared" si="0"/>
        <v>0</v>
      </c>
      <c r="E15" s="165">
        <f t="shared" si="1"/>
        <v>0</v>
      </c>
      <c r="F15" s="130">
        <v>0</v>
      </c>
      <c r="G15" s="165">
        <f t="shared" si="2"/>
        <v>0</v>
      </c>
      <c r="H15" s="165">
        <f t="shared" si="3"/>
        <v>0</v>
      </c>
      <c r="I15" s="44">
        <f t="shared" si="6"/>
        <v>0</v>
      </c>
      <c r="J15" s="45">
        <f t="shared" si="4"/>
        <v>0</v>
      </c>
      <c r="K15" s="47">
        <f t="shared" si="5"/>
        <v>0</v>
      </c>
    </row>
    <row r="16" spans="2:11" x14ac:dyDescent="0.25">
      <c r="B16" s="43" t="s">
        <v>199</v>
      </c>
      <c r="C16" s="130">
        <v>0</v>
      </c>
      <c r="D16" s="165">
        <f t="shared" si="0"/>
        <v>0</v>
      </c>
      <c r="E16" s="165">
        <f t="shared" si="1"/>
        <v>0</v>
      </c>
      <c r="F16" s="130">
        <v>0</v>
      </c>
      <c r="G16" s="165">
        <f t="shared" si="2"/>
        <v>0</v>
      </c>
      <c r="H16" s="165">
        <f t="shared" si="3"/>
        <v>0</v>
      </c>
      <c r="I16" s="44">
        <f t="shared" si="6"/>
        <v>0</v>
      </c>
      <c r="J16" s="45">
        <f t="shared" si="4"/>
        <v>0</v>
      </c>
      <c r="K16" s="47">
        <f t="shared" si="5"/>
        <v>0</v>
      </c>
    </row>
    <row r="17" spans="2:11" x14ac:dyDescent="0.25">
      <c r="B17" s="43" t="s">
        <v>177</v>
      </c>
      <c r="C17" s="130">
        <v>0</v>
      </c>
      <c r="D17" s="165">
        <f t="shared" si="0"/>
        <v>0</v>
      </c>
      <c r="E17" s="165">
        <f t="shared" si="1"/>
        <v>0</v>
      </c>
      <c r="F17" s="130">
        <v>0</v>
      </c>
      <c r="G17" s="165">
        <f t="shared" si="2"/>
        <v>0</v>
      </c>
      <c r="H17" s="165">
        <f t="shared" si="3"/>
        <v>0</v>
      </c>
      <c r="I17" s="44">
        <f t="shared" si="6"/>
        <v>0</v>
      </c>
      <c r="J17" s="45">
        <f t="shared" si="4"/>
        <v>0</v>
      </c>
      <c r="K17" s="47">
        <f t="shared" si="5"/>
        <v>0</v>
      </c>
    </row>
    <row r="18" spans="2:11" ht="15.75" thickBot="1" x14ac:dyDescent="0.3">
      <c r="B18" s="43" t="s">
        <v>13</v>
      </c>
      <c r="C18" s="130">
        <v>0</v>
      </c>
      <c r="D18" s="165">
        <f t="shared" si="0"/>
        <v>0</v>
      </c>
      <c r="E18" s="165">
        <f t="shared" si="1"/>
        <v>0</v>
      </c>
      <c r="F18" s="130">
        <v>0</v>
      </c>
      <c r="G18" s="165">
        <f t="shared" si="2"/>
        <v>0</v>
      </c>
      <c r="H18" s="165">
        <f t="shared" si="3"/>
        <v>0</v>
      </c>
      <c r="I18" s="44">
        <f t="shared" si="6"/>
        <v>0</v>
      </c>
      <c r="J18" s="45">
        <f t="shared" si="4"/>
        <v>0</v>
      </c>
      <c r="K18" s="47">
        <f t="shared" si="5"/>
        <v>0</v>
      </c>
    </row>
    <row r="19" spans="2:11" ht="16.5" thickTop="1" thickBot="1" x14ac:dyDescent="0.3">
      <c r="B19" s="60" t="s">
        <v>3</v>
      </c>
      <c r="C19" s="131">
        <f>SUM(C7:C18)</f>
        <v>0</v>
      </c>
      <c r="D19" s="166">
        <f>IFERROR(SUM(D7:D18),0)</f>
        <v>0</v>
      </c>
      <c r="E19" s="166">
        <f>IFERROR(SUM(E7:E18),0)</f>
        <v>0</v>
      </c>
      <c r="F19" s="131">
        <f>SUM(F7:F18)</f>
        <v>0</v>
      </c>
      <c r="G19" s="166">
        <f>IFERROR(SUM(G7:G18),0)</f>
        <v>0</v>
      </c>
      <c r="H19" s="166">
        <f>IFERROR(SUM(H7:H18),0)</f>
        <v>0</v>
      </c>
      <c r="I19" s="61">
        <f>SUM(I7:I18)</f>
        <v>0</v>
      </c>
      <c r="J19" s="62">
        <f>IFERROR(SUM(J7:J18),0)</f>
        <v>0</v>
      </c>
      <c r="K19" s="63">
        <f>IFERROR(SUM(K7:K18),0)</f>
        <v>0</v>
      </c>
    </row>
    <row r="20" spans="2:11" ht="15.75" thickTop="1" x14ac:dyDescent="0.25">
      <c r="B20" s="57"/>
      <c r="C20" s="58"/>
      <c r="D20" s="58"/>
      <c r="E20" s="58"/>
      <c r="F20" s="58"/>
      <c r="G20" s="58"/>
      <c r="H20" s="58"/>
      <c r="I20" s="58"/>
      <c r="J20" s="58"/>
      <c r="K20" s="68"/>
    </row>
    <row r="21" spans="2:11" x14ac:dyDescent="0.25">
      <c r="B21" s="40" t="s">
        <v>14</v>
      </c>
      <c r="C21" s="128" t="s">
        <v>4</v>
      </c>
      <c r="D21" s="128"/>
      <c r="E21" s="128" t="s">
        <v>5</v>
      </c>
      <c r="F21" s="128" t="s">
        <v>4</v>
      </c>
      <c r="G21" s="128"/>
      <c r="H21" s="128" t="s">
        <v>5</v>
      </c>
      <c r="I21" s="41" t="s">
        <v>4</v>
      </c>
      <c r="J21" s="48"/>
      <c r="K21" s="49" t="s">
        <v>5</v>
      </c>
    </row>
    <row r="22" spans="2:11" x14ac:dyDescent="0.25">
      <c r="B22" s="50" t="s">
        <v>15</v>
      </c>
      <c r="C22" s="132">
        <v>0</v>
      </c>
      <c r="D22" s="151"/>
      <c r="E22" s="167">
        <f>IFERROR(C22/C$30,0)</f>
        <v>0</v>
      </c>
      <c r="F22" s="132">
        <v>0</v>
      </c>
      <c r="G22" s="151"/>
      <c r="H22" s="167">
        <f>IFERROR(F22/F$30,0)</f>
        <v>0</v>
      </c>
      <c r="I22" s="44">
        <f t="shared" ref="I22:I27" si="7">SUM(C22,F22)</f>
        <v>0</v>
      </c>
      <c r="J22" s="51"/>
      <c r="K22" s="47">
        <f>IFERROR(I22/I$30,0)</f>
        <v>0</v>
      </c>
    </row>
    <row r="23" spans="2:11" x14ac:dyDescent="0.25">
      <c r="B23" s="50" t="s">
        <v>16</v>
      </c>
      <c r="C23" s="132">
        <v>0</v>
      </c>
      <c r="D23" s="151"/>
      <c r="E23" s="167">
        <f t="shared" ref="E23:E27" si="8">IFERROR(C23/C$30,0)</f>
        <v>0</v>
      </c>
      <c r="F23" s="132">
        <v>0</v>
      </c>
      <c r="G23" s="151"/>
      <c r="H23" s="167">
        <f t="shared" ref="H23:H27" si="9">IFERROR(F23/F$30,0)</f>
        <v>0</v>
      </c>
      <c r="I23" s="44">
        <f t="shared" si="7"/>
        <v>0</v>
      </c>
      <c r="J23" s="51"/>
      <c r="K23" s="47">
        <f t="shared" ref="K23:K27" si="10">IFERROR(I23/I$30,0)</f>
        <v>0</v>
      </c>
    </row>
    <row r="24" spans="2:11" x14ac:dyDescent="0.25">
      <c r="B24" s="50" t="s">
        <v>17</v>
      </c>
      <c r="C24" s="132">
        <v>0</v>
      </c>
      <c r="D24" s="151"/>
      <c r="E24" s="167">
        <f t="shared" si="8"/>
        <v>0</v>
      </c>
      <c r="F24" s="132">
        <v>0</v>
      </c>
      <c r="G24" s="151"/>
      <c r="H24" s="167">
        <f t="shared" si="9"/>
        <v>0</v>
      </c>
      <c r="I24" s="44">
        <f t="shared" si="7"/>
        <v>0</v>
      </c>
      <c r="J24" s="51"/>
      <c r="K24" s="47">
        <f t="shared" si="10"/>
        <v>0</v>
      </c>
    </row>
    <row r="25" spans="2:11" x14ac:dyDescent="0.25">
      <c r="B25" s="50" t="s">
        <v>18</v>
      </c>
      <c r="C25" s="132">
        <v>0</v>
      </c>
      <c r="D25" s="151"/>
      <c r="E25" s="167">
        <f t="shared" si="8"/>
        <v>0</v>
      </c>
      <c r="F25" s="132">
        <v>0</v>
      </c>
      <c r="G25" s="151"/>
      <c r="H25" s="167">
        <f t="shared" si="9"/>
        <v>0</v>
      </c>
      <c r="I25" s="44">
        <f t="shared" si="7"/>
        <v>0</v>
      </c>
      <c r="J25" s="51"/>
      <c r="K25" s="47">
        <f t="shared" si="10"/>
        <v>0</v>
      </c>
    </row>
    <row r="26" spans="2:11" x14ac:dyDescent="0.25">
      <c r="B26" s="50" t="s">
        <v>19</v>
      </c>
      <c r="C26" s="132">
        <v>0</v>
      </c>
      <c r="D26" s="151"/>
      <c r="E26" s="167">
        <f t="shared" si="8"/>
        <v>0</v>
      </c>
      <c r="F26" s="132">
        <v>0</v>
      </c>
      <c r="G26" s="151"/>
      <c r="H26" s="167">
        <f t="shared" si="9"/>
        <v>0</v>
      </c>
      <c r="I26" s="44">
        <f t="shared" si="7"/>
        <v>0</v>
      </c>
      <c r="J26" s="51"/>
      <c r="K26" s="47">
        <f t="shared" si="10"/>
        <v>0</v>
      </c>
    </row>
    <row r="27" spans="2:11" ht="15.75" thickBot="1" x14ac:dyDescent="0.3">
      <c r="B27" s="55" t="s">
        <v>20</v>
      </c>
      <c r="C27" s="136">
        <v>0</v>
      </c>
      <c r="D27" s="152"/>
      <c r="E27" s="167">
        <f t="shared" si="8"/>
        <v>0</v>
      </c>
      <c r="F27" s="136">
        <v>0</v>
      </c>
      <c r="G27" s="152"/>
      <c r="H27" s="167">
        <f t="shared" si="9"/>
        <v>0</v>
      </c>
      <c r="I27" s="44">
        <f t="shared" si="7"/>
        <v>0</v>
      </c>
      <c r="J27" s="56"/>
      <c r="K27" s="47">
        <f t="shared" si="10"/>
        <v>0</v>
      </c>
    </row>
    <row r="28" spans="2:11" ht="16.5" thickTop="1" thickBot="1" x14ac:dyDescent="0.3">
      <c r="B28" s="60" t="s">
        <v>3</v>
      </c>
      <c r="C28" s="131">
        <f>SUM(C22:C27)</f>
        <v>0</v>
      </c>
      <c r="D28" s="150"/>
      <c r="E28" s="166">
        <f>IFERROR(SUM(E22:E27),0)</f>
        <v>0</v>
      </c>
      <c r="F28" s="131">
        <f>SUM(F22:F27)</f>
        <v>0</v>
      </c>
      <c r="G28" s="150"/>
      <c r="H28" s="166">
        <f>IFERROR(SUM(H22:H27),0)</f>
        <v>0</v>
      </c>
      <c r="I28" s="61">
        <f>SUM(I22:I27)</f>
        <v>0</v>
      </c>
      <c r="J28" s="62"/>
      <c r="K28" s="63">
        <f>IFERROR(SUM(K22:K27),0)</f>
        <v>0</v>
      </c>
    </row>
    <row r="29" spans="2:11" ht="16.5" thickTop="1" thickBot="1" x14ac:dyDescent="0.3">
      <c r="B29" s="59"/>
      <c r="C29" s="154"/>
      <c r="D29" s="153"/>
      <c r="E29" s="168"/>
      <c r="F29" s="154"/>
      <c r="G29" s="153"/>
      <c r="H29" s="168"/>
      <c r="I29" s="153"/>
      <c r="J29" s="153"/>
      <c r="K29" s="163"/>
    </row>
    <row r="30" spans="2:11" ht="16.5" thickTop="1" thickBot="1" x14ac:dyDescent="0.3">
      <c r="B30" s="60" t="s">
        <v>6</v>
      </c>
      <c r="C30" s="131">
        <f>SUM(C19,C28)</f>
        <v>0</v>
      </c>
      <c r="D30" s="150"/>
      <c r="E30" s="166">
        <f>IFERROR(SUM(E19,E28),0)</f>
        <v>0</v>
      </c>
      <c r="F30" s="131">
        <f>SUM(F19,F28)</f>
        <v>0</v>
      </c>
      <c r="G30" s="150"/>
      <c r="H30" s="166">
        <f>IFERROR(SUM(H19,H28),0)</f>
        <v>0</v>
      </c>
      <c r="I30" s="61">
        <f>SUM(I19,I28)</f>
        <v>0</v>
      </c>
      <c r="J30" s="64"/>
      <c r="K30" s="66">
        <f>IFERROR(SUM(K19,K28),0)</f>
        <v>0</v>
      </c>
    </row>
    <row r="31" spans="2:11" ht="65.25" customHeight="1" thickTop="1" thickBot="1" x14ac:dyDescent="0.3">
      <c r="B31" s="193" t="s">
        <v>57</v>
      </c>
      <c r="C31" s="194"/>
      <c r="D31" s="194"/>
      <c r="E31" s="194"/>
      <c r="F31" s="194"/>
      <c r="G31" s="194"/>
      <c r="H31" s="194"/>
      <c r="I31" s="194"/>
      <c r="J31" s="194"/>
      <c r="K31" s="195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74"/>
  <dimension ref="B2:K32"/>
  <sheetViews>
    <sheetView showGridLines="0" showZeros="0" view="pageBreakPreview" zoomScaleNormal="60" zoomScaleSheetLayoutView="100" workbookViewId="0">
      <selection activeCell="B6" sqref="B6:E19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1" width="11.7109375" style="1" customWidth="1"/>
    <col min="12" max="16384" width="8.85546875" style="1"/>
  </cols>
  <sheetData>
    <row r="2" spans="2:11" ht="15.75" thickBot="1" x14ac:dyDescent="0.3"/>
    <row r="3" spans="2:11" x14ac:dyDescent="0.25">
      <c r="B3" s="196" t="s">
        <v>137</v>
      </c>
      <c r="C3" s="197"/>
      <c r="D3" s="197"/>
      <c r="E3" s="197"/>
      <c r="F3" s="197"/>
      <c r="G3" s="197"/>
      <c r="H3" s="197"/>
      <c r="I3" s="197"/>
      <c r="J3" s="197"/>
      <c r="K3" s="198"/>
    </row>
    <row r="4" spans="2:11" x14ac:dyDescent="0.25">
      <c r="B4" s="199" t="s">
        <v>212</v>
      </c>
      <c r="C4" s="200"/>
      <c r="D4" s="200"/>
      <c r="E4" s="200"/>
      <c r="F4" s="200"/>
      <c r="G4" s="200"/>
      <c r="H4" s="200"/>
      <c r="I4" s="200"/>
      <c r="J4" s="200"/>
      <c r="K4" s="201"/>
    </row>
    <row r="5" spans="2:11" x14ac:dyDescent="0.25">
      <c r="B5" s="52"/>
      <c r="C5" s="173" t="s">
        <v>138</v>
      </c>
      <c r="D5" s="173" t="s">
        <v>139</v>
      </c>
      <c r="E5" s="173" t="s">
        <v>140</v>
      </c>
      <c r="F5" s="173" t="s">
        <v>141</v>
      </c>
      <c r="G5" s="173" t="s">
        <v>142</v>
      </c>
      <c r="H5" s="174" t="s">
        <v>143</v>
      </c>
      <c r="I5" s="173" t="s">
        <v>144</v>
      </c>
      <c r="J5" s="173" t="s">
        <v>145</v>
      </c>
      <c r="K5" s="174" t="s">
        <v>3</v>
      </c>
    </row>
    <row r="6" spans="2:11" x14ac:dyDescent="0.25">
      <c r="B6" s="143" t="s">
        <v>10</v>
      </c>
      <c r="C6" s="128" t="s">
        <v>4</v>
      </c>
      <c r="D6" s="128" t="s">
        <v>4</v>
      </c>
      <c r="E6" s="128" t="s">
        <v>4</v>
      </c>
      <c r="F6" s="128" t="s">
        <v>4</v>
      </c>
      <c r="G6" s="128" t="s">
        <v>4</v>
      </c>
      <c r="H6" s="128" t="s">
        <v>4</v>
      </c>
      <c r="I6" s="41" t="s">
        <v>4</v>
      </c>
      <c r="J6" s="41" t="s">
        <v>4</v>
      </c>
      <c r="K6" s="42" t="s">
        <v>4</v>
      </c>
    </row>
    <row r="7" spans="2:11" x14ac:dyDescent="0.25">
      <c r="B7" s="43" t="s">
        <v>37</v>
      </c>
      <c r="C7" s="130">
        <v>7.5694444444444403E-3</v>
      </c>
      <c r="D7" s="130">
        <v>8.4375000000000006E-3</v>
      </c>
      <c r="E7" s="130">
        <v>4.0694444444444401E-2</v>
      </c>
      <c r="F7" s="130">
        <v>9.6527777777777792E-3</v>
      </c>
      <c r="G7" s="130">
        <v>1.3287037037037E-2</v>
      </c>
      <c r="H7" s="130">
        <v>5.4398148148148101E-4</v>
      </c>
      <c r="I7" s="133">
        <v>0</v>
      </c>
      <c r="J7" s="144">
        <v>0</v>
      </c>
      <c r="K7" s="135">
        <f>SUM(C7:J7)</f>
        <v>8.0185185185185096E-2</v>
      </c>
    </row>
    <row r="8" spans="2:11" x14ac:dyDescent="0.25">
      <c r="B8" s="145" t="s">
        <v>116</v>
      </c>
      <c r="C8" s="130">
        <v>6.5624999999999998E-3</v>
      </c>
      <c r="D8" s="130">
        <v>6.9444444444444404E-4</v>
      </c>
      <c r="E8" s="130">
        <v>3.7499999999999999E-3</v>
      </c>
      <c r="F8" s="130">
        <v>6.2037037037037E-3</v>
      </c>
      <c r="G8" s="130">
        <v>9.69907407407407E-3</v>
      </c>
      <c r="H8" s="130">
        <v>0</v>
      </c>
      <c r="I8" s="133">
        <v>0</v>
      </c>
      <c r="J8" s="144">
        <v>0</v>
      </c>
      <c r="K8" s="135">
        <f t="shared" ref="K8:K18" si="0">SUM(C8:J8)</f>
        <v>2.6909722222222217E-2</v>
      </c>
    </row>
    <row r="9" spans="2:11" x14ac:dyDescent="0.25">
      <c r="B9" s="145" t="s">
        <v>51</v>
      </c>
      <c r="C9" s="130">
        <v>9.2592592592592602E-5</v>
      </c>
      <c r="D9" s="130">
        <v>2.2453703703703698E-3</v>
      </c>
      <c r="E9" s="130">
        <v>1.23726851851852E-2</v>
      </c>
      <c r="F9" s="130">
        <v>9.1435185185185196E-4</v>
      </c>
      <c r="G9" s="130">
        <v>0</v>
      </c>
      <c r="H9" s="130">
        <v>0</v>
      </c>
      <c r="I9" s="133">
        <v>0</v>
      </c>
      <c r="J9" s="144">
        <v>0</v>
      </c>
      <c r="K9" s="135">
        <f t="shared" si="0"/>
        <v>1.5625000000000014E-2</v>
      </c>
    </row>
    <row r="10" spans="2:11" x14ac:dyDescent="0.25">
      <c r="B10" s="145" t="s">
        <v>11</v>
      </c>
      <c r="C10" s="130">
        <v>5.37037037037037E-3</v>
      </c>
      <c r="D10" s="130">
        <v>7.8935185185185202E-3</v>
      </c>
      <c r="E10" s="130">
        <v>2.0266203703703699E-2</v>
      </c>
      <c r="F10" s="130">
        <v>9.1087962962963006E-3</v>
      </c>
      <c r="G10" s="130">
        <v>1.54398148148148E-2</v>
      </c>
      <c r="H10" s="130">
        <v>0</v>
      </c>
      <c r="I10" s="133">
        <v>0</v>
      </c>
      <c r="J10" s="144">
        <v>0</v>
      </c>
      <c r="K10" s="135">
        <f t="shared" si="0"/>
        <v>5.8078703703703695E-2</v>
      </c>
    </row>
    <row r="11" spans="2:11" x14ac:dyDescent="0.25">
      <c r="B11" s="43" t="s">
        <v>12</v>
      </c>
      <c r="C11" s="130">
        <v>1.6203703703703701E-3</v>
      </c>
      <c r="D11" s="130">
        <v>2.0370370370370399E-3</v>
      </c>
      <c r="E11" s="130">
        <v>5.8333333333333301E-3</v>
      </c>
      <c r="F11" s="130">
        <v>1.5625000000000001E-3</v>
      </c>
      <c r="G11" s="130">
        <v>0</v>
      </c>
      <c r="H11" s="130">
        <v>0</v>
      </c>
      <c r="I11" s="133">
        <v>0</v>
      </c>
      <c r="J11" s="144">
        <v>0</v>
      </c>
      <c r="K11" s="135">
        <f t="shared" si="0"/>
        <v>1.105324074074074E-2</v>
      </c>
    </row>
    <row r="12" spans="2:11" x14ac:dyDescent="0.25">
      <c r="B12" s="43" t="s">
        <v>176</v>
      </c>
      <c r="C12" s="130">
        <v>0</v>
      </c>
      <c r="D12" s="130">
        <v>0</v>
      </c>
      <c r="E12" s="130">
        <v>1.7013888888888901E-3</v>
      </c>
      <c r="F12" s="130">
        <v>2.6388888888888898E-3</v>
      </c>
      <c r="G12" s="130">
        <v>3.2754629629629601E-3</v>
      </c>
      <c r="H12" s="130">
        <v>4.6990740740740743E-3</v>
      </c>
      <c r="I12" s="133">
        <v>0</v>
      </c>
      <c r="J12" s="144">
        <v>0</v>
      </c>
      <c r="K12" s="135">
        <f t="shared" si="0"/>
        <v>1.2314814814814813E-2</v>
      </c>
    </row>
    <row r="13" spans="2:11" x14ac:dyDescent="0.25">
      <c r="B13" s="43" t="s">
        <v>122</v>
      </c>
      <c r="C13" s="130">
        <v>0</v>
      </c>
      <c r="D13" s="130">
        <v>3.9467592592592601E-3</v>
      </c>
      <c r="E13" s="130">
        <v>7.1296296296296299E-3</v>
      </c>
      <c r="F13" s="130">
        <v>4.0856481481481499E-3</v>
      </c>
      <c r="G13" s="130">
        <v>4.0856481481481499E-3</v>
      </c>
      <c r="H13" s="130">
        <v>7.1759259259259302E-4</v>
      </c>
      <c r="I13" s="133">
        <v>0</v>
      </c>
      <c r="J13" s="144">
        <v>0</v>
      </c>
      <c r="K13" s="135">
        <f t="shared" si="0"/>
        <v>1.9965277777777783E-2</v>
      </c>
    </row>
    <row r="14" spans="2:11" x14ac:dyDescent="0.25">
      <c r="B14" s="43" t="s">
        <v>123</v>
      </c>
      <c r="C14" s="130">
        <v>0</v>
      </c>
      <c r="D14" s="130">
        <v>0</v>
      </c>
      <c r="E14" s="130">
        <v>5.78703703703704E-5</v>
      </c>
      <c r="F14" s="130">
        <v>0</v>
      </c>
      <c r="G14" s="130">
        <v>0</v>
      </c>
      <c r="H14" s="130">
        <v>0</v>
      </c>
      <c r="I14" s="133">
        <v>0</v>
      </c>
      <c r="J14" s="144">
        <v>0</v>
      </c>
      <c r="K14" s="135">
        <f t="shared" si="0"/>
        <v>5.78703703703704E-5</v>
      </c>
    </row>
    <row r="15" spans="2:11" x14ac:dyDescent="0.25">
      <c r="B15" s="43" t="s">
        <v>209</v>
      </c>
      <c r="C15" s="130">
        <v>2.4305555555555601E-4</v>
      </c>
      <c r="D15" s="130">
        <v>0</v>
      </c>
      <c r="E15" s="130">
        <v>3.5300925925925899E-3</v>
      </c>
      <c r="F15" s="130">
        <v>0</v>
      </c>
      <c r="G15" s="130">
        <v>1.15393518518519E-2</v>
      </c>
      <c r="H15" s="130">
        <v>0</v>
      </c>
      <c r="I15" s="133">
        <v>0</v>
      </c>
      <c r="J15" s="144">
        <v>0</v>
      </c>
      <c r="K15" s="135">
        <f t="shared" si="0"/>
        <v>1.5312500000000045E-2</v>
      </c>
    </row>
    <row r="16" spans="2:11" x14ac:dyDescent="0.25">
      <c r="B16" s="43" t="s">
        <v>199</v>
      </c>
      <c r="C16" s="130">
        <v>0</v>
      </c>
      <c r="D16" s="130">
        <v>0</v>
      </c>
      <c r="E16" s="130">
        <v>0</v>
      </c>
      <c r="F16" s="130">
        <v>0</v>
      </c>
      <c r="G16" s="130">
        <v>0</v>
      </c>
      <c r="H16" s="130">
        <v>0</v>
      </c>
      <c r="I16" s="133">
        <v>0</v>
      </c>
      <c r="J16" s="144">
        <v>0</v>
      </c>
      <c r="K16" s="135">
        <f t="shared" si="0"/>
        <v>0</v>
      </c>
    </row>
    <row r="17" spans="2:11" x14ac:dyDescent="0.25">
      <c r="B17" s="43" t="s">
        <v>177</v>
      </c>
      <c r="C17" s="130">
        <v>0</v>
      </c>
      <c r="D17" s="130">
        <v>0</v>
      </c>
      <c r="E17" s="130">
        <v>0</v>
      </c>
      <c r="F17" s="130">
        <v>0</v>
      </c>
      <c r="G17" s="130">
        <v>0</v>
      </c>
      <c r="H17" s="130">
        <v>0</v>
      </c>
      <c r="I17" s="133">
        <v>0</v>
      </c>
      <c r="J17" s="144">
        <v>0</v>
      </c>
      <c r="K17" s="135">
        <f t="shared" si="0"/>
        <v>0</v>
      </c>
    </row>
    <row r="18" spans="2:11" ht="15.75" thickBot="1" x14ac:dyDescent="0.3">
      <c r="B18" s="43" t="s">
        <v>13</v>
      </c>
      <c r="C18" s="130">
        <v>2.38425925925926E-3</v>
      </c>
      <c r="D18" s="130">
        <v>6.9907407407407401E-3</v>
      </c>
      <c r="E18" s="130">
        <v>9.2592592592592602E-5</v>
      </c>
      <c r="F18" s="130">
        <v>6.0185185185185203E-3</v>
      </c>
      <c r="G18" s="130">
        <v>1.6087962962963E-3</v>
      </c>
      <c r="H18" s="130">
        <v>7.5231481481481471E-4</v>
      </c>
      <c r="I18" s="133">
        <v>0</v>
      </c>
      <c r="J18" s="144">
        <v>0</v>
      </c>
      <c r="K18" s="135">
        <f t="shared" si="0"/>
        <v>1.7847222222222226E-2</v>
      </c>
    </row>
    <row r="19" spans="2:11" ht="16.5" thickTop="1" thickBot="1" x14ac:dyDescent="0.3">
      <c r="B19" s="60" t="s">
        <v>3</v>
      </c>
      <c r="C19" s="131">
        <f t="shared" ref="C19:K19" si="1">SUM(C7:C18)</f>
        <v>2.3842592592592585E-2</v>
      </c>
      <c r="D19" s="131">
        <f t="shared" si="1"/>
        <v>3.2245370370370376E-2</v>
      </c>
      <c r="E19" s="131">
        <f t="shared" si="1"/>
        <v>9.5428240740740689E-2</v>
      </c>
      <c r="F19" s="131">
        <f t="shared" si="1"/>
        <v>4.0185185185185192E-2</v>
      </c>
      <c r="G19" s="131">
        <f t="shared" si="1"/>
        <v>5.8935185185185181E-2</v>
      </c>
      <c r="H19" s="131">
        <f t="shared" si="1"/>
        <v>6.712962962962964E-3</v>
      </c>
      <c r="I19" s="131">
        <f t="shared" si="1"/>
        <v>0</v>
      </c>
      <c r="J19" s="131">
        <f t="shared" si="1"/>
        <v>0</v>
      </c>
      <c r="K19" s="140">
        <f t="shared" si="1"/>
        <v>0.257349537037037</v>
      </c>
    </row>
    <row r="20" spans="2:11" ht="15.75" thickTop="1" x14ac:dyDescent="0.25">
      <c r="B20" s="57"/>
      <c r="C20" s="58"/>
      <c r="D20" s="58"/>
      <c r="E20" s="58"/>
      <c r="F20" s="58"/>
      <c r="G20" s="58"/>
      <c r="H20" s="58"/>
      <c r="I20" s="58"/>
      <c r="J20" s="58"/>
      <c r="K20" s="68"/>
    </row>
    <row r="21" spans="2:11" x14ac:dyDescent="0.25">
      <c r="B21" s="40" t="s">
        <v>14</v>
      </c>
      <c r="C21" s="128" t="s">
        <v>4</v>
      </c>
      <c r="D21" s="128" t="s">
        <v>4</v>
      </c>
      <c r="E21" s="128" t="s">
        <v>4</v>
      </c>
      <c r="F21" s="128" t="s">
        <v>4</v>
      </c>
      <c r="G21" s="128" t="s">
        <v>4</v>
      </c>
      <c r="H21" s="128" t="s">
        <v>4</v>
      </c>
      <c r="I21" s="41" t="s">
        <v>4</v>
      </c>
      <c r="J21" s="41" t="s">
        <v>4</v>
      </c>
      <c r="K21" s="42" t="s">
        <v>4</v>
      </c>
    </row>
    <row r="22" spans="2:11" x14ac:dyDescent="0.25">
      <c r="B22" s="50" t="s">
        <v>15</v>
      </c>
      <c r="C22" s="132">
        <v>0</v>
      </c>
      <c r="D22" s="132">
        <v>0</v>
      </c>
      <c r="E22" s="132">
        <v>0</v>
      </c>
      <c r="F22" s="132">
        <v>0</v>
      </c>
      <c r="G22" s="132">
        <v>0</v>
      </c>
      <c r="H22" s="132">
        <v>0</v>
      </c>
      <c r="I22" s="133">
        <v>0</v>
      </c>
      <c r="J22" s="134">
        <v>0</v>
      </c>
      <c r="K22" s="135">
        <f>SUM(C22:J22)</f>
        <v>0</v>
      </c>
    </row>
    <row r="23" spans="2:11" x14ac:dyDescent="0.25">
      <c r="B23" s="50" t="s">
        <v>16</v>
      </c>
      <c r="C23" s="132">
        <v>0</v>
      </c>
      <c r="D23" s="132">
        <v>0</v>
      </c>
      <c r="E23" s="132">
        <v>0</v>
      </c>
      <c r="F23" s="132">
        <v>0</v>
      </c>
      <c r="G23" s="132">
        <v>0</v>
      </c>
      <c r="H23" s="132">
        <v>0</v>
      </c>
      <c r="I23" s="133">
        <v>0</v>
      </c>
      <c r="J23" s="134">
        <v>0</v>
      </c>
      <c r="K23" s="135">
        <f t="shared" ref="K23:K27" si="2">SUM(C23:J23)</f>
        <v>0</v>
      </c>
    </row>
    <row r="24" spans="2:11" x14ac:dyDescent="0.25">
      <c r="B24" s="50" t="s">
        <v>17</v>
      </c>
      <c r="C24" s="132"/>
      <c r="D24" s="132"/>
      <c r="E24" s="132"/>
      <c r="F24" s="132"/>
      <c r="G24" s="132"/>
      <c r="H24" s="132"/>
      <c r="I24" s="133">
        <v>0</v>
      </c>
      <c r="J24" s="134">
        <v>0</v>
      </c>
      <c r="K24" s="135">
        <f t="shared" si="2"/>
        <v>0</v>
      </c>
    </row>
    <row r="25" spans="2:11" x14ac:dyDescent="0.25">
      <c r="B25" s="50" t="s">
        <v>18</v>
      </c>
      <c r="C25" s="132">
        <v>4.5138888888888887E-4</v>
      </c>
      <c r="D25" s="132"/>
      <c r="E25" s="132">
        <v>3.4375000000000005E-3</v>
      </c>
      <c r="F25" s="132"/>
      <c r="G25" s="132">
        <v>6.018518518518519E-4</v>
      </c>
      <c r="H25" s="132"/>
      <c r="I25" s="133">
        <v>0</v>
      </c>
      <c r="J25" s="134">
        <v>0</v>
      </c>
      <c r="K25" s="135">
        <f t="shared" si="2"/>
        <v>4.4907407407407413E-3</v>
      </c>
    </row>
    <row r="26" spans="2:11" x14ac:dyDescent="0.25">
      <c r="B26" s="50" t="s">
        <v>19</v>
      </c>
      <c r="C26" s="132">
        <v>8.7152777777777784E-3</v>
      </c>
      <c r="D26" s="132">
        <v>1.3888888888888889E-3</v>
      </c>
      <c r="E26" s="132">
        <v>1.2650462962962962E-2</v>
      </c>
      <c r="F26" s="132">
        <v>5.8101851851851856E-3</v>
      </c>
      <c r="G26" s="132">
        <v>5.9027777777777768E-4</v>
      </c>
      <c r="H26" s="132"/>
      <c r="I26" s="133">
        <v>0</v>
      </c>
      <c r="J26" s="134">
        <v>0</v>
      </c>
      <c r="K26" s="135">
        <f t="shared" si="2"/>
        <v>2.9155092592592594E-2</v>
      </c>
    </row>
    <row r="27" spans="2:11" ht="15.75" thickBot="1" x14ac:dyDescent="0.3">
      <c r="B27" s="55" t="s">
        <v>20</v>
      </c>
      <c r="C27" s="136"/>
      <c r="D27" s="136"/>
      <c r="E27" s="136"/>
      <c r="F27" s="136"/>
      <c r="G27" s="136"/>
      <c r="H27" s="136"/>
      <c r="I27" s="137"/>
      <c r="J27" s="138"/>
      <c r="K27" s="139">
        <f t="shared" si="2"/>
        <v>0</v>
      </c>
    </row>
    <row r="28" spans="2:11" ht="16.5" thickTop="1" thickBot="1" x14ac:dyDescent="0.3">
      <c r="B28" s="60" t="s">
        <v>3</v>
      </c>
      <c r="C28" s="131">
        <f>SUM(C22:C27)</f>
        <v>9.1666666666666667E-3</v>
      </c>
      <c r="D28" s="131">
        <f t="shared" ref="D28:K28" si="3">SUM(D22:D27)</f>
        <v>1.3888888888888889E-3</v>
      </c>
      <c r="E28" s="131">
        <f t="shared" si="3"/>
        <v>1.6087962962962964E-2</v>
      </c>
      <c r="F28" s="131">
        <f t="shared" si="3"/>
        <v>5.8101851851851856E-3</v>
      </c>
      <c r="G28" s="131">
        <f t="shared" si="3"/>
        <v>1.1921296296296296E-3</v>
      </c>
      <c r="H28" s="131">
        <f t="shared" si="3"/>
        <v>0</v>
      </c>
      <c r="I28" s="131">
        <f t="shared" si="3"/>
        <v>0</v>
      </c>
      <c r="J28" s="131">
        <f t="shared" si="3"/>
        <v>0</v>
      </c>
      <c r="K28" s="140">
        <f t="shared" si="3"/>
        <v>3.3645833333333333E-2</v>
      </c>
    </row>
    <row r="29" spans="2:11" ht="16.5" thickTop="1" thickBot="1" x14ac:dyDescent="0.3">
      <c r="B29" s="59"/>
      <c r="C29" s="29"/>
      <c r="D29" s="29"/>
      <c r="E29" s="29"/>
      <c r="F29" s="29"/>
      <c r="G29" s="29"/>
      <c r="H29" s="29"/>
      <c r="I29" s="29"/>
      <c r="J29" s="29"/>
      <c r="K29" s="69"/>
    </row>
    <row r="30" spans="2:11" ht="16.5" thickTop="1" thickBot="1" x14ac:dyDescent="0.3">
      <c r="B30" s="60" t="s">
        <v>6</v>
      </c>
      <c r="C30" s="131">
        <f t="shared" ref="C30:K30" si="4">SUM(C19,C28)</f>
        <v>3.3009259259259252E-2</v>
      </c>
      <c r="D30" s="131">
        <f t="shared" si="4"/>
        <v>3.3634259259259267E-2</v>
      </c>
      <c r="E30" s="131">
        <f t="shared" si="4"/>
        <v>0.11151620370370366</v>
      </c>
      <c r="F30" s="131">
        <f t="shared" si="4"/>
        <v>4.5995370370370381E-2</v>
      </c>
      <c r="G30" s="131">
        <f t="shared" si="4"/>
        <v>6.0127314814814807E-2</v>
      </c>
      <c r="H30" s="131">
        <f t="shared" si="4"/>
        <v>6.712962962962964E-3</v>
      </c>
      <c r="I30" s="131">
        <f t="shared" si="4"/>
        <v>0</v>
      </c>
      <c r="J30" s="141">
        <f>SUM(J19,J28)</f>
        <v>0</v>
      </c>
      <c r="K30" s="142">
        <f t="shared" si="4"/>
        <v>0.29099537037037032</v>
      </c>
    </row>
    <row r="31" spans="2:11" ht="16.5" thickTop="1" thickBot="1" x14ac:dyDescent="0.3">
      <c r="B31" s="193"/>
      <c r="C31" s="194"/>
      <c r="D31" s="194"/>
      <c r="E31" s="194"/>
      <c r="F31" s="194"/>
      <c r="G31" s="194"/>
      <c r="H31" s="194"/>
      <c r="I31" s="194"/>
      <c r="J31" s="194"/>
      <c r="K31" s="195"/>
    </row>
    <row r="32" spans="2:11" ht="66" customHeight="1" thickBot="1" x14ac:dyDescent="0.3">
      <c r="B32" s="206" t="s">
        <v>175</v>
      </c>
      <c r="C32" s="207"/>
      <c r="D32" s="207"/>
      <c r="E32" s="207"/>
      <c r="F32" s="207"/>
      <c r="G32" s="207"/>
      <c r="H32" s="207"/>
      <c r="I32" s="207"/>
      <c r="J32" s="207"/>
      <c r="K32" s="208"/>
    </row>
  </sheetData>
  <mergeCells count="4">
    <mergeCell ref="B3:K3"/>
    <mergeCell ref="B4:K4"/>
    <mergeCell ref="B32:K32"/>
    <mergeCell ref="B31:K3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orientation="landscape" r:id="rId1"/>
  <rowBreaks count="1" manualBreakCount="1">
    <brk id="32" max="16383" man="1"/>
  </rowBreaks>
  <colBreaks count="1" manualBreakCount="1">
    <brk id="11" max="1048575" man="1"/>
  </colBreaks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83"/>
  <dimension ref="B2:K32"/>
  <sheetViews>
    <sheetView showGridLines="0" showZeros="0" view="pageBreakPreview" topLeftCell="A4" zoomScaleNormal="60" zoomScaleSheetLayoutView="100" workbookViewId="0">
      <selection activeCell="B6" sqref="B6:E19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1" width="11.7109375" style="1" customWidth="1"/>
    <col min="12" max="16384" width="8.85546875" style="1"/>
  </cols>
  <sheetData>
    <row r="2" spans="2:11" ht="15.75" thickBot="1" x14ac:dyDescent="0.3"/>
    <row r="3" spans="2:11" x14ac:dyDescent="0.25">
      <c r="B3" s="196" t="s">
        <v>146</v>
      </c>
      <c r="C3" s="197"/>
      <c r="D3" s="197"/>
      <c r="E3" s="197"/>
      <c r="F3" s="197"/>
      <c r="G3" s="197"/>
      <c r="H3" s="197"/>
      <c r="I3" s="197"/>
      <c r="J3" s="197"/>
      <c r="K3" s="198"/>
    </row>
    <row r="4" spans="2:11" x14ac:dyDescent="0.25">
      <c r="B4" s="199" t="s">
        <v>212</v>
      </c>
      <c r="C4" s="200"/>
      <c r="D4" s="200"/>
      <c r="E4" s="200"/>
      <c r="F4" s="200"/>
      <c r="G4" s="200"/>
      <c r="H4" s="200"/>
      <c r="I4" s="200"/>
      <c r="J4" s="200"/>
      <c r="K4" s="201"/>
    </row>
    <row r="5" spans="2:11" x14ac:dyDescent="0.25">
      <c r="B5" s="52"/>
      <c r="C5" s="173" t="s">
        <v>138</v>
      </c>
      <c r="D5" s="173" t="s">
        <v>139</v>
      </c>
      <c r="E5" s="173" t="s">
        <v>140</v>
      </c>
      <c r="F5" s="173" t="s">
        <v>141</v>
      </c>
      <c r="G5" s="173" t="s">
        <v>142</v>
      </c>
      <c r="H5" s="174" t="s">
        <v>143</v>
      </c>
      <c r="I5" s="173" t="s">
        <v>144</v>
      </c>
      <c r="J5" s="173" t="s">
        <v>145</v>
      </c>
      <c r="K5" s="174" t="s">
        <v>3</v>
      </c>
    </row>
    <row r="6" spans="2:11" x14ac:dyDescent="0.25">
      <c r="B6" s="143" t="s">
        <v>10</v>
      </c>
      <c r="C6" s="128" t="s">
        <v>4</v>
      </c>
      <c r="D6" s="128" t="s">
        <v>4</v>
      </c>
      <c r="E6" s="128" t="s">
        <v>4</v>
      </c>
      <c r="F6" s="128" t="s">
        <v>4</v>
      </c>
      <c r="G6" s="128" t="s">
        <v>4</v>
      </c>
      <c r="H6" s="128" t="s">
        <v>4</v>
      </c>
      <c r="I6" s="41" t="s">
        <v>4</v>
      </c>
      <c r="J6" s="41" t="s">
        <v>4</v>
      </c>
      <c r="K6" s="42" t="s">
        <v>4</v>
      </c>
    </row>
    <row r="7" spans="2:11" x14ac:dyDescent="0.25">
      <c r="B7" s="43" t="s">
        <v>37</v>
      </c>
      <c r="C7" s="130">
        <v>0</v>
      </c>
      <c r="D7" s="130">
        <v>0</v>
      </c>
      <c r="E7" s="130">
        <v>0</v>
      </c>
      <c r="F7" s="130">
        <v>0</v>
      </c>
      <c r="G7" s="130">
        <v>0</v>
      </c>
      <c r="H7" s="130">
        <v>0</v>
      </c>
      <c r="I7" s="133">
        <v>0</v>
      </c>
      <c r="J7" s="144">
        <v>0</v>
      </c>
      <c r="K7" s="135">
        <f>SUM(C7:J7)</f>
        <v>0</v>
      </c>
    </row>
    <row r="8" spans="2:11" x14ac:dyDescent="0.25">
      <c r="B8" s="145" t="s">
        <v>116</v>
      </c>
      <c r="C8" s="130">
        <v>0</v>
      </c>
      <c r="D8" s="130">
        <v>0</v>
      </c>
      <c r="E8" s="130">
        <v>0</v>
      </c>
      <c r="F8" s="130">
        <v>0</v>
      </c>
      <c r="G8" s="130">
        <v>0</v>
      </c>
      <c r="H8" s="130">
        <v>0</v>
      </c>
      <c r="I8" s="133">
        <v>0</v>
      </c>
      <c r="J8" s="144">
        <v>0</v>
      </c>
      <c r="K8" s="135">
        <f t="shared" ref="K8:K18" si="0">SUM(C8:J8)</f>
        <v>0</v>
      </c>
    </row>
    <row r="9" spans="2:11" x14ac:dyDescent="0.25">
      <c r="B9" s="145" t="s">
        <v>51</v>
      </c>
      <c r="C9" s="130">
        <v>0</v>
      </c>
      <c r="D9" s="130">
        <v>0</v>
      </c>
      <c r="E9" s="130">
        <v>0</v>
      </c>
      <c r="F9" s="130">
        <v>0</v>
      </c>
      <c r="G9" s="130">
        <v>0</v>
      </c>
      <c r="H9" s="130">
        <v>0</v>
      </c>
      <c r="I9" s="133">
        <v>0</v>
      </c>
      <c r="J9" s="144">
        <v>0</v>
      </c>
      <c r="K9" s="135">
        <f t="shared" si="0"/>
        <v>0</v>
      </c>
    </row>
    <row r="10" spans="2:11" x14ac:dyDescent="0.25">
      <c r="B10" s="145" t="s">
        <v>11</v>
      </c>
      <c r="C10" s="130">
        <v>0</v>
      </c>
      <c r="D10" s="130">
        <v>0</v>
      </c>
      <c r="E10" s="130">
        <v>0</v>
      </c>
      <c r="F10" s="130">
        <v>0</v>
      </c>
      <c r="G10" s="130">
        <v>0</v>
      </c>
      <c r="H10" s="130">
        <v>0</v>
      </c>
      <c r="I10" s="133">
        <v>0</v>
      </c>
      <c r="J10" s="144">
        <v>0</v>
      </c>
      <c r="K10" s="135">
        <f t="shared" si="0"/>
        <v>0</v>
      </c>
    </row>
    <row r="11" spans="2:11" x14ac:dyDescent="0.25">
      <c r="B11" s="43" t="s">
        <v>12</v>
      </c>
      <c r="C11" s="130">
        <v>0</v>
      </c>
      <c r="D11" s="130">
        <v>0</v>
      </c>
      <c r="E11" s="130">
        <v>0</v>
      </c>
      <c r="F11" s="130">
        <v>0</v>
      </c>
      <c r="G11" s="130">
        <v>0</v>
      </c>
      <c r="H11" s="130">
        <v>0</v>
      </c>
      <c r="I11" s="133">
        <v>0</v>
      </c>
      <c r="J11" s="144">
        <v>0</v>
      </c>
      <c r="K11" s="135">
        <f t="shared" si="0"/>
        <v>0</v>
      </c>
    </row>
    <row r="12" spans="2:11" x14ac:dyDescent="0.25">
      <c r="B12" s="43" t="s">
        <v>176</v>
      </c>
      <c r="C12" s="130">
        <v>0</v>
      </c>
      <c r="D12" s="130">
        <v>0</v>
      </c>
      <c r="E12" s="130">
        <v>0</v>
      </c>
      <c r="F12" s="130">
        <v>0</v>
      </c>
      <c r="G12" s="130">
        <v>0</v>
      </c>
      <c r="H12" s="130">
        <v>0</v>
      </c>
      <c r="I12" s="133">
        <v>0</v>
      </c>
      <c r="J12" s="144">
        <v>0</v>
      </c>
      <c r="K12" s="135">
        <f t="shared" si="0"/>
        <v>0</v>
      </c>
    </row>
    <row r="13" spans="2:11" x14ac:dyDescent="0.25">
      <c r="B13" s="43" t="s">
        <v>122</v>
      </c>
      <c r="C13" s="130">
        <v>0</v>
      </c>
      <c r="D13" s="130">
        <v>0</v>
      </c>
      <c r="E13" s="130">
        <v>0</v>
      </c>
      <c r="F13" s="130">
        <v>0</v>
      </c>
      <c r="G13" s="130">
        <v>0</v>
      </c>
      <c r="H13" s="130">
        <v>0</v>
      </c>
      <c r="I13" s="133">
        <v>0</v>
      </c>
      <c r="J13" s="144">
        <v>0</v>
      </c>
      <c r="K13" s="135">
        <f t="shared" si="0"/>
        <v>0</v>
      </c>
    </row>
    <row r="14" spans="2:11" x14ac:dyDescent="0.25">
      <c r="B14" s="43" t="s">
        <v>123</v>
      </c>
      <c r="C14" s="130">
        <v>0</v>
      </c>
      <c r="D14" s="130">
        <v>0</v>
      </c>
      <c r="E14" s="130">
        <v>0</v>
      </c>
      <c r="F14" s="130">
        <v>0</v>
      </c>
      <c r="G14" s="130">
        <v>0</v>
      </c>
      <c r="H14" s="130">
        <v>0</v>
      </c>
      <c r="I14" s="133">
        <v>0</v>
      </c>
      <c r="J14" s="144">
        <v>0</v>
      </c>
      <c r="K14" s="135">
        <f t="shared" si="0"/>
        <v>0</v>
      </c>
    </row>
    <row r="15" spans="2:11" x14ac:dyDescent="0.25">
      <c r="B15" s="43" t="s">
        <v>209</v>
      </c>
      <c r="C15" s="130">
        <v>0</v>
      </c>
      <c r="D15" s="130">
        <v>0</v>
      </c>
      <c r="E15" s="130">
        <v>0</v>
      </c>
      <c r="F15" s="130">
        <v>0</v>
      </c>
      <c r="G15" s="130">
        <v>0</v>
      </c>
      <c r="H15" s="130">
        <v>0</v>
      </c>
      <c r="I15" s="133">
        <v>0</v>
      </c>
      <c r="J15" s="144">
        <v>0</v>
      </c>
      <c r="K15" s="135">
        <f t="shared" si="0"/>
        <v>0</v>
      </c>
    </row>
    <row r="16" spans="2:11" x14ac:dyDescent="0.25">
      <c r="B16" s="43" t="s">
        <v>199</v>
      </c>
      <c r="C16" s="130">
        <v>0</v>
      </c>
      <c r="D16" s="130">
        <v>0</v>
      </c>
      <c r="E16" s="130">
        <v>0</v>
      </c>
      <c r="F16" s="130">
        <v>0</v>
      </c>
      <c r="G16" s="130">
        <v>0</v>
      </c>
      <c r="H16" s="130">
        <v>0</v>
      </c>
      <c r="I16" s="133">
        <v>0</v>
      </c>
      <c r="J16" s="144">
        <v>0</v>
      </c>
      <c r="K16" s="135">
        <f t="shared" si="0"/>
        <v>0</v>
      </c>
    </row>
    <row r="17" spans="2:11" x14ac:dyDescent="0.25">
      <c r="B17" s="43" t="s">
        <v>177</v>
      </c>
      <c r="C17" s="130">
        <v>0</v>
      </c>
      <c r="D17" s="130">
        <v>0</v>
      </c>
      <c r="E17" s="130">
        <v>0</v>
      </c>
      <c r="F17" s="130">
        <v>0</v>
      </c>
      <c r="G17" s="130">
        <v>0</v>
      </c>
      <c r="H17" s="130">
        <v>0</v>
      </c>
      <c r="I17" s="133">
        <v>0</v>
      </c>
      <c r="J17" s="144">
        <v>0</v>
      </c>
      <c r="K17" s="135">
        <f t="shared" si="0"/>
        <v>0</v>
      </c>
    </row>
    <row r="18" spans="2:11" ht="15.75" thickBot="1" x14ac:dyDescent="0.3">
      <c r="B18" s="43" t="s">
        <v>13</v>
      </c>
      <c r="C18" s="130">
        <v>0</v>
      </c>
      <c r="D18" s="130">
        <v>0</v>
      </c>
      <c r="E18" s="130">
        <v>0</v>
      </c>
      <c r="F18" s="130">
        <v>0</v>
      </c>
      <c r="G18" s="130">
        <v>2.0138888888888901E-3</v>
      </c>
      <c r="H18" s="130">
        <v>0</v>
      </c>
      <c r="I18" s="133">
        <v>0</v>
      </c>
      <c r="J18" s="144">
        <v>0</v>
      </c>
      <c r="K18" s="135">
        <f t="shared" si="0"/>
        <v>2.0138888888888901E-3</v>
      </c>
    </row>
    <row r="19" spans="2:11" ht="16.5" thickTop="1" thickBot="1" x14ac:dyDescent="0.3">
      <c r="B19" s="60" t="s">
        <v>3</v>
      </c>
      <c r="C19" s="131">
        <f t="shared" ref="C19:K19" si="1">SUM(C7:C18)</f>
        <v>0</v>
      </c>
      <c r="D19" s="131">
        <f t="shared" si="1"/>
        <v>0</v>
      </c>
      <c r="E19" s="131">
        <f t="shared" si="1"/>
        <v>0</v>
      </c>
      <c r="F19" s="131">
        <f t="shared" si="1"/>
        <v>0</v>
      </c>
      <c r="G19" s="131">
        <f t="shared" si="1"/>
        <v>2.0138888888888901E-3</v>
      </c>
      <c r="H19" s="131">
        <f t="shared" si="1"/>
        <v>0</v>
      </c>
      <c r="I19" s="131">
        <f t="shared" si="1"/>
        <v>0</v>
      </c>
      <c r="J19" s="131">
        <f t="shared" si="1"/>
        <v>0</v>
      </c>
      <c r="K19" s="140">
        <f t="shared" si="1"/>
        <v>2.0138888888888901E-3</v>
      </c>
    </row>
    <row r="20" spans="2:11" ht="15.75" thickTop="1" x14ac:dyDescent="0.25">
      <c r="B20" s="57"/>
      <c r="C20" s="58"/>
      <c r="D20" s="58"/>
      <c r="E20" s="58"/>
      <c r="F20" s="58"/>
      <c r="G20" s="58"/>
      <c r="H20" s="58"/>
      <c r="I20" s="58"/>
      <c r="J20" s="58"/>
      <c r="K20" s="68"/>
    </row>
    <row r="21" spans="2:11" x14ac:dyDescent="0.25">
      <c r="B21" s="40" t="s">
        <v>14</v>
      </c>
      <c r="C21" s="128" t="s">
        <v>4</v>
      </c>
      <c r="D21" s="128" t="s">
        <v>4</v>
      </c>
      <c r="E21" s="128" t="s">
        <v>4</v>
      </c>
      <c r="F21" s="128" t="s">
        <v>4</v>
      </c>
      <c r="G21" s="128" t="s">
        <v>4</v>
      </c>
      <c r="H21" s="128" t="s">
        <v>4</v>
      </c>
      <c r="I21" s="41" t="s">
        <v>4</v>
      </c>
      <c r="J21" s="41" t="s">
        <v>4</v>
      </c>
      <c r="K21" s="42" t="s">
        <v>4</v>
      </c>
    </row>
    <row r="22" spans="2:11" x14ac:dyDescent="0.25">
      <c r="B22" s="50" t="s">
        <v>15</v>
      </c>
      <c r="C22" s="132">
        <v>0</v>
      </c>
      <c r="D22" s="132">
        <v>0</v>
      </c>
      <c r="E22" s="132">
        <v>0</v>
      </c>
      <c r="F22" s="132">
        <v>0</v>
      </c>
      <c r="G22" s="132">
        <v>0</v>
      </c>
      <c r="H22" s="132">
        <v>0</v>
      </c>
      <c r="I22" s="133">
        <v>0</v>
      </c>
      <c r="J22" s="134">
        <v>0</v>
      </c>
      <c r="K22" s="135">
        <f>SUM(C22:J22)</f>
        <v>0</v>
      </c>
    </row>
    <row r="23" spans="2:11" x14ac:dyDescent="0.25">
      <c r="B23" s="50" t="s">
        <v>16</v>
      </c>
      <c r="C23" s="132">
        <v>0</v>
      </c>
      <c r="D23" s="132">
        <v>0</v>
      </c>
      <c r="E23" s="132">
        <v>0</v>
      </c>
      <c r="F23" s="132">
        <v>0</v>
      </c>
      <c r="G23" s="132">
        <v>0</v>
      </c>
      <c r="H23" s="132">
        <v>0</v>
      </c>
      <c r="I23" s="133">
        <v>0</v>
      </c>
      <c r="J23" s="134">
        <v>0</v>
      </c>
      <c r="K23" s="135">
        <f t="shared" ref="K23:K27" si="2">SUM(C23:J23)</f>
        <v>0</v>
      </c>
    </row>
    <row r="24" spans="2:11" x14ac:dyDescent="0.25">
      <c r="B24" s="50" t="s">
        <v>17</v>
      </c>
      <c r="C24" s="132">
        <v>0</v>
      </c>
      <c r="D24" s="132">
        <v>0</v>
      </c>
      <c r="E24" s="132">
        <v>0</v>
      </c>
      <c r="F24" s="132">
        <v>0</v>
      </c>
      <c r="G24" s="132">
        <v>0</v>
      </c>
      <c r="H24" s="132">
        <v>0</v>
      </c>
      <c r="I24" s="133">
        <v>0</v>
      </c>
      <c r="J24" s="134">
        <v>0</v>
      </c>
      <c r="K24" s="135">
        <f t="shared" si="2"/>
        <v>0</v>
      </c>
    </row>
    <row r="25" spans="2:11" x14ac:dyDescent="0.25">
      <c r="B25" s="50" t="s">
        <v>18</v>
      </c>
      <c r="C25" s="132">
        <v>0</v>
      </c>
      <c r="D25" s="132">
        <v>0</v>
      </c>
      <c r="E25" s="132"/>
      <c r="F25" s="132">
        <v>0</v>
      </c>
      <c r="G25" s="132">
        <v>0</v>
      </c>
      <c r="H25" s="132">
        <v>0</v>
      </c>
      <c r="I25" s="133">
        <v>0</v>
      </c>
      <c r="J25" s="134">
        <v>0</v>
      </c>
      <c r="K25" s="135">
        <f t="shared" si="2"/>
        <v>0</v>
      </c>
    </row>
    <row r="26" spans="2:11" x14ac:dyDescent="0.25">
      <c r="B26" s="50" t="s">
        <v>19</v>
      </c>
      <c r="C26" s="132">
        <v>0</v>
      </c>
      <c r="D26" s="132">
        <v>0</v>
      </c>
      <c r="E26" s="132">
        <v>4.2361111111111098E-3</v>
      </c>
      <c r="F26" s="132">
        <v>0</v>
      </c>
      <c r="G26" s="132">
        <v>0</v>
      </c>
      <c r="H26" s="132">
        <v>0</v>
      </c>
      <c r="I26" s="133">
        <v>0</v>
      </c>
      <c r="J26" s="134">
        <v>0</v>
      </c>
      <c r="K26" s="135">
        <f t="shared" si="2"/>
        <v>4.2361111111111098E-3</v>
      </c>
    </row>
    <row r="27" spans="2:11" ht="15.75" thickBot="1" x14ac:dyDescent="0.3">
      <c r="B27" s="55" t="s">
        <v>20</v>
      </c>
      <c r="C27" s="136"/>
      <c r="D27" s="136"/>
      <c r="E27" s="136"/>
      <c r="F27" s="136"/>
      <c r="G27" s="136"/>
      <c r="H27" s="136"/>
      <c r="I27" s="137"/>
      <c r="J27" s="138"/>
      <c r="K27" s="139">
        <f t="shared" si="2"/>
        <v>0</v>
      </c>
    </row>
    <row r="28" spans="2:11" ht="16.5" thickTop="1" thickBot="1" x14ac:dyDescent="0.3">
      <c r="B28" s="60" t="s">
        <v>3</v>
      </c>
      <c r="C28" s="131">
        <f>SUM(C22:C27)</f>
        <v>0</v>
      </c>
      <c r="D28" s="131">
        <f t="shared" ref="D28:K28" si="3">SUM(D22:D27)</f>
        <v>0</v>
      </c>
      <c r="E28" s="131">
        <f t="shared" si="3"/>
        <v>4.2361111111111098E-3</v>
      </c>
      <c r="F28" s="131">
        <f t="shared" si="3"/>
        <v>0</v>
      </c>
      <c r="G28" s="131">
        <f t="shared" si="3"/>
        <v>0</v>
      </c>
      <c r="H28" s="131">
        <f t="shared" si="3"/>
        <v>0</v>
      </c>
      <c r="I28" s="131">
        <f t="shared" si="3"/>
        <v>0</v>
      </c>
      <c r="J28" s="131">
        <f t="shared" si="3"/>
        <v>0</v>
      </c>
      <c r="K28" s="140">
        <f t="shared" si="3"/>
        <v>4.2361111111111098E-3</v>
      </c>
    </row>
    <row r="29" spans="2:11" ht="16.5" thickTop="1" thickBot="1" x14ac:dyDescent="0.3">
      <c r="B29" s="59"/>
      <c r="C29" s="29"/>
      <c r="D29" s="29"/>
      <c r="E29" s="29"/>
      <c r="F29" s="29"/>
      <c r="G29" s="29"/>
      <c r="H29" s="29"/>
      <c r="I29" s="29"/>
      <c r="J29" s="29"/>
      <c r="K29" s="69"/>
    </row>
    <row r="30" spans="2:11" ht="16.5" thickTop="1" thickBot="1" x14ac:dyDescent="0.3">
      <c r="B30" s="60" t="s">
        <v>6</v>
      </c>
      <c r="C30" s="131">
        <f t="shared" ref="C30:K30" si="4">SUM(C19,C28)</f>
        <v>0</v>
      </c>
      <c r="D30" s="131">
        <f t="shared" si="4"/>
        <v>0</v>
      </c>
      <c r="E30" s="131">
        <f t="shared" si="4"/>
        <v>4.2361111111111098E-3</v>
      </c>
      <c r="F30" s="131">
        <f t="shared" si="4"/>
        <v>0</v>
      </c>
      <c r="G30" s="131">
        <f t="shared" si="4"/>
        <v>2.0138888888888901E-3</v>
      </c>
      <c r="H30" s="131">
        <f t="shared" si="4"/>
        <v>0</v>
      </c>
      <c r="I30" s="131">
        <f t="shared" si="4"/>
        <v>0</v>
      </c>
      <c r="J30" s="141">
        <f>SUM(J19,J28)</f>
        <v>0</v>
      </c>
      <c r="K30" s="142">
        <f t="shared" si="4"/>
        <v>6.2500000000000003E-3</v>
      </c>
    </row>
    <row r="31" spans="2:11" ht="16.5" thickTop="1" thickBot="1" x14ac:dyDescent="0.3">
      <c r="B31" s="193"/>
      <c r="C31" s="194"/>
      <c r="D31" s="194"/>
      <c r="E31" s="194"/>
      <c r="F31" s="194"/>
      <c r="G31" s="194"/>
      <c r="H31" s="194"/>
      <c r="I31" s="194"/>
      <c r="J31" s="194"/>
      <c r="K31" s="195"/>
    </row>
    <row r="32" spans="2:11" ht="66" customHeight="1" thickBot="1" x14ac:dyDescent="0.3">
      <c r="B32" s="206" t="s">
        <v>175</v>
      </c>
      <c r="C32" s="207"/>
      <c r="D32" s="207"/>
      <c r="E32" s="207"/>
      <c r="F32" s="207"/>
      <c r="G32" s="207"/>
      <c r="H32" s="207"/>
      <c r="I32" s="207"/>
      <c r="J32" s="207"/>
      <c r="K32" s="208"/>
    </row>
  </sheetData>
  <mergeCells count="4">
    <mergeCell ref="B32:K32"/>
    <mergeCell ref="B3:K3"/>
    <mergeCell ref="B4:K4"/>
    <mergeCell ref="B31:K3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orientation="landscape" r:id="rId1"/>
  <colBreaks count="1" manualBreakCount="1">
    <brk id="11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"/>
  <dimension ref="B1:K66"/>
  <sheetViews>
    <sheetView showGridLines="0" showZeros="0" view="pageBreakPreview" topLeftCell="A4" zoomScale="90" zoomScaleNormal="80" zoomScaleSheetLayoutView="90" workbookViewId="0">
      <selection activeCell="B6" sqref="B6:E19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6" width="10.7109375" style="4" customWidth="1"/>
    <col min="7" max="7" width="10.7109375" style="1" customWidth="1"/>
    <col min="8" max="8" width="10.7109375" style="4" customWidth="1"/>
    <col min="9" max="11" width="10.7109375" style="1" customWidth="1"/>
    <col min="12" max="16384" width="8.85546875" style="1"/>
  </cols>
  <sheetData>
    <row r="1" spans="2:11" s="5" customFormat="1" x14ac:dyDescent="0.25">
      <c r="C1" s="6"/>
      <c r="D1" s="6"/>
      <c r="E1" s="6"/>
      <c r="F1" s="6"/>
      <c r="H1" s="6"/>
    </row>
    <row r="2" spans="2:11" s="5" customFormat="1" ht="15.75" thickBot="1" x14ac:dyDescent="0.3">
      <c r="C2" s="6"/>
      <c r="D2" s="6"/>
      <c r="E2" s="6"/>
      <c r="F2" s="6"/>
      <c r="H2" s="6"/>
    </row>
    <row r="3" spans="2:11" s="5" customFormat="1" x14ac:dyDescent="0.25">
      <c r="B3" s="185" t="s">
        <v>31</v>
      </c>
      <c r="C3" s="186"/>
      <c r="D3" s="186"/>
      <c r="E3" s="186"/>
      <c r="F3" s="186"/>
      <c r="G3" s="186"/>
      <c r="H3" s="186"/>
      <c r="I3" s="186"/>
      <c r="J3" s="186"/>
      <c r="K3" s="187"/>
    </row>
    <row r="4" spans="2:11" s="5" customFormat="1" ht="15.75" thickBot="1" x14ac:dyDescent="0.3">
      <c r="B4" s="188" t="s">
        <v>212</v>
      </c>
      <c r="C4" s="189"/>
      <c r="D4" s="189"/>
      <c r="E4" s="189"/>
      <c r="F4" s="189"/>
      <c r="G4" s="189"/>
      <c r="H4" s="189"/>
      <c r="I4" s="189"/>
      <c r="J4" s="189"/>
      <c r="K4" s="190"/>
    </row>
    <row r="5" spans="2:11" s="5" customFormat="1" x14ac:dyDescent="0.25">
      <c r="B5" s="39"/>
      <c r="C5" s="191" t="s">
        <v>25</v>
      </c>
      <c r="D5" s="191"/>
      <c r="E5" s="191"/>
      <c r="F5" s="191" t="s">
        <v>26</v>
      </c>
      <c r="G5" s="191"/>
      <c r="H5" s="191"/>
      <c r="I5" s="191" t="s">
        <v>27</v>
      </c>
      <c r="J5" s="191"/>
      <c r="K5" s="192"/>
    </row>
    <row r="6" spans="2:11" s="5" customFormat="1" x14ac:dyDescent="0.25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9" t="s">
        <v>5</v>
      </c>
    </row>
    <row r="7" spans="2:11" s="5" customFormat="1" x14ac:dyDescent="0.25">
      <c r="B7" s="10" t="s">
        <v>37</v>
      </c>
      <c r="C7" s="11">
        <v>1.9918981481481499E-2</v>
      </c>
      <c r="D7" s="12">
        <f t="shared" ref="D7:D18" si="0">IFERROR(C7/C$19,0)</f>
        <v>0.35230296827021518</v>
      </c>
      <c r="E7" s="12">
        <f t="shared" ref="E7:E18" si="1">IFERROR(C7/C$30,0)</f>
        <v>0.13433767855748974</v>
      </c>
      <c r="F7" s="11">
        <v>8.0439814814814801E-3</v>
      </c>
      <c r="G7" s="12">
        <f t="shared" ref="G7:G18" si="2">IFERROR(F7/F$19,0)</f>
        <v>0.39782484258729239</v>
      </c>
      <c r="H7" s="12">
        <f t="shared" ref="H7:H18" si="3">IFERROR(F7/F$30,0)</f>
        <v>0.18824485373781133</v>
      </c>
      <c r="I7" s="11">
        <v>2.7962962962962998E-2</v>
      </c>
      <c r="J7" s="12">
        <f t="shared" ref="J7:J18" si="4">IFERROR(I7/I$19,0)</f>
        <v>0.36429433051869758</v>
      </c>
      <c r="K7" s="14">
        <f t="shared" ref="K7:K18" si="5">IFERROR(I7/I$30,0)</f>
        <v>0.14639762467430179</v>
      </c>
    </row>
    <row r="8" spans="2:11" s="5" customFormat="1" x14ac:dyDescent="0.25">
      <c r="B8" s="148" t="s">
        <v>116</v>
      </c>
      <c r="C8" s="11">
        <v>7.1296296296296299E-3</v>
      </c>
      <c r="D8" s="12">
        <f t="shared" si="0"/>
        <v>0.12610030706243602</v>
      </c>
      <c r="E8" s="12">
        <f t="shared" si="1"/>
        <v>4.8083678089142129E-2</v>
      </c>
      <c r="F8" s="11">
        <v>2.99768518518519E-3</v>
      </c>
      <c r="G8" s="12">
        <f t="shared" si="2"/>
        <v>0.14825414997137973</v>
      </c>
      <c r="H8" s="12">
        <f t="shared" si="3"/>
        <v>7.0151679306608955E-2</v>
      </c>
      <c r="I8" s="11">
        <v>1.0127314814814801E-2</v>
      </c>
      <c r="J8" s="12">
        <f t="shared" si="4"/>
        <v>0.13193606755126638</v>
      </c>
      <c r="K8" s="14">
        <f t="shared" si="5"/>
        <v>5.3020662909773891E-2</v>
      </c>
    </row>
    <row r="9" spans="2:11" s="5" customFormat="1" x14ac:dyDescent="0.25">
      <c r="B9" s="10" t="s">
        <v>51</v>
      </c>
      <c r="C9" s="11">
        <v>3.9351851851851901E-4</v>
      </c>
      <c r="D9" s="12">
        <f t="shared" si="0"/>
        <v>6.960081883316282E-3</v>
      </c>
      <c r="E9" s="12">
        <f t="shared" si="1"/>
        <v>2.6539692451799258E-3</v>
      </c>
      <c r="F9" s="11">
        <v>0</v>
      </c>
      <c r="G9" s="12">
        <f t="shared" si="2"/>
        <v>0</v>
      </c>
      <c r="H9" s="12">
        <f t="shared" si="3"/>
        <v>0</v>
      </c>
      <c r="I9" s="11">
        <v>3.9351851851851901E-4</v>
      </c>
      <c r="J9" s="12">
        <f t="shared" si="4"/>
        <v>5.1266586248492211E-3</v>
      </c>
      <c r="K9" s="14">
        <f t="shared" si="5"/>
        <v>2.0602314730655052E-3</v>
      </c>
    </row>
    <row r="10" spans="2:11" s="5" customFormat="1" x14ac:dyDescent="0.25">
      <c r="B10" s="10" t="s">
        <v>11</v>
      </c>
      <c r="C10" s="11">
        <v>8.6689814814814806E-3</v>
      </c>
      <c r="D10" s="12">
        <f t="shared" si="0"/>
        <v>0.15332650972364376</v>
      </c>
      <c r="E10" s="12">
        <f t="shared" si="1"/>
        <v>5.8465381312934175E-2</v>
      </c>
      <c r="F10" s="11">
        <v>7.9050925925925903E-3</v>
      </c>
      <c r="G10" s="12">
        <f t="shared" si="2"/>
        <v>0.39095592444190025</v>
      </c>
      <c r="H10" s="12">
        <f t="shared" si="3"/>
        <v>0.18499458288190665</v>
      </c>
      <c r="I10" s="11">
        <v>1.6574074074074099E-2</v>
      </c>
      <c r="J10" s="12">
        <f t="shared" si="4"/>
        <v>0.21592279855247312</v>
      </c>
      <c r="K10" s="14">
        <f t="shared" si="5"/>
        <v>8.6772102042053073E-2</v>
      </c>
    </row>
    <row r="11" spans="2:11" s="5" customFormat="1" x14ac:dyDescent="0.25">
      <c r="B11" s="10" t="s">
        <v>12</v>
      </c>
      <c r="C11" s="11">
        <v>1.5972222222222199E-3</v>
      </c>
      <c r="D11" s="12">
        <f t="shared" si="0"/>
        <v>2.8249744114636599E-2</v>
      </c>
      <c r="E11" s="12">
        <f t="shared" si="1"/>
        <v>1.0771992818671436E-2</v>
      </c>
      <c r="F11" s="11">
        <v>2.7777777777777799E-4</v>
      </c>
      <c r="G11" s="12">
        <f t="shared" si="2"/>
        <v>1.3737836290784211E-2</v>
      </c>
      <c r="H11" s="12">
        <f t="shared" si="3"/>
        <v>6.5005417118093184E-3</v>
      </c>
      <c r="I11" s="11">
        <v>1.8749999999999999E-3</v>
      </c>
      <c r="J11" s="12">
        <f t="shared" si="4"/>
        <v>2.4427020506634492E-2</v>
      </c>
      <c r="K11" s="14">
        <f t="shared" si="5"/>
        <v>9.8163970187238655E-3</v>
      </c>
    </row>
    <row r="12" spans="2:11" s="5" customFormat="1" x14ac:dyDescent="0.25">
      <c r="B12" s="10" t="s">
        <v>176</v>
      </c>
      <c r="C12" s="11">
        <v>0</v>
      </c>
      <c r="D12" s="12">
        <f t="shared" si="0"/>
        <v>0</v>
      </c>
      <c r="E12" s="12">
        <f t="shared" si="1"/>
        <v>0</v>
      </c>
      <c r="F12" s="11">
        <v>0</v>
      </c>
      <c r="G12" s="12">
        <f t="shared" si="2"/>
        <v>0</v>
      </c>
      <c r="H12" s="12">
        <f t="shared" si="3"/>
        <v>0</v>
      </c>
      <c r="I12" s="11">
        <v>0</v>
      </c>
      <c r="J12" s="12">
        <f t="shared" si="4"/>
        <v>0</v>
      </c>
      <c r="K12" s="14">
        <f t="shared" si="5"/>
        <v>0</v>
      </c>
    </row>
    <row r="13" spans="2:11" s="5" customFormat="1" x14ac:dyDescent="0.25">
      <c r="B13" s="10" t="s">
        <v>122</v>
      </c>
      <c r="C13" s="11">
        <v>0</v>
      </c>
      <c r="D13" s="12">
        <f t="shared" si="0"/>
        <v>0</v>
      </c>
      <c r="E13" s="12">
        <f t="shared" si="1"/>
        <v>0</v>
      </c>
      <c r="F13" s="11">
        <v>0</v>
      </c>
      <c r="G13" s="12">
        <f t="shared" si="2"/>
        <v>0</v>
      </c>
      <c r="H13" s="12">
        <f t="shared" si="3"/>
        <v>0</v>
      </c>
      <c r="I13" s="11">
        <v>0</v>
      </c>
      <c r="J13" s="12">
        <f t="shared" si="4"/>
        <v>0</v>
      </c>
      <c r="K13" s="14">
        <f t="shared" si="5"/>
        <v>0</v>
      </c>
    </row>
    <row r="14" spans="2:11" s="5" customFormat="1" x14ac:dyDescent="0.25">
      <c r="B14" s="10" t="s">
        <v>123</v>
      </c>
      <c r="C14" s="11">
        <v>0</v>
      </c>
      <c r="D14" s="12">
        <f t="shared" si="0"/>
        <v>0</v>
      </c>
      <c r="E14" s="12">
        <f t="shared" si="1"/>
        <v>0</v>
      </c>
      <c r="F14" s="11">
        <v>0</v>
      </c>
      <c r="G14" s="12">
        <f t="shared" si="2"/>
        <v>0</v>
      </c>
      <c r="H14" s="12">
        <f t="shared" si="3"/>
        <v>0</v>
      </c>
      <c r="I14" s="11">
        <v>0</v>
      </c>
      <c r="J14" s="12">
        <f t="shared" si="4"/>
        <v>0</v>
      </c>
      <c r="K14" s="14">
        <f t="shared" si="5"/>
        <v>0</v>
      </c>
    </row>
    <row r="15" spans="2:11" s="5" customFormat="1" x14ac:dyDescent="0.25">
      <c r="B15" s="10" t="s">
        <v>209</v>
      </c>
      <c r="C15" s="11">
        <v>3.5648148148148102E-3</v>
      </c>
      <c r="D15" s="12">
        <f t="shared" si="0"/>
        <v>6.3050153531217915E-2</v>
      </c>
      <c r="E15" s="12">
        <f t="shared" si="1"/>
        <v>2.4041839044571033E-2</v>
      </c>
      <c r="F15" s="11">
        <v>3.3564814814814801E-4</v>
      </c>
      <c r="G15" s="12">
        <f t="shared" si="2"/>
        <v>1.6599885518030901E-2</v>
      </c>
      <c r="H15" s="12">
        <f t="shared" si="3"/>
        <v>7.8548212351029177E-3</v>
      </c>
      <c r="I15" s="11">
        <v>3.9004629629629602E-3</v>
      </c>
      <c r="J15" s="12">
        <f t="shared" si="4"/>
        <v>5.0814234016887769E-2</v>
      </c>
      <c r="K15" s="14">
        <f t="shared" si="5"/>
        <v>2.0420529600678645E-2</v>
      </c>
    </row>
    <row r="16" spans="2:11" s="5" customFormat="1" x14ac:dyDescent="0.25">
      <c r="B16" s="10" t="s">
        <v>199</v>
      </c>
      <c r="C16" s="11">
        <v>0</v>
      </c>
      <c r="D16" s="12">
        <f t="shared" si="0"/>
        <v>0</v>
      </c>
      <c r="E16" s="12">
        <f t="shared" si="1"/>
        <v>0</v>
      </c>
      <c r="F16" s="11">
        <v>0</v>
      </c>
      <c r="G16" s="12">
        <f t="shared" si="2"/>
        <v>0</v>
      </c>
      <c r="H16" s="12">
        <f t="shared" si="3"/>
        <v>0</v>
      </c>
      <c r="I16" s="11">
        <v>0</v>
      </c>
      <c r="J16" s="12">
        <f t="shared" si="4"/>
        <v>0</v>
      </c>
      <c r="K16" s="14">
        <f t="shared" si="5"/>
        <v>0</v>
      </c>
    </row>
    <row r="17" spans="2:11" s="5" customFormat="1" x14ac:dyDescent="0.25">
      <c r="B17" s="10" t="s">
        <v>177</v>
      </c>
      <c r="C17" s="11">
        <v>0</v>
      </c>
      <c r="D17" s="12">
        <f t="shared" si="0"/>
        <v>0</v>
      </c>
      <c r="E17" s="12">
        <f t="shared" si="1"/>
        <v>0</v>
      </c>
      <c r="F17" s="11">
        <v>0</v>
      </c>
      <c r="G17" s="12">
        <f t="shared" si="2"/>
        <v>0</v>
      </c>
      <c r="H17" s="12">
        <f t="shared" si="3"/>
        <v>0</v>
      </c>
      <c r="I17" s="11">
        <v>0</v>
      </c>
      <c r="J17" s="12">
        <f t="shared" si="4"/>
        <v>0</v>
      </c>
      <c r="K17" s="14">
        <f t="shared" si="5"/>
        <v>0</v>
      </c>
    </row>
    <row r="18" spans="2:11" s="5" customFormat="1" ht="15.75" thickBot="1" x14ac:dyDescent="0.3">
      <c r="B18" s="10" t="s">
        <v>13</v>
      </c>
      <c r="C18" s="11">
        <v>1.52662037037037E-2</v>
      </c>
      <c r="D18" s="12">
        <f t="shared" si="0"/>
        <v>0.27001023541453417</v>
      </c>
      <c r="E18" s="12">
        <f t="shared" si="1"/>
        <v>0.1029583951291858</v>
      </c>
      <c r="F18" s="11">
        <v>6.5972222222222203E-4</v>
      </c>
      <c r="G18" s="12">
        <f t="shared" si="2"/>
        <v>3.2627361190612464E-2</v>
      </c>
      <c r="H18" s="12">
        <f t="shared" si="3"/>
        <v>1.5438786565547114E-2</v>
      </c>
      <c r="I18" s="11">
        <v>1.5925925925925899E-2</v>
      </c>
      <c r="J18" s="12">
        <f t="shared" si="4"/>
        <v>0.20747889022919139</v>
      </c>
      <c r="K18" s="14">
        <f t="shared" si="5"/>
        <v>8.3378779615827264E-2</v>
      </c>
    </row>
    <row r="19" spans="2:11" s="5" customFormat="1" ht="16.5" thickTop="1" thickBot="1" x14ac:dyDescent="0.3">
      <c r="B19" s="31" t="s">
        <v>3</v>
      </c>
      <c r="C19" s="32">
        <f>SUM(C7:C18)</f>
        <v>5.6539351851851861E-2</v>
      </c>
      <c r="D19" s="33">
        <f>IFERROR(SUM(D7:D18),0)</f>
        <v>0.99999999999999989</v>
      </c>
      <c r="E19" s="33">
        <f>IFERROR(SUM(E7:E18),0)</f>
        <v>0.38131293419717421</v>
      </c>
      <c r="F19" s="32">
        <f>SUM(F7:F18)</f>
        <v>2.0219907407407409E-2</v>
      </c>
      <c r="G19" s="33">
        <f>IFERROR(SUM(G7:G18),0)</f>
        <v>0.99999999999999989</v>
      </c>
      <c r="H19" s="33">
        <f>IFERROR(SUM(H7:H18),0)</f>
        <v>0.47318526543878625</v>
      </c>
      <c r="I19" s="32">
        <f>SUM(I7:I18)</f>
        <v>7.6759259259259277E-2</v>
      </c>
      <c r="J19" s="33">
        <f>IFERROR(SUM(J7:J18),0)</f>
        <v>0.99999999999999989</v>
      </c>
      <c r="K19" s="34">
        <f>IFERROR(SUM(K7:K18),0)</f>
        <v>0.40186632733442407</v>
      </c>
    </row>
    <row r="20" spans="2:11" s="5" customFormat="1" ht="15.75" thickTop="1" x14ac:dyDescent="0.25">
      <c r="B20" s="25"/>
      <c r="C20" s="26"/>
      <c r="D20" s="26"/>
      <c r="E20" s="26"/>
      <c r="F20" s="26"/>
      <c r="G20" s="26"/>
      <c r="H20" s="26"/>
      <c r="I20" s="26"/>
      <c r="J20" s="26"/>
      <c r="K20" s="27"/>
    </row>
    <row r="21" spans="2:11" s="5" customFormat="1" x14ac:dyDescent="0.25">
      <c r="B21" s="7" t="s">
        <v>14</v>
      </c>
      <c r="C21" s="8" t="s">
        <v>58</v>
      </c>
      <c r="D21" s="16" t="s">
        <v>5</v>
      </c>
      <c r="E21" s="16" t="s">
        <v>5</v>
      </c>
      <c r="F21" s="8" t="s">
        <v>58</v>
      </c>
      <c r="G21" s="16" t="s">
        <v>5</v>
      </c>
      <c r="H21" s="16" t="s">
        <v>5</v>
      </c>
      <c r="I21" s="8" t="s">
        <v>58</v>
      </c>
      <c r="J21" s="16" t="s">
        <v>5</v>
      </c>
      <c r="K21" s="17" t="s">
        <v>5</v>
      </c>
    </row>
    <row r="22" spans="2:11" s="5" customFormat="1" x14ac:dyDescent="0.25">
      <c r="B22" s="18" t="s">
        <v>15</v>
      </c>
      <c r="C22" s="11">
        <v>4.2476851851851903E-3</v>
      </c>
      <c r="D22" s="19"/>
      <c r="E22" s="12">
        <f>IFERROR(C22/C$30,0)</f>
        <v>2.8647256264148022E-2</v>
      </c>
      <c r="F22" s="11">
        <v>0</v>
      </c>
      <c r="G22" s="19"/>
      <c r="H22" s="12">
        <f>IFERROR(F22/F$30,0)</f>
        <v>0</v>
      </c>
      <c r="I22" s="11">
        <v>4.2476851851851903E-3</v>
      </c>
      <c r="J22" s="19"/>
      <c r="K22" s="14">
        <f>IFERROR(I22/I$30,0)</f>
        <v>2.2238380900442365E-2</v>
      </c>
    </row>
    <row r="23" spans="2:11" s="5" customFormat="1" x14ac:dyDescent="0.25">
      <c r="B23" s="18" t="s">
        <v>16</v>
      </c>
      <c r="C23" s="11">
        <v>0</v>
      </c>
      <c r="D23" s="19"/>
      <c r="E23" s="12">
        <f t="shared" ref="E23:E27" si="6">IFERROR(C23/C$30,0)</f>
        <v>0</v>
      </c>
      <c r="F23" s="11">
        <v>0</v>
      </c>
      <c r="G23" s="19"/>
      <c r="H23" s="12">
        <f t="shared" ref="H23:H27" si="7">IFERROR(F23/F$30,0)</f>
        <v>0</v>
      </c>
      <c r="I23" s="11">
        <v>0</v>
      </c>
      <c r="J23" s="19"/>
      <c r="K23" s="14">
        <f t="shared" ref="K23:K27" si="8">IFERROR(I23/I$30,0)</f>
        <v>0</v>
      </c>
    </row>
    <row r="24" spans="2:11" s="5" customFormat="1" x14ac:dyDescent="0.25">
      <c r="B24" s="18" t="s">
        <v>17</v>
      </c>
      <c r="C24" s="11">
        <v>0</v>
      </c>
      <c r="D24" s="19"/>
      <c r="E24" s="12">
        <f t="shared" si="6"/>
        <v>0</v>
      </c>
      <c r="F24" s="11">
        <v>0</v>
      </c>
      <c r="G24" s="19"/>
      <c r="H24" s="12">
        <f t="shared" si="7"/>
        <v>0</v>
      </c>
      <c r="I24" s="11">
        <v>0</v>
      </c>
      <c r="J24" s="19"/>
      <c r="K24" s="14">
        <f t="shared" si="8"/>
        <v>0</v>
      </c>
    </row>
    <row r="25" spans="2:11" s="5" customFormat="1" x14ac:dyDescent="0.25">
      <c r="B25" s="18" t="s">
        <v>18</v>
      </c>
      <c r="C25" s="11">
        <v>2.5104166666666702E-2</v>
      </c>
      <c r="D25" s="19"/>
      <c r="E25" s="12">
        <f t="shared" si="6"/>
        <v>0.16930762625868412</v>
      </c>
      <c r="F25" s="11">
        <v>1.23726851851852E-2</v>
      </c>
      <c r="G25" s="19"/>
      <c r="H25" s="12">
        <f t="shared" si="7"/>
        <v>0.2895449620801735</v>
      </c>
      <c r="I25" s="11">
        <v>3.74768518518519E-2</v>
      </c>
      <c r="J25" s="19"/>
      <c r="K25" s="14">
        <f t="shared" si="8"/>
        <v>0.19620675028782666</v>
      </c>
    </row>
    <row r="26" spans="2:11" s="5" customFormat="1" x14ac:dyDescent="0.25">
      <c r="B26" s="18" t="s">
        <v>19</v>
      </c>
      <c r="C26" s="11">
        <v>6.0219907407407403E-2</v>
      </c>
      <c r="D26" s="19"/>
      <c r="E26" s="12">
        <f t="shared" si="6"/>
        <v>0.406135352431504</v>
      </c>
      <c r="F26" s="11">
        <v>1.01388888888889E-2</v>
      </c>
      <c r="G26" s="19"/>
      <c r="H26" s="12">
        <f t="shared" si="7"/>
        <v>0.2372697724810402</v>
      </c>
      <c r="I26" s="11">
        <v>7.0358796296296294E-2</v>
      </c>
      <c r="J26" s="19"/>
      <c r="K26" s="14">
        <f t="shared" si="8"/>
        <v>0.3683572683754468</v>
      </c>
    </row>
    <row r="27" spans="2:11" s="5" customFormat="1" ht="15.75" thickBot="1" x14ac:dyDescent="0.3">
      <c r="B27" s="23" t="s">
        <v>20</v>
      </c>
      <c r="C27" s="20">
        <v>2.16435185185185E-3</v>
      </c>
      <c r="D27" s="24"/>
      <c r="E27" s="21">
        <f t="shared" si="6"/>
        <v>1.4596830848489561E-2</v>
      </c>
      <c r="F27" s="20">
        <v>0</v>
      </c>
      <c r="G27" s="24"/>
      <c r="H27" s="21">
        <f t="shared" si="7"/>
        <v>0</v>
      </c>
      <c r="I27" s="20">
        <v>2.16435185185185E-3</v>
      </c>
      <c r="J27" s="24"/>
      <c r="K27" s="22">
        <f t="shared" si="8"/>
        <v>1.1331273101860256E-2</v>
      </c>
    </row>
    <row r="28" spans="2:11" s="5" customFormat="1" ht="16.5" thickTop="1" thickBot="1" x14ac:dyDescent="0.3">
      <c r="B28" s="31" t="s">
        <v>3</v>
      </c>
      <c r="C28" s="32">
        <f>SUM(C22:C27)</f>
        <v>9.1736111111111143E-2</v>
      </c>
      <c r="D28" s="33"/>
      <c r="E28" s="33">
        <f>IFERROR(SUM(E22:E27),0)</f>
        <v>0.61868706580282562</v>
      </c>
      <c r="F28" s="32">
        <f>SUM(F22:F27)</f>
        <v>2.25115740740741E-2</v>
      </c>
      <c r="G28" s="33"/>
      <c r="H28" s="33">
        <f>IFERROR(SUM(H22:H27),0)</f>
        <v>0.52681473456121375</v>
      </c>
      <c r="I28" s="32">
        <f>SUM(I22:I27)</f>
        <v>0.11424768518518523</v>
      </c>
      <c r="J28" s="33"/>
      <c r="K28" s="34">
        <f>IFERROR(SUM(K22:K27),0)</f>
        <v>0.59813367266557604</v>
      </c>
    </row>
    <row r="29" spans="2:11" s="5" customFormat="1" ht="16.5" thickTop="1" thickBot="1" x14ac:dyDescent="0.3">
      <c r="B29" s="28"/>
      <c r="C29" s="29"/>
      <c r="D29" s="29"/>
      <c r="E29" s="29"/>
      <c r="F29" s="29"/>
      <c r="G29" s="29"/>
      <c r="H29" s="29"/>
      <c r="I29" s="29"/>
      <c r="J29" s="29"/>
      <c r="K29" s="30"/>
    </row>
    <row r="30" spans="2:11" s="5" customFormat="1" ht="16.5" thickTop="1" thickBot="1" x14ac:dyDescent="0.3">
      <c r="B30" s="31" t="s">
        <v>6</v>
      </c>
      <c r="C30" s="32">
        <f>SUM(C19,C28)</f>
        <v>0.14827546296296301</v>
      </c>
      <c r="D30" s="35"/>
      <c r="E30" s="36">
        <f>IFERROR(SUM(E19,E28),0)</f>
        <v>0.99999999999999978</v>
      </c>
      <c r="F30" s="32">
        <f>SUM(F19,F28)</f>
        <v>4.2731481481481509E-2</v>
      </c>
      <c r="G30" s="35"/>
      <c r="H30" s="36">
        <f>IFERROR(SUM(H19,H28),0)</f>
        <v>1</v>
      </c>
      <c r="I30" s="32">
        <f>SUM(I19,I28)</f>
        <v>0.19100694444444449</v>
      </c>
      <c r="J30" s="35"/>
      <c r="K30" s="38">
        <f>IFERROR(SUM(K19,K28),0)</f>
        <v>1</v>
      </c>
    </row>
    <row r="31" spans="2:11" s="5" customFormat="1" ht="66" customHeight="1" thickTop="1" thickBot="1" x14ac:dyDescent="0.3">
      <c r="B31" s="182" t="s">
        <v>170</v>
      </c>
      <c r="C31" s="183"/>
      <c r="D31" s="183"/>
      <c r="E31" s="183"/>
      <c r="F31" s="183"/>
      <c r="G31" s="183"/>
      <c r="H31" s="183"/>
      <c r="I31" s="183"/>
      <c r="J31" s="183"/>
      <c r="K31" s="184"/>
    </row>
    <row r="32" spans="2:11" s="5" customFormat="1" x14ac:dyDescent="0.25">
      <c r="C32" s="6"/>
      <c r="D32" s="6"/>
      <c r="E32" s="6"/>
      <c r="F32" s="6"/>
      <c r="H32" s="6"/>
    </row>
    <row r="33" spans="3:8" s="5" customFormat="1" x14ac:dyDescent="0.25">
      <c r="C33" s="6"/>
      <c r="D33" s="6"/>
      <c r="E33" s="6"/>
      <c r="F33" s="6"/>
      <c r="H33" s="6"/>
    </row>
    <row r="34" spans="3:8" s="5" customFormat="1" x14ac:dyDescent="0.25">
      <c r="C34" s="6"/>
      <c r="D34" s="6"/>
      <c r="E34" s="6"/>
      <c r="F34" s="6"/>
      <c r="H34" s="6"/>
    </row>
    <row r="35" spans="3:8" s="5" customFormat="1" x14ac:dyDescent="0.25">
      <c r="C35" s="6"/>
      <c r="D35" s="6"/>
      <c r="E35" s="6"/>
      <c r="F35" s="6"/>
      <c r="H35" s="6"/>
    </row>
    <row r="36" spans="3:8" s="5" customFormat="1" x14ac:dyDescent="0.25">
      <c r="C36" s="6"/>
      <c r="D36" s="6"/>
      <c r="E36" s="6"/>
      <c r="F36" s="6"/>
      <c r="H36" s="6"/>
    </row>
    <row r="37" spans="3:8" s="5" customFormat="1" x14ac:dyDescent="0.25">
      <c r="C37" s="6"/>
      <c r="D37" s="6"/>
      <c r="E37" s="6"/>
      <c r="F37" s="6"/>
      <c r="H37" s="6"/>
    </row>
    <row r="38" spans="3:8" s="5" customFormat="1" x14ac:dyDescent="0.25">
      <c r="C38" s="6"/>
      <c r="D38" s="6"/>
      <c r="E38" s="6"/>
      <c r="F38" s="6"/>
      <c r="H38" s="6"/>
    </row>
    <row r="39" spans="3:8" s="5" customFormat="1" x14ac:dyDescent="0.25">
      <c r="C39" s="6"/>
      <c r="D39" s="6"/>
      <c r="E39" s="6"/>
      <c r="F39" s="6"/>
      <c r="H39" s="6"/>
    </row>
    <row r="40" spans="3:8" s="5" customFormat="1" x14ac:dyDescent="0.25">
      <c r="C40" s="6"/>
      <c r="D40" s="6"/>
      <c r="E40" s="6"/>
      <c r="F40" s="6"/>
      <c r="H40" s="6"/>
    </row>
    <row r="41" spans="3:8" s="5" customFormat="1" x14ac:dyDescent="0.25">
      <c r="C41" s="6"/>
      <c r="D41" s="6"/>
      <c r="E41" s="6"/>
      <c r="F41" s="6"/>
      <c r="H41" s="6"/>
    </row>
    <row r="42" spans="3:8" s="5" customFormat="1" x14ac:dyDescent="0.25">
      <c r="C42" s="6"/>
      <c r="D42" s="6"/>
      <c r="E42" s="6"/>
      <c r="F42" s="6"/>
      <c r="H42" s="6"/>
    </row>
    <row r="43" spans="3:8" s="5" customFormat="1" x14ac:dyDescent="0.25">
      <c r="C43" s="6"/>
      <c r="D43" s="6"/>
      <c r="E43" s="6"/>
      <c r="F43" s="6"/>
      <c r="H43" s="6"/>
    </row>
    <row r="44" spans="3:8" s="5" customFormat="1" x14ac:dyDescent="0.25">
      <c r="C44" s="6"/>
      <c r="D44" s="6"/>
      <c r="E44" s="6"/>
      <c r="F44" s="6"/>
      <c r="H44" s="6"/>
    </row>
    <row r="45" spans="3:8" s="5" customFormat="1" x14ac:dyDescent="0.25">
      <c r="C45" s="6"/>
      <c r="D45" s="6"/>
      <c r="E45" s="6"/>
      <c r="F45" s="6"/>
      <c r="H45" s="6"/>
    </row>
    <row r="46" spans="3:8" s="5" customFormat="1" x14ac:dyDescent="0.25">
      <c r="C46" s="6"/>
      <c r="D46" s="6"/>
      <c r="E46" s="6"/>
      <c r="F46" s="6"/>
      <c r="H46" s="6"/>
    </row>
    <row r="47" spans="3:8" s="5" customFormat="1" x14ac:dyDescent="0.25">
      <c r="C47" s="6"/>
      <c r="D47" s="6"/>
      <c r="E47" s="6"/>
      <c r="F47" s="6"/>
      <c r="H47" s="6"/>
    </row>
    <row r="48" spans="3:8" s="5" customFormat="1" x14ac:dyDescent="0.25">
      <c r="C48" s="6"/>
      <c r="D48" s="6"/>
      <c r="E48" s="6"/>
      <c r="F48" s="6"/>
      <c r="H48" s="6"/>
    </row>
    <row r="49" spans="3:8" s="5" customFormat="1" x14ac:dyDescent="0.25">
      <c r="C49" s="6"/>
      <c r="D49" s="6"/>
      <c r="E49" s="6"/>
      <c r="F49" s="6"/>
      <c r="H49" s="6"/>
    </row>
    <row r="50" spans="3:8" s="5" customFormat="1" x14ac:dyDescent="0.25">
      <c r="C50" s="6"/>
      <c r="D50" s="6"/>
      <c r="E50" s="6"/>
      <c r="F50" s="6"/>
      <c r="H50" s="6"/>
    </row>
    <row r="51" spans="3:8" s="5" customFormat="1" x14ac:dyDescent="0.25">
      <c r="C51" s="6"/>
      <c r="D51" s="6"/>
      <c r="E51" s="6"/>
      <c r="F51" s="6"/>
      <c r="H51" s="6"/>
    </row>
    <row r="52" spans="3:8" s="5" customFormat="1" x14ac:dyDescent="0.25">
      <c r="C52" s="6"/>
      <c r="D52" s="6"/>
      <c r="E52" s="6"/>
      <c r="F52" s="6"/>
      <c r="H52" s="6"/>
    </row>
    <row r="53" spans="3:8" s="5" customFormat="1" x14ac:dyDescent="0.25">
      <c r="C53" s="6"/>
      <c r="D53" s="6"/>
      <c r="E53" s="6"/>
      <c r="F53" s="6"/>
      <c r="H53" s="6"/>
    </row>
    <row r="54" spans="3:8" s="5" customFormat="1" x14ac:dyDescent="0.25">
      <c r="C54" s="6"/>
      <c r="D54" s="6"/>
      <c r="E54" s="6"/>
      <c r="F54" s="6"/>
      <c r="H54" s="6"/>
    </row>
    <row r="55" spans="3:8" s="5" customFormat="1" x14ac:dyDescent="0.25">
      <c r="C55" s="6"/>
      <c r="D55" s="6"/>
      <c r="E55" s="6"/>
      <c r="F55" s="6"/>
      <c r="H55" s="6"/>
    </row>
    <row r="56" spans="3:8" s="5" customFormat="1" x14ac:dyDescent="0.25">
      <c r="C56" s="6"/>
      <c r="D56" s="6"/>
      <c r="E56" s="6"/>
      <c r="F56" s="6"/>
      <c r="H56" s="6"/>
    </row>
    <row r="57" spans="3:8" s="5" customFormat="1" x14ac:dyDescent="0.25">
      <c r="C57" s="6"/>
      <c r="D57" s="6"/>
      <c r="E57" s="6"/>
      <c r="F57" s="6"/>
      <c r="H57" s="6"/>
    </row>
    <row r="58" spans="3:8" s="5" customFormat="1" x14ac:dyDescent="0.25">
      <c r="C58" s="6"/>
      <c r="D58" s="6"/>
      <c r="E58" s="6"/>
      <c r="F58" s="6"/>
      <c r="H58" s="6"/>
    </row>
    <row r="59" spans="3:8" s="5" customFormat="1" x14ac:dyDescent="0.25">
      <c r="C59" s="6"/>
      <c r="D59" s="6"/>
      <c r="E59" s="6"/>
      <c r="F59" s="6"/>
      <c r="H59" s="6"/>
    </row>
    <row r="60" spans="3:8" s="5" customFormat="1" x14ac:dyDescent="0.25">
      <c r="C60" s="6"/>
      <c r="D60" s="6"/>
      <c r="E60" s="6"/>
      <c r="F60" s="6"/>
      <c r="H60" s="6"/>
    </row>
    <row r="61" spans="3:8" s="5" customFormat="1" x14ac:dyDescent="0.25">
      <c r="C61" s="6"/>
      <c r="D61" s="6"/>
      <c r="E61" s="6"/>
      <c r="F61" s="6"/>
      <c r="H61" s="6"/>
    </row>
    <row r="62" spans="3:8" s="5" customFormat="1" x14ac:dyDescent="0.25">
      <c r="C62" s="6"/>
      <c r="D62" s="6"/>
      <c r="E62" s="6"/>
      <c r="F62" s="6"/>
      <c r="H62" s="6"/>
    </row>
    <row r="63" spans="3:8" s="5" customFormat="1" x14ac:dyDescent="0.25">
      <c r="C63" s="6"/>
      <c r="D63" s="6"/>
      <c r="E63" s="6"/>
      <c r="F63" s="6"/>
      <c r="H63" s="6"/>
    </row>
    <row r="64" spans="3:8" s="5" customFormat="1" x14ac:dyDescent="0.25">
      <c r="C64" s="6"/>
      <c r="D64" s="6"/>
      <c r="E64" s="6"/>
      <c r="F64" s="6"/>
      <c r="H64" s="6"/>
    </row>
    <row r="65" spans="3:8" s="5" customFormat="1" x14ac:dyDescent="0.25">
      <c r="C65" s="6"/>
      <c r="D65" s="6"/>
      <c r="E65" s="6"/>
      <c r="F65" s="6"/>
      <c r="H65" s="6"/>
    </row>
    <row r="66" spans="3:8" s="5" customFormat="1" x14ac:dyDescent="0.25">
      <c r="C66" s="6"/>
      <c r="D66" s="6"/>
      <c r="E66" s="6"/>
      <c r="F66" s="6"/>
      <c r="H66" s="6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colBreaks count="1" manualBreakCount="1">
    <brk id="11" max="1048575" man="1"/>
  </colBreaks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88"/>
  <dimension ref="B2:K32"/>
  <sheetViews>
    <sheetView showGridLines="0" showZeros="0" view="pageBreakPreview" zoomScaleNormal="100" zoomScaleSheetLayoutView="100" workbookViewId="0">
      <selection activeCell="B6" sqref="B6:E19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1" width="11.7109375" style="1" customWidth="1"/>
    <col min="12" max="16384" width="8.85546875" style="1"/>
  </cols>
  <sheetData>
    <row r="2" spans="2:11" ht="15.75" thickBot="1" x14ac:dyDescent="0.3"/>
    <row r="3" spans="2:11" x14ac:dyDescent="0.25">
      <c r="B3" s="196" t="s">
        <v>147</v>
      </c>
      <c r="C3" s="197"/>
      <c r="D3" s="197"/>
      <c r="E3" s="197"/>
      <c r="F3" s="197"/>
      <c r="G3" s="197"/>
      <c r="H3" s="197"/>
      <c r="I3" s="197"/>
      <c r="J3" s="197"/>
      <c r="K3" s="198"/>
    </row>
    <row r="4" spans="2:11" x14ac:dyDescent="0.25">
      <c r="B4" s="199" t="s">
        <v>212</v>
      </c>
      <c r="C4" s="200"/>
      <c r="D4" s="200"/>
      <c r="E4" s="200"/>
      <c r="F4" s="200"/>
      <c r="G4" s="200"/>
      <c r="H4" s="200"/>
      <c r="I4" s="200"/>
      <c r="J4" s="200"/>
      <c r="K4" s="201"/>
    </row>
    <row r="5" spans="2:11" x14ac:dyDescent="0.25">
      <c r="B5" s="52"/>
      <c r="C5" s="173" t="s">
        <v>138</v>
      </c>
      <c r="D5" s="173" t="s">
        <v>139</v>
      </c>
      <c r="E5" s="173" t="s">
        <v>140</v>
      </c>
      <c r="F5" s="173" t="s">
        <v>141</v>
      </c>
      <c r="G5" s="173" t="s">
        <v>142</v>
      </c>
      <c r="H5" s="174" t="s">
        <v>143</v>
      </c>
      <c r="I5" s="173" t="s">
        <v>144</v>
      </c>
      <c r="J5" s="173" t="s">
        <v>145</v>
      </c>
      <c r="K5" s="174" t="s">
        <v>3</v>
      </c>
    </row>
    <row r="6" spans="2:11" x14ac:dyDescent="0.25">
      <c r="B6" s="143" t="s">
        <v>10</v>
      </c>
      <c r="C6" s="128" t="s">
        <v>4</v>
      </c>
      <c r="D6" s="128" t="s">
        <v>4</v>
      </c>
      <c r="E6" s="128" t="s">
        <v>4</v>
      </c>
      <c r="F6" s="128" t="s">
        <v>4</v>
      </c>
      <c r="G6" s="128" t="s">
        <v>4</v>
      </c>
      <c r="H6" s="128" t="s">
        <v>4</v>
      </c>
      <c r="I6" s="41" t="s">
        <v>4</v>
      </c>
      <c r="J6" s="41" t="s">
        <v>4</v>
      </c>
      <c r="K6" s="42" t="s">
        <v>4</v>
      </c>
    </row>
    <row r="7" spans="2:11" x14ac:dyDescent="0.25">
      <c r="B7" s="43" t="s">
        <v>37</v>
      </c>
      <c r="C7" s="130">
        <v>0</v>
      </c>
      <c r="D7" s="130">
        <v>0</v>
      </c>
      <c r="E7" s="130">
        <v>0</v>
      </c>
      <c r="F7" s="130">
        <v>0</v>
      </c>
      <c r="G7" s="130">
        <v>0</v>
      </c>
      <c r="H7" s="130">
        <v>0</v>
      </c>
      <c r="I7" s="133">
        <v>0</v>
      </c>
      <c r="J7" s="144">
        <v>0</v>
      </c>
      <c r="K7" s="135">
        <f>SUM(C7:J7)</f>
        <v>0</v>
      </c>
    </row>
    <row r="8" spans="2:11" x14ac:dyDescent="0.25">
      <c r="B8" s="145" t="s">
        <v>116</v>
      </c>
      <c r="C8" s="130">
        <v>0</v>
      </c>
      <c r="D8" s="130">
        <v>0</v>
      </c>
      <c r="E8" s="130">
        <v>0</v>
      </c>
      <c r="F8" s="130">
        <v>0</v>
      </c>
      <c r="G8" s="130">
        <v>0</v>
      </c>
      <c r="H8" s="130">
        <v>0</v>
      </c>
      <c r="I8" s="133">
        <v>0</v>
      </c>
      <c r="J8" s="144">
        <v>0</v>
      </c>
      <c r="K8" s="135">
        <f t="shared" ref="K8:K18" si="0">SUM(C8:J8)</f>
        <v>0</v>
      </c>
    </row>
    <row r="9" spans="2:11" x14ac:dyDescent="0.25">
      <c r="B9" s="145" t="s">
        <v>51</v>
      </c>
      <c r="C9" s="130">
        <v>0</v>
      </c>
      <c r="D9" s="130">
        <v>0</v>
      </c>
      <c r="E9" s="130">
        <v>0</v>
      </c>
      <c r="F9" s="130">
        <v>0</v>
      </c>
      <c r="G9" s="130">
        <v>0</v>
      </c>
      <c r="H9" s="130">
        <v>0</v>
      </c>
      <c r="I9" s="133">
        <v>0</v>
      </c>
      <c r="J9" s="144">
        <v>0</v>
      </c>
      <c r="K9" s="135">
        <f t="shared" si="0"/>
        <v>0</v>
      </c>
    </row>
    <row r="10" spans="2:11" x14ac:dyDescent="0.25">
      <c r="B10" s="145" t="s">
        <v>11</v>
      </c>
      <c r="C10" s="130">
        <v>0</v>
      </c>
      <c r="D10" s="130">
        <v>0</v>
      </c>
      <c r="E10" s="130">
        <v>0</v>
      </c>
      <c r="F10" s="130">
        <v>0</v>
      </c>
      <c r="G10" s="130">
        <v>0</v>
      </c>
      <c r="H10" s="130">
        <v>0</v>
      </c>
      <c r="I10" s="133">
        <v>0</v>
      </c>
      <c r="J10" s="144">
        <v>0</v>
      </c>
      <c r="K10" s="135">
        <f t="shared" si="0"/>
        <v>0</v>
      </c>
    </row>
    <row r="11" spans="2:11" x14ac:dyDescent="0.25">
      <c r="B11" s="43" t="s">
        <v>12</v>
      </c>
      <c r="C11" s="130">
        <v>0</v>
      </c>
      <c r="D11" s="130">
        <v>0</v>
      </c>
      <c r="E11" s="130">
        <v>0</v>
      </c>
      <c r="F11" s="130">
        <v>0</v>
      </c>
      <c r="G11" s="130">
        <v>0</v>
      </c>
      <c r="H11" s="130">
        <v>0</v>
      </c>
      <c r="I11" s="133">
        <v>0</v>
      </c>
      <c r="J11" s="144">
        <v>0</v>
      </c>
      <c r="K11" s="135">
        <f t="shared" si="0"/>
        <v>0</v>
      </c>
    </row>
    <row r="12" spans="2:11" x14ac:dyDescent="0.25">
      <c r="B12" s="43" t="s">
        <v>176</v>
      </c>
      <c r="C12" s="130">
        <v>0</v>
      </c>
      <c r="D12" s="130">
        <v>0</v>
      </c>
      <c r="E12" s="130">
        <v>0</v>
      </c>
      <c r="F12" s="130">
        <v>0</v>
      </c>
      <c r="G12" s="130">
        <v>0</v>
      </c>
      <c r="H12" s="130">
        <v>0</v>
      </c>
      <c r="I12" s="133">
        <v>0</v>
      </c>
      <c r="J12" s="144">
        <v>0</v>
      </c>
      <c r="K12" s="135">
        <f t="shared" si="0"/>
        <v>0</v>
      </c>
    </row>
    <row r="13" spans="2:11" x14ac:dyDescent="0.25">
      <c r="B13" s="43" t="s">
        <v>122</v>
      </c>
      <c r="C13" s="130">
        <v>0</v>
      </c>
      <c r="D13" s="130">
        <v>0</v>
      </c>
      <c r="E13" s="130">
        <v>0</v>
      </c>
      <c r="F13" s="130">
        <v>0</v>
      </c>
      <c r="G13" s="130">
        <v>0</v>
      </c>
      <c r="H13" s="130">
        <v>0</v>
      </c>
      <c r="I13" s="133">
        <v>0</v>
      </c>
      <c r="J13" s="144">
        <v>0</v>
      </c>
      <c r="K13" s="135">
        <f t="shared" si="0"/>
        <v>0</v>
      </c>
    </row>
    <row r="14" spans="2:11" x14ac:dyDescent="0.25">
      <c r="B14" s="43" t="s">
        <v>123</v>
      </c>
      <c r="C14" s="130">
        <v>0</v>
      </c>
      <c r="D14" s="130">
        <v>0</v>
      </c>
      <c r="E14" s="130">
        <v>0</v>
      </c>
      <c r="F14" s="130">
        <v>0</v>
      </c>
      <c r="G14" s="130">
        <v>0</v>
      </c>
      <c r="H14" s="130">
        <v>0</v>
      </c>
      <c r="I14" s="133">
        <v>0</v>
      </c>
      <c r="J14" s="144">
        <v>0</v>
      </c>
      <c r="K14" s="135">
        <f t="shared" si="0"/>
        <v>0</v>
      </c>
    </row>
    <row r="15" spans="2:11" x14ac:dyDescent="0.25">
      <c r="B15" s="43" t="s">
        <v>209</v>
      </c>
      <c r="C15" s="130">
        <v>0</v>
      </c>
      <c r="D15" s="130">
        <v>0</v>
      </c>
      <c r="E15" s="130">
        <v>0</v>
      </c>
      <c r="F15" s="130">
        <v>0</v>
      </c>
      <c r="G15" s="130">
        <v>0</v>
      </c>
      <c r="H15" s="130">
        <v>0</v>
      </c>
      <c r="I15" s="133">
        <v>0</v>
      </c>
      <c r="J15" s="144">
        <v>0</v>
      </c>
      <c r="K15" s="135">
        <f t="shared" si="0"/>
        <v>0</v>
      </c>
    </row>
    <row r="16" spans="2:11" x14ac:dyDescent="0.25">
      <c r="B16" s="43" t="s">
        <v>199</v>
      </c>
      <c r="C16" s="130">
        <v>0</v>
      </c>
      <c r="D16" s="130">
        <v>0</v>
      </c>
      <c r="E16" s="130">
        <v>0</v>
      </c>
      <c r="F16" s="130">
        <v>0</v>
      </c>
      <c r="G16" s="130">
        <v>0</v>
      </c>
      <c r="H16" s="130">
        <v>0</v>
      </c>
      <c r="I16" s="133">
        <v>0</v>
      </c>
      <c r="J16" s="144">
        <v>0</v>
      </c>
      <c r="K16" s="135">
        <f t="shared" si="0"/>
        <v>0</v>
      </c>
    </row>
    <row r="17" spans="2:11" x14ac:dyDescent="0.25">
      <c r="B17" s="43" t="s">
        <v>177</v>
      </c>
      <c r="C17" s="130">
        <v>0</v>
      </c>
      <c r="D17" s="130">
        <v>0</v>
      </c>
      <c r="E17" s="130">
        <v>0</v>
      </c>
      <c r="F17" s="130">
        <v>0</v>
      </c>
      <c r="G17" s="130">
        <v>0</v>
      </c>
      <c r="H17" s="130">
        <v>0</v>
      </c>
      <c r="I17" s="133">
        <v>0</v>
      </c>
      <c r="J17" s="144">
        <v>0</v>
      </c>
      <c r="K17" s="135">
        <f t="shared" si="0"/>
        <v>0</v>
      </c>
    </row>
    <row r="18" spans="2:11" ht="15.75" thickBot="1" x14ac:dyDescent="0.3">
      <c r="B18" s="43" t="s">
        <v>13</v>
      </c>
      <c r="C18" s="130">
        <v>0</v>
      </c>
      <c r="D18" s="130">
        <v>9.3865740740740698E-3</v>
      </c>
      <c r="E18" s="130">
        <v>0</v>
      </c>
      <c r="F18" s="130">
        <v>0</v>
      </c>
      <c r="G18" s="130">
        <v>0</v>
      </c>
      <c r="H18" s="130">
        <v>0</v>
      </c>
      <c r="I18" s="133">
        <v>0</v>
      </c>
      <c r="J18" s="144">
        <v>0</v>
      </c>
      <c r="K18" s="135">
        <f t="shared" si="0"/>
        <v>9.3865740740740698E-3</v>
      </c>
    </row>
    <row r="19" spans="2:11" ht="16.5" thickTop="1" thickBot="1" x14ac:dyDescent="0.3">
      <c r="B19" s="60" t="s">
        <v>3</v>
      </c>
      <c r="C19" s="131">
        <v>0</v>
      </c>
      <c r="D19" s="131">
        <f>SUM(D7:D18)</f>
        <v>9.3865740740740698E-3</v>
      </c>
      <c r="E19" s="131">
        <v>0</v>
      </c>
      <c r="F19" s="131">
        <v>0</v>
      </c>
      <c r="G19" s="131">
        <v>0</v>
      </c>
      <c r="H19" s="131">
        <v>0</v>
      </c>
      <c r="I19" s="131">
        <v>0</v>
      </c>
      <c r="J19" s="131">
        <v>0</v>
      </c>
      <c r="K19" s="140">
        <f>SUM(K7:K18)</f>
        <v>9.3865740740740698E-3</v>
      </c>
    </row>
    <row r="20" spans="2:11" ht="15.75" thickTop="1" x14ac:dyDescent="0.25">
      <c r="B20" s="57"/>
      <c r="C20" s="58"/>
      <c r="D20" s="58"/>
      <c r="E20" s="58"/>
      <c r="F20" s="58"/>
      <c r="G20" s="58"/>
      <c r="H20" s="58"/>
      <c r="I20" s="58"/>
      <c r="J20" s="58"/>
      <c r="K20" s="68"/>
    </row>
    <row r="21" spans="2:11" x14ac:dyDescent="0.25">
      <c r="B21" s="40" t="s">
        <v>14</v>
      </c>
      <c r="C21" s="128" t="s">
        <v>4</v>
      </c>
      <c r="D21" s="128" t="s">
        <v>4</v>
      </c>
      <c r="E21" s="128" t="s">
        <v>4</v>
      </c>
      <c r="F21" s="128" t="s">
        <v>4</v>
      </c>
      <c r="G21" s="128" t="s">
        <v>4</v>
      </c>
      <c r="H21" s="128" t="s">
        <v>4</v>
      </c>
      <c r="I21" s="41" t="s">
        <v>4</v>
      </c>
      <c r="J21" s="41" t="s">
        <v>4</v>
      </c>
      <c r="K21" s="42" t="s">
        <v>4</v>
      </c>
    </row>
    <row r="22" spans="2:11" x14ac:dyDescent="0.25">
      <c r="B22" s="50" t="s">
        <v>15</v>
      </c>
      <c r="C22" s="132">
        <v>0</v>
      </c>
      <c r="D22" s="132">
        <v>0</v>
      </c>
      <c r="E22" s="132">
        <v>0</v>
      </c>
      <c r="F22" s="132">
        <v>0</v>
      </c>
      <c r="G22" s="132">
        <v>0</v>
      </c>
      <c r="H22" s="132">
        <v>0</v>
      </c>
      <c r="I22" s="133">
        <v>0</v>
      </c>
      <c r="J22" s="134">
        <v>0</v>
      </c>
      <c r="K22" s="135">
        <f>SUM(C22:J22)</f>
        <v>0</v>
      </c>
    </row>
    <row r="23" spans="2:11" x14ac:dyDescent="0.25">
      <c r="B23" s="50" t="s">
        <v>16</v>
      </c>
      <c r="C23" s="132">
        <v>0</v>
      </c>
      <c r="D23" s="132">
        <v>0</v>
      </c>
      <c r="E23" s="132">
        <v>0</v>
      </c>
      <c r="F23" s="132">
        <v>0</v>
      </c>
      <c r="G23" s="132">
        <v>0</v>
      </c>
      <c r="H23" s="132">
        <v>0</v>
      </c>
      <c r="I23" s="133">
        <v>0</v>
      </c>
      <c r="J23" s="134">
        <v>0</v>
      </c>
      <c r="K23" s="135">
        <f t="shared" ref="K23:K26" si="1">SUM(C23:J23)</f>
        <v>0</v>
      </c>
    </row>
    <row r="24" spans="2:11" x14ac:dyDescent="0.25">
      <c r="B24" s="50" t="s">
        <v>17</v>
      </c>
      <c r="C24" s="132">
        <v>0</v>
      </c>
      <c r="D24" s="132">
        <v>0</v>
      </c>
      <c r="E24" s="132">
        <v>0</v>
      </c>
      <c r="F24" s="132">
        <v>0</v>
      </c>
      <c r="G24" s="132">
        <v>0</v>
      </c>
      <c r="H24" s="132">
        <v>0</v>
      </c>
      <c r="I24" s="133">
        <v>0</v>
      </c>
      <c r="J24" s="134">
        <v>0</v>
      </c>
      <c r="K24" s="135">
        <f t="shared" si="1"/>
        <v>0</v>
      </c>
    </row>
    <row r="25" spans="2:11" x14ac:dyDescent="0.25">
      <c r="B25" s="50" t="s">
        <v>18</v>
      </c>
      <c r="C25" s="132">
        <v>0</v>
      </c>
      <c r="D25" s="132">
        <v>0</v>
      </c>
      <c r="E25" s="132">
        <v>0</v>
      </c>
      <c r="F25" s="132">
        <v>0</v>
      </c>
      <c r="G25" s="132">
        <v>0</v>
      </c>
      <c r="H25" s="132">
        <v>0</v>
      </c>
      <c r="I25" s="133">
        <v>0</v>
      </c>
      <c r="J25" s="134">
        <v>0</v>
      </c>
      <c r="K25" s="135">
        <f t="shared" si="1"/>
        <v>0</v>
      </c>
    </row>
    <row r="26" spans="2:11" x14ac:dyDescent="0.25">
      <c r="B26" s="50" t="s">
        <v>19</v>
      </c>
      <c r="C26" s="132">
        <v>0</v>
      </c>
      <c r="D26" s="132">
        <v>0</v>
      </c>
      <c r="E26" s="132">
        <v>0</v>
      </c>
      <c r="F26" s="132">
        <v>0</v>
      </c>
      <c r="G26" s="132">
        <v>0</v>
      </c>
      <c r="H26" s="132">
        <v>0</v>
      </c>
      <c r="I26" s="133">
        <v>0</v>
      </c>
      <c r="J26" s="134">
        <v>0</v>
      </c>
      <c r="K26" s="135">
        <f t="shared" si="1"/>
        <v>0</v>
      </c>
    </row>
    <row r="27" spans="2:11" ht="15.75" thickBot="1" x14ac:dyDescent="0.3">
      <c r="B27" s="55" t="s">
        <v>20</v>
      </c>
      <c r="C27" s="136"/>
      <c r="D27" s="136"/>
      <c r="E27" s="136"/>
      <c r="F27" s="136"/>
      <c r="G27" s="136"/>
      <c r="H27" s="136"/>
      <c r="I27" s="137"/>
      <c r="J27" s="138"/>
      <c r="K27" s="139">
        <f>SUM(C27:J27)</f>
        <v>0</v>
      </c>
    </row>
    <row r="28" spans="2:11" ht="16.5" thickTop="1" thickBot="1" x14ac:dyDescent="0.3">
      <c r="B28" s="60" t="s">
        <v>3</v>
      </c>
      <c r="C28" s="131">
        <f>SUM(C22:C27)</f>
        <v>0</v>
      </c>
      <c r="D28" s="131">
        <f t="shared" ref="D28:K28" si="2">SUM(D22:D27)</f>
        <v>0</v>
      </c>
      <c r="E28" s="131">
        <f t="shared" si="2"/>
        <v>0</v>
      </c>
      <c r="F28" s="131">
        <f t="shared" si="2"/>
        <v>0</v>
      </c>
      <c r="G28" s="131">
        <f t="shared" si="2"/>
        <v>0</v>
      </c>
      <c r="H28" s="131">
        <f t="shared" si="2"/>
        <v>0</v>
      </c>
      <c r="I28" s="131">
        <f t="shared" si="2"/>
        <v>0</v>
      </c>
      <c r="J28" s="131">
        <f t="shared" si="2"/>
        <v>0</v>
      </c>
      <c r="K28" s="140">
        <f t="shared" si="2"/>
        <v>0</v>
      </c>
    </row>
    <row r="29" spans="2:11" ht="16.5" thickTop="1" thickBot="1" x14ac:dyDescent="0.3">
      <c r="B29" s="59"/>
      <c r="C29" s="149"/>
      <c r="D29" s="29"/>
      <c r="E29" s="29"/>
      <c r="F29" s="29"/>
      <c r="G29" s="29"/>
      <c r="H29" s="29"/>
      <c r="I29" s="29"/>
      <c r="J29" s="29"/>
      <c r="K29" s="69"/>
    </row>
    <row r="30" spans="2:11" ht="16.5" thickTop="1" thickBot="1" x14ac:dyDescent="0.3">
      <c r="B30" s="60" t="s">
        <v>6</v>
      </c>
      <c r="C30" s="131">
        <f>SUM(C28,C19)</f>
        <v>0</v>
      </c>
      <c r="D30" s="131">
        <f t="shared" ref="D30:K30" si="3">SUM(D28,D19)</f>
        <v>9.3865740740740698E-3</v>
      </c>
      <c r="E30" s="131">
        <f t="shared" si="3"/>
        <v>0</v>
      </c>
      <c r="F30" s="131">
        <f t="shared" si="3"/>
        <v>0</v>
      </c>
      <c r="G30" s="131">
        <f t="shared" si="3"/>
        <v>0</v>
      </c>
      <c r="H30" s="131">
        <f t="shared" si="3"/>
        <v>0</v>
      </c>
      <c r="I30" s="131">
        <f t="shared" si="3"/>
        <v>0</v>
      </c>
      <c r="J30" s="131">
        <f t="shared" si="3"/>
        <v>0</v>
      </c>
      <c r="K30" s="140">
        <f t="shared" si="3"/>
        <v>9.3865740740740698E-3</v>
      </c>
    </row>
    <row r="31" spans="2:11" ht="16.5" thickTop="1" thickBot="1" x14ac:dyDescent="0.3">
      <c r="B31" s="193"/>
      <c r="C31" s="194"/>
      <c r="D31" s="194"/>
      <c r="E31" s="194"/>
      <c r="F31" s="194"/>
      <c r="G31" s="194"/>
      <c r="H31" s="194"/>
      <c r="I31" s="194"/>
      <c r="J31" s="194"/>
      <c r="K31" s="195"/>
    </row>
    <row r="32" spans="2:11" ht="66" customHeight="1" thickBot="1" x14ac:dyDescent="0.3">
      <c r="B32" s="206" t="s">
        <v>175</v>
      </c>
      <c r="C32" s="207"/>
      <c r="D32" s="207"/>
      <c r="E32" s="207"/>
      <c r="F32" s="207"/>
      <c r="G32" s="207"/>
      <c r="H32" s="207"/>
      <c r="I32" s="207"/>
      <c r="J32" s="207"/>
      <c r="K32" s="208"/>
    </row>
  </sheetData>
  <mergeCells count="4">
    <mergeCell ref="B32:K32"/>
    <mergeCell ref="B3:K3"/>
    <mergeCell ref="B4:K4"/>
    <mergeCell ref="B31:K3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orientation="landscape" r:id="rId1"/>
  <colBreaks count="1" manualBreakCount="1">
    <brk id="11" max="1048575" man="1"/>
  </colBreaks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89"/>
  <dimension ref="B2:K32"/>
  <sheetViews>
    <sheetView showGridLines="0" showZeros="0" view="pageBreakPreview" zoomScaleNormal="100" zoomScaleSheetLayoutView="100" workbookViewId="0">
      <selection activeCell="B6" sqref="B6:E19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1" width="11.7109375" style="1" customWidth="1"/>
    <col min="12" max="16384" width="8.85546875" style="1"/>
  </cols>
  <sheetData>
    <row r="2" spans="2:11" ht="15.75" thickBot="1" x14ac:dyDescent="0.3"/>
    <row r="3" spans="2:11" x14ac:dyDescent="0.25">
      <c r="B3" s="196" t="s">
        <v>148</v>
      </c>
      <c r="C3" s="197"/>
      <c r="D3" s="197"/>
      <c r="E3" s="197"/>
      <c r="F3" s="197"/>
      <c r="G3" s="197"/>
      <c r="H3" s="197"/>
      <c r="I3" s="197"/>
      <c r="J3" s="197"/>
      <c r="K3" s="198"/>
    </row>
    <row r="4" spans="2:11" x14ac:dyDescent="0.25">
      <c r="B4" s="199" t="s">
        <v>212</v>
      </c>
      <c r="C4" s="200"/>
      <c r="D4" s="200"/>
      <c r="E4" s="200"/>
      <c r="F4" s="200"/>
      <c r="G4" s="200"/>
      <c r="H4" s="200"/>
      <c r="I4" s="200"/>
      <c r="J4" s="200"/>
      <c r="K4" s="201"/>
    </row>
    <row r="5" spans="2:11" x14ac:dyDescent="0.25">
      <c r="B5" s="52"/>
      <c r="C5" s="173" t="s">
        <v>138</v>
      </c>
      <c r="D5" s="173" t="s">
        <v>139</v>
      </c>
      <c r="E5" s="173" t="s">
        <v>140</v>
      </c>
      <c r="F5" s="173" t="s">
        <v>141</v>
      </c>
      <c r="G5" s="173" t="s">
        <v>142</v>
      </c>
      <c r="H5" s="174" t="s">
        <v>143</v>
      </c>
      <c r="I5" s="173" t="s">
        <v>144</v>
      </c>
      <c r="J5" s="173" t="s">
        <v>145</v>
      </c>
      <c r="K5" s="174" t="s">
        <v>3</v>
      </c>
    </row>
    <row r="6" spans="2:11" x14ac:dyDescent="0.25">
      <c r="B6" s="143" t="s">
        <v>10</v>
      </c>
      <c r="C6" s="128" t="s">
        <v>4</v>
      </c>
      <c r="D6" s="128" t="s">
        <v>4</v>
      </c>
      <c r="E6" s="128" t="s">
        <v>4</v>
      </c>
      <c r="F6" s="128" t="s">
        <v>4</v>
      </c>
      <c r="G6" s="128" t="s">
        <v>4</v>
      </c>
      <c r="H6" s="128" t="s">
        <v>4</v>
      </c>
      <c r="I6" s="41" t="s">
        <v>4</v>
      </c>
      <c r="J6" s="41" t="s">
        <v>4</v>
      </c>
      <c r="K6" s="42" t="s">
        <v>4</v>
      </c>
    </row>
    <row r="7" spans="2:11" x14ac:dyDescent="0.25">
      <c r="B7" s="43" t="s">
        <v>37</v>
      </c>
      <c r="C7" s="130">
        <v>1.0127314814814801E-2</v>
      </c>
      <c r="D7" s="130">
        <v>0</v>
      </c>
      <c r="E7" s="130">
        <v>0</v>
      </c>
      <c r="F7" s="130">
        <v>0</v>
      </c>
      <c r="G7" s="130">
        <v>0</v>
      </c>
      <c r="H7" s="130">
        <v>5.5092592592592598E-3</v>
      </c>
      <c r="I7" s="133">
        <v>0</v>
      </c>
      <c r="J7" s="144">
        <v>0</v>
      </c>
      <c r="K7" s="135">
        <f>SUM(C7:J7)</f>
        <v>1.563657407407406E-2</v>
      </c>
    </row>
    <row r="8" spans="2:11" x14ac:dyDescent="0.25">
      <c r="B8" s="145" t="s">
        <v>116</v>
      </c>
      <c r="C8" s="130">
        <v>1.2326388888888901E-2</v>
      </c>
      <c r="D8" s="130">
        <v>0</v>
      </c>
      <c r="E8" s="130">
        <v>0</v>
      </c>
      <c r="F8" s="130">
        <v>1.0185185185185199E-3</v>
      </c>
      <c r="G8" s="130">
        <v>0</v>
      </c>
      <c r="H8" s="130">
        <v>1.2384259259259299E-3</v>
      </c>
      <c r="I8" s="133">
        <v>0</v>
      </c>
      <c r="J8" s="144">
        <v>0</v>
      </c>
      <c r="K8" s="135">
        <f t="shared" ref="K8:K18" si="0">SUM(C8:J8)</f>
        <v>1.4583333333333349E-2</v>
      </c>
    </row>
    <row r="9" spans="2:11" x14ac:dyDescent="0.25">
      <c r="B9" s="145" t="s">
        <v>51</v>
      </c>
      <c r="C9" s="130">
        <v>6.7361111111111103E-3</v>
      </c>
      <c r="D9" s="130">
        <v>0</v>
      </c>
      <c r="E9" s="130">
        <v>0</v>
      </c>
      <c r="F9" s="130">
        <v>3.3912037037037001E-3</v>
      </c>
      <c r="G9" s="130">
        <v>0</v>
      </c>
      <c r="H9" s="130">
        <v>0</v>
      </c>
      <c r="I9" s="133">
        <v>0</v>
      </c>
      <c r="J9" s="144">
        <v>0</v>
      </c>
      <c r="K9" s="135">
        <f t="shared" si="0"/>
        <v>1.0127314814814811E-2</v>
      </c>
    </row>
    <row r="10" spans="2:11" x14ac:dyDescent="0.25">
      <c r="B10" s="145" t="s">
        <v>11</v>
      </c>
      <c r="C10" s="130">
        <v>2.75694444444444E-2</v>
      </c>
      <c r="D10" s="130">
        <v>0</v>
      </c>
      <c r="E10" s="130">
        <v>6.7708333333333301E-3</v>
      </c>
      <c r="F10" s="130">
        <v>3.6342592592592598E-3</v>
      </c>
      <c r="G10" s="130">
        <v>2.31481481481481E-4</v>
      </c>
      <c r="H10" s="130">
        <v>5.0925925925925904E-3</v>
      </c>
      <c r="I10" s="133">
        <v>0</v>
      </c>
      <c r="J10" s="144">
        <v>0</v>
      </c>
      <c r="K10" s="135">
        <f t="shared" si="0"/>
        <v>4.3298611111111066E-2</v>
      </c>
    </row>
    <row r="11" spans="2:11" x14ac:dyDescent="0.25">
      <c r="B11" s="43" t="s">
        <v>12</v>
      </c>
      <c r="C11" s="130">
        <v>1.90972222222222E-3</v>
      </c>
      <c r="D11" s="130">
        <v>0</v>
      </c>
      <c r="E11" s="130">
        <v>0</v>
      </c>
      <c r="F11" s="130">
        <v>0</v>
      </c>
      <c r="G11" s="130">
        <v>0</v>
      </c>
      <c r="H11" s="130">
        <v>0</v>
      </c>
      <c r="I11" s="133">
        <v>0</v>
      </c>
      <c r="J11" s="144">
        <v>0</v>
      </c>
      <c r="K11" s="135">
        <f t="shared" si="0"/>
        <v>1.90972222222222E-3</v>
      </c>
    </row>
    <row r="12" spans="2:11" x14ac:dyDescent="0.25">
      <c r="B12" s="43" t="s">
        <v>176</v>
      </c>
      <c r="C12" s="130">
        <v>4.0740740740740702E-3</v>
      </c>
      <c r="D12" s="130">
        <v>0</v>
      </c>
      <c r="E12" s="130">
        <v>0</v>
      </c>
      <c r="F12" s="130">
        <v>0</v>
      </c>
      <c r="G12" s="130">
        <v>0</v>
      </c>
      <c r="H12" s="130">
        <v>6.4814814814814802E-4</v>
      </c>
      <c r="I12" s="133">
        <v>0</v>
      </c>
      <c r="J12" s="144">
        <v>0</v>
      </c>
      <c r="K12" s="135">
        <f t="shared" si="0"/>
        <v>4.7222222222222179E-3</v>
      </c>
    </row>
    <row r="13" spans="2:11" x14ac:dyDescent="0.25">
      <c r="B13" s="43" t="s">
        <v>122</v>
      </c>
      <c r="C13" s="130">
        <v>0</v>
      </c>
      <c r="D13" s="130">
        <v>0</v>
      </c>
      <c r="E13" s="130">
        <v>0</v>
      </c>
      <c r="F13" s="130">
        <v>1.37731481481481E-3</v>
      </c>
      <c r="G13" s="130">
        <v>0</v>
      </c>
      <c r="H13" s="130">
        <v>0</v>
      </c>
      <c r="I13" s="133">
        <v>0</v>
      </c>
      <c r="J13" s="144">
        <v>0</v>
      </c>
      <c r="K13" s="135">
        <f t="shared" si="0"/>
        <v>1.37731481481481E-3</v>
      </c>
    </row>
    <row r="14" spans="2:11" x14ac:dyDescent="0.25">
      <c r="B14" s="43" t="s">
        <v>123</v>
      </c>
      <c r="C14" s="130">
        <v>0</v>
      </c>
      <c r="D14" s="130">
        <v>0</v>
      </c>
      <c r="E14" s="130">
        <v>0</v>
      </c>
      <c r="F14" s="130">
        <v>0</v>
      </c>
      <c r="G14" s="130">
        <v>0</v>
      </c>
      <c r="H14" s="130">
        <v>0</v>
      </c>
      <c r="I14" s="133">
        <v>0</v>
      </c>
      <c r="J14" s="144">
        <v>0</v>
      </c>
      <c r="K14" s="135">
        <f t="shared" si="0"/>
        <v>0</v>
      </c>
    </row>
    <row r="15" spans="2:11" x14ac:dyDescent="0.25">
      <c r="B15" s="43" t="s">
        <v>209</v>
      </c>
      <c r="C15" s="130">
        <v>3.8194444444444398E-4</v>
      </c>
      <c r="D15" s="130">
        <v>0</v>
      </c>
      <c r="E15" s="130">
        <v>4.1319444444444398E-3</v>
      </c>
      <c r="F15" s="130">
        <v>0</v>
      </c>
      <c r="G15" s="130">
        <v>2.26851851851852E-3</v>
      </c>
      <c r="H15" s="130">
        <v>0</v>
      </c>
      <c r="I15" s="133">
        <v>0</v>
      </c>
      <c r="J15" s="144">
        <v>0</v>
      </c>
      <c r="K15" s="135">
        <f t="shared" si="0"/>
        <v>6.7824074074074037E-3</v>
      </c>
    </row>
    <row r="16" spans="2:11" x14ac:dyDescent="0.25">
      <c r="B16" s="43" t="s">
        <v>199</v>
      </c>
      <c r="C16" s="130">
        <v>0</v>
      </c>
      <c r="D16" s="130">
        <v>0</v>
      </c>
      <c r="E16" s="130">
        <v>0</v>
      </c>
      <c r="F16" s="130">
        <v>2.2222222222222201E-3</v>
      </c>
      <c r="G16" s="130">
        <v>0</v>
      </c>
      <c r="H16" s="130">
        <v>0</v>
      </c>
      <c r="I16" s="133">
        <v>0</v>
      </c>
      <c r="J16" s="144">
        <v>0</v>
      </c>
      <c r="K16" s="135">
        <f t="shared" si="0"/>
        <v>2.2222222222222201E-3</v>
      </c>
    </row>
    <row r="17" spans="2:11" x14ac:dyDescent="0.25">
      <c r="B17" s="43" t="s">
        <v>177</v>
      </c>
      <c r="C17" s="130">
        <v>0</v>
      </c>
      <c r="D17" s="130">
        <v>0</v>
      </c>
      <c r="E17" s="130">
        <v>0</v>
      </c>
      <c r="F17" s="130">
        <v>0</v>
      </c>
      <c r="G17" s="130">
        <v>0</v>
      </c>
      <c r="H17" s="130">
        <v>0</v>
      </c>
      <c r="I17" s="133">
        <v>0</v>
      </c>
      <c r="J17" s="144">
        <v>0</v>
      </c>
      <c r="K17" s="135">
        <f t="shared" si="0"/>
        <v>0</v>
      </c>
    </row>
    <row r="18" spans="2:11" ht="15.75" thickBot="1" x14ac:dyDescent="0.3">
      <c r="B18" s="43" t="s">
        <v>13</v>
      </c>
      <c r="C18" s="130">
        <v>5.4745370370370399E-3</v>
      </c>
      <c r="D18" s="130">
        <v>0</v>
      </c>
      <c r="E18" s="130">
        <v>4.8958333333333302E-3</v>
      </c>
      <c r="F18" s="130">
        <v>0</v>
      </c>
      <c r="G18" s="130">
        <v>0</v>
      </c>
      <c r="H18" s="130">
        <v>3.5069444444444401E-3</v>
      </c>
      <c r="I18" s="133">
        <v>0</v>
      </c>
      <c r="J18" s="144">
        <v>0</v>
      </c>
      <c r="K18" s="135">
        <f t="shared" si="0"/>
        <v>1.3877314814814811E-2</v>
      </c>
    </row>
    <row r="19" spans="2:11" ht="16.5" thickTop="1" thickBot="1" x14ac:dyDescent="0.3">
      <c r="B19" s="60" t="s">
        <v>3</v>
      </c>
      <c r="C19" s="131">
        <f t="shared" ref="C19:K19" si="1">SUM(C7:C18)</f>
        <v>6.8599537037037001E-2</v>
      </c>
      <c r="D19" s="131">
        <f t="shared" si="1"/>
        <v>0</v>
      </c>
      <c r="E19" s="131">
        <f t="shared" si="1"/>
        <v>1.57986111111111E-2</v>
      </c>
      <c r="F19" s="131">
        <f t="shared" si="1"/>
        <v>1.1643518518518511E-2</v>
      </c>
      <c r="G19" s="131">
        <f t="shared" si="1"/>
        <v>2.5000000000000009E-3</v>
      </c>
      <c r="H19" s="131">
        <f t="shared" si="1"/>
        <v>1.5995370370370368E-2</v>
      </c>
      <c r="I19" s="131">
        <f t="shared" si="1"/>
        <v>0</v>
      </c>
      <c r="J19" s="131">
        <f t="shared" si="1"/>
        <v>0</v>
      </c>
      <c r="K19" s="140">
        <f t="shared" si="1"/>
        <v>0.11453703703703695</v>
      </c>
    </row>
    <row r="20" spans="2:11" ht="15.75" thickTop="1" x14ac:dyDescent="0.25">
      <c r="B20" s="57"/>
      <c r="C20" s="58"/>
      <c r="D20" s="58"/>
      <c r="E20" s="58"/>
      <c r="F20" s="58"/>
      <c r="G20" s="58"/>
      <c r="H20" s="58"/>
      <c r="I20" s="58"/>
      <c r="J20" s="58"/>
      <c r="K20" s="68"/>
    </row>
    <row r="21" spans="2:11" x14ac:dyDescent="0.25">
      <c r="B21" s="40" t="s">
        <v>14</v>
      </c>
      <c r="C21" s="128" t="s">
        <v>4</v>
      </c>
      <c r="D21" s="128" t="s">
        <v>4</v>
      </c>
      <c r="E21" s="128" t="s">
        <v>4</v>
      </c>
      <c r="F21" s="128" t="s">
        <v>4</v>
      </c>
      <c r="G21" s="128" t="s">
        <v>4</v>
      </c>
      <c r="H21" s="128" t="s">
        <v>4</v>
      </c>
      <c r="I21" s="41" t="s">
        <v>4</v>
      </c>
      <c r="J21" s="48" t="s">
        <v>4</v>
      </c>
      <c r="K21" s="49" t="s">
        <v>4</v>
      </c>
    </row>
    <row r="22" spans="2:11" x14ac:dyDescent="0.25">
      <c r="B22" s="50" t="s">
        <v>15</v>
      </c>
      <c r="C22" s="132">
        <v>0</v>
      </c>
      <c r="D22" s="132">
        <v>0</v>
      </c>
      <c r="E22" s="132">
        <v>0</v>
      </c>
      <c r="F22" s="132">
        <v>0</v>
      </c>
      <c r="G22" s="132">
        <v>0</v>
      </c>
      <c r="H22" s="132">
        <v>0</v>
      </c>
      <c r="I22" s="133">
        <v>0</v>
      </c>
      <c r="J22" s="134">
        <v>0</v>
      </c>
      <c r="K22" s="135">
        <f>SUM(C22:J22)</f>
        <v>0</v>
      </c>
    </row>
    <row r="23" spans="2:11" x14ac:dyDescent="0.25">
      <c r="B23" s="50" t="s">
        <v>16</v>
      </c>
      <c r="C23" s="132">
        <v>0</v>
      </c>
      <c r="D23" s="132">
        <v>0</v>
      </c>
      <c r="E23" s="132">
        <v>0</v>
      </c>
      <c r="F23" s="132">
        <v>0</v>
      </c>
      <c r="G23" s="132">
        <v>0</v>
      </c>
      <c r="H23" s="132">
        <v>0</v>
      </c>
      <c r="I23" s="133">
        <v>0</v>
      </c>
      <c r="J23" s="134">
        <v>0</v>
      </c>
      <c r="K23" s="135">
        <f t="shared" ref="K23:K27" si="2">SUM(C23:J23)</f>
        <v>0</v>
      </c>
    </row>
    <row r="24" spans="2:11" x14ac:dyDescent="0.25">
      <c r="B24" s="50" t="s">
        <v>17</v>
      </c>
      <c r="C24" s="132"/>
      <c r="D24" s="132">
        <v>0</v>
      </c>
      <c r="E24" s="132"/>
      <c r="F24" s="132"/>
      <c r="G24" s="132"/>
      <c r="H24" s="132"/>
      <c r="I24" s="133">
        <v>0</v>
      </c>
      <c r="J24" s="134">
        <v>0</v>
      </c>
      <c r="K24" s="135">
        <f t="shared" si="2"/>
        <v>0</v>
      </c>
    </row>
    <row r="25" spans="2:11" x14ac:dyDescent="0.25">
      <c r="B25" s="50" t="s">
        <v>18</v>
      </c>
      <c r="C25" s="132">
        <v>5.5555555555555556E-4</v>
      </c>
      <c r="D25" s="132">
        <v>0</v>
      </c>
      <c r="E25" s="132">
        <v>2.3148148148148146E-4</v>
      </c>
      <c r="F25" s="132"/>
      <c r="G25" s="132"/>
      <c r="H25" s="132">
        <v>1.0416666666666669E-3</v>
      </c>
      <c r="I25" s="133">
        <v>0</v>
      </c>
      <c r="J25" s="134">
        <v>0</v>
      </c>
      <c r="K25" s="135">
        <f t="shared" si="2"/>
        <v>1.8287037037037039E-3</v>
      </c>
    </row>
    <row r="26" spans="2:11" x14ac:dyDescent="0.25">
      <c r="B26" s="50" t="s">
        <v>19</v>
      </c>
      <c r="C26" s="132">
        <v>1.9178240740740739E-2</v>
      </c>
      <c r="D26" s="132">
        <v>0</v>
      </c>
      <c r="E26" s="132">
        <v>1.4004629629629632E-3</v>
      </c>
      <c r="F26" s="132"/>
      <c r="G26" s="132"/>
      <c r="H26" s="132">
        <v>4.7337962962962958E-3</v>
      </c>
      <c r="I26" s="133">
        <v>0</v>
      </c>
      <c r="J26" s="134">
        <v>0</v>
      </c>
      <c r="K26" s="135">
        <f t="shared" si="2"/>
        <v>2.5312499999999998E-2</v>
      </c>
    </row>
    <row r="27" spans="2:11" ht="15.75" thickBot="1" x14ac:dyDescent="0.3">
      <c r="B27" s="55" t="s">
        <v>20</v>
      </c>
      <c r="C27" s="136"/>
      <c r="D27" s="136"/>
      <c r="E27" s="136"/>
      <c r="F27" s="136"/>
      <c r="G27" s="136"/>
      <c r="H27" s="136"/>
      <c r="I27" s="137">
        <v>0</v>
      </c>
      <c r="J27" s="138">
        <v>0</v>
      </c>
      <c r="K27" s="139">
        <f t="shared" si="2"/>
        <v>0</v>
      </c>
    </row>
    <row r="28" spans="2:11" ht="16.5" thickTop="1" thickBot="1" x14ac:dyDescent="0.3">
      <c r="B28" s="60" t="s">
        <v>3</v>
      </c>
      <c r="C28" s="131">
        <f t="shared" ref="C28:K28" si="3">SUM(C22:C27)</f>
        <v>1.9733796296296294E-2</v>
      </c>
      <c r="D28" s="131">
        <f t="shared" si="3"/>
        <v>0</v>
      </c>
      <c r="E28" s="131">
        <f t="shared" si="3"/>
        <v>1.6319444444444445E-3</v>
      </c>
      <c r="F28" s="131">
        <f t="shared" si="3"/>
        <v>0</v>
      </c>
      <c r="G28" s="131">
        <f t="shared" si="3"/>
        <v>0</v>
      </c>
      <c r="H28" s="131">
        <f t="shared" si="3"/>
        <v>5.7754629629629631E-3</v>
      </c>
      <c r="I28" s="131">
        <f t="shared" si="3"/>
        <v>0</v>
      </c>
      <c r="J28" s="131">
        <f>SUM(J22:J27)</f>
        <v>0</v>
      </c>
      <c r="K28" s="140">
        <f t="shared" si="3"/>
        <v>2.7141203703703702E-2</v>
      </c>
    </row>
    <row r="29" spans="2:11" ht="16.5" thickTop="1" thickBot="1" x14ac:dyDescent="0.3">
      <c r="B29" s="59"/>
      <c r="C29" s="29"/>
      <c r="D29" s="29"/>
      <c r="E29" s="29"/>
      <c r="F29" s="29"/>
      <c r="G29" s="29"/>
      <c r="H29" s="29"/>
      <c r="I29" s="29"/>
      <c r="J29" s="29"/>
      <c r="K29" s="69"/>
    </row>
    <row r="30" spans="2:11" ht="16.5" thickTop="1" thickBot="1" x14ac:dyDescent="0.3">
      <c r="B30" s="60" t="s">
        <v>6</v>
      </c>
      <c r="C30" s="131">
        <f t="shared" ref="C30:K30" si="4">SUM(C19,C28)</f>
        <v>8.8333333333333292E-2</v>
      </c>
      <c r="D30" s="131">
        <f t="shared" si="4"/>
        <v>0</v>
      </c>
      <c r="E30" s="131">
        <f t="shared" si="4"/>
        <v>1.7430555555555546E-2</v>
      </c>
      <c r="F30" s="131">
        <f t="shared" si="4"/>
        <v>1.1643518518518511E-2</v>
      </c>
      <c r="G30" s="131">
        <f t="shared" si="4"/>
        <v>2.5000000000000009E-3</v>
      </c>
      <c r="H30" s="131">
        <f t="shared" si="4"/>
        <v>2.177083333333333E-2</v>
      </c>
      <c r="I30" s="131">
        <f t="shared" si="4"/>
        <v>0</v>
      </c>
      <c r="J30" s="141">
        <f>SUM(J19,J28)</f>
        <v>0</v>
      </c>
      <c r="K30" s="142">
        <f t="shared" si="4"/>
        <v>0.14167824074074065</v>
      </c>
    </row>
    <row r="31" spans="2:11" ht="16.5" thickTop="1" thickBot="1" x14ac:dyDescent="0.3">
      <c r="B31" s="193"/>
      <c r="C31" s="194"/>
      <c r="D31" s="194"/>
      <c r="E31" s="194"/>
      <c r="F31" s="194"/>
      <c r="G31" s="194"/>
      <c r="H31" s="194"/>
      <c r="I31" s="194"/>
      <c r="J31" s="194"/>
      <c r="K31" s="195"/>
    </row>
    <row r="32" spans="2:11" ht="66" customHeight="1" thickBot="1" x14ac:dyDescent="0.3">
      <c r="B32" s="206" t="s">
        <v>175</v>
      </c>
      <c r="C32" s="207"/>
      <c r="D32" s="207"/>
      <c r="E32" s="207"/>
      <c r="F32" s="207"/>
      <c r="G32" s="207"/>
      <c r="H32" s="207"/>
      <c r="I32" s="207"/>
      <c r="J32" s="207"/>
      <c r="K32" s="208"/>
    </row>
  </sheetData>
  <mergeCells count="4">
    <mergeCell ref="B32:K32"/>
    <mergeCell ref="B3:K3"/>
    <mergeCell ref="B4:K4"/>
    <mergeCell ref="B31:K3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orientation="landscape" r:id="rId1"/>
  <colBreaks count="1" manualBreakCount="1">
    <brk id="11" max="1048575" man="1"/>
  </colBreaks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90"/>
  <dimension ref="B2:K32"/>
  <sheetViews>
    <sheetView showGridLines="0" showZeros="0" view="pageBreakPreview" zoomScaleNormal="100" zoomScaleSheetLayoutView="100" workbookViewId="0">
      <selection activeCell="B6" sqref="B6:E19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1" width="11.7109375" style="1" customWidth="1"/>
    <col min="12" max="16384" width="8.85546875" style="1"/>
  </cols>
  <sheetData>
    <row r="2" spans="2:11" ht="15.75" thickBot="1" x14ac:dyDescent="0.3"/>
    <row r="3" spans="2:11" x14ac:dyDescent="0.25">
      <c r="B3" s="196" t="s">
        <v>149</v>
      </c>
      <c r="C3" s="197"/>
      <c r="D3" s="197"/>
      <c r="E3" s="197"/>
      <c r="F3" s="197"/>
      <c r="G3" s="197"/>
      <c r="H3" s="197"/>
      <c r="I3" s="197"/>
      <c r="J3" s="197"/>
      <c r="K3" s="198"/>
    </row>
    <row r="4" spans="2:11" x14ac:dyDescent="0.25">
      <c r="B4" s="199" t="s">
        <v>212</v>
      </c>
      <c r="C4" s="200"/>
      <c r="D4" s="200"/>
      <c r="E4" s="200"/>
      <c r="F4" s="200"/>
      <c r="G4" s="200"/>
      <c r="H4" s="200"/>
      <c r="I4" s="200"/>
      <c r="J4" s="200"/>
      <c r="K4" s="201"/>
    </row>
    <row r="5" spans="2:11" x14ac:dyDescent="0.25">
      <c r="B5" s="52"/>
      <c r="C5" s="173" t="s">
        <v>138</v>
      </c>
      <c r="D5" s="173" t="s">
        <v>139</v>
      </c>
      <c r="E5" s="173" t="s">
        <v>140</v>
      </c>
      <c r="F5" s="173" t="s">
        <v>141</v>
      </c>
      <c r="G5" s="173" t="s">
        <v>142</v>
      </c>
      <c r="H5" s="174" t="s">
        <v>143</v>
      </c>
      <c r="I5" s="173" t="s">
        <v>144</v>
      </c>
      <c r="J5" s="173" t="s">
        <v>145</v>
      </c>
      <c r="K5" s="174" t="s">
        <v>3</v>
      </c>
    </row>
    <row r="6" spans="2:11" x14ac:dyDescent="0.25">
      <c r="B6" s="143" t="s">
        <v>10</v>
      </c>
      <c r="C6" s="128" t="s">
        <v>4</v>
      </c>
      <c r="D6" s="128" t="s">
        <v>4</v>
      </c>
      <c r="E6" s="128" t="s">
        <v>4</v>
      </c>
      <c r="F6" s="128" t="s">
        <v>4</v>
      </c>
      <c r="G6" s="128" t="s">
        <v>4</v>
      </c>
      <c r="H6" s="128" t="s">
        <v>4</v>
      </c>
      <c r="I6" s="41" t="s">
        <v>4</v>
      </c>
      <c r="J6" s="41" t="s">
        <v>4</v>
      </c>
      <c r="K6" s="42" t="s">
        <v>4</v>
      </c>
    </row>
    <row r="7" spans="2:11" x14ac:dyDescent="0.25">
      <c r="B7" s="43" t="s">
        <v>37</v>
      </c>
      <c r="C7" s="130">
        <v>0</v>
      </c>
      <c r="D7" s="130">
        <v>0</v>
      </c>
      <c r="E7" s="130">
        <v>0</v>
      </c>
      <c r="F7" s="130">
        <v>0</v>
      </c>
      <c r="G7" s="130">
        <v>0</v>
      </c>
      <c r="H7" s="130">
        <v>0</v>
      </c>
      <c r="I7" s="133">
        <v>0</v>
      </c>
      <c r="J7" s="144">
        <v>0</v>
      </c>
      <c r="K7" s="135">
        <f>SUM(C7:J7)</f>
        <v>0</v>
      </c>
    </row>
    <row r="8" spans="2:11" x14ac:dyDescent="0.25">
      <c r="B8" s="145" t="s">
        <v>116</v>
      </c>
      <c r="C8" s="130">
        <v>0</v>
      </c>
      <c r="D8" s="130">
        <v>0</v>
      </c>
      <c r="E8" s="130">
        <v>0</v>
      </c>
      <c r="F8" s="130">
        <v>0</v>
      </c>
      <c r="G8" s="130">
        <v>0</v>
      </c>
      <c r="H8" s="130">
        <v>0</v>
      </c>
      <c r="I8" s="133">
        <v>0</v>
      </c>
      <c r="J8" s="144">
        <v>0</v>
      </c>
      <c r="K8" s="135">
        <f t="shared" ref="K8:K18" si="0">SUM(C8:J8)</f>
        <v>0</v>
      </c>
    </row>
    <row r="9" spans="2:11" x14ac:dyDescent="0.25">
      <c r="B9" s="145" t="s">
        <v>51</v>
      </c>
      <c r="C9" s="130">
        <v>0</v>
      </c>
      <c r="D9" s="130">
        <v>0</v>
      </c>
      <c r="E9" s="130">
        <v>0</v>
      </c>
      <c r="F9" s="130">
        <v>0</v>
      </c>
      <c r="G9" s="130">
        <v>0</v>
      </c>
      <c r="H9" s="130">
        <v>0</v>
      </c>
      <c r="I9" s="133">
        <v>0</v>
      </c>
      <c r="J9" s="144">
        <v>0</v>
      </c>
      <c r="K9" s="135">
        <f t="shared" si="0"/>
        <v>0</v>
      </c>
    </row>
    <row r="10" spans="2:11" x14ac:dyDescent="0.25">
      <c r="B10" s="145" t="s">
        <v>11</v>
      </c>
      <c r="C10" s="130">
        <v>0</v>
      </c>
      <c r="D10" s="130">
        <v>0</v>
      </c>
      <c r="E10" s="130">
        <v>0</v>
      </c>
      <c r="F10" s="130">
        <v>0</v>
      </c>
      <c r="G10" s="130">
        <v>0</v>
      </c>
      <c r="H10" s="130">
        <v>0</v>
      </c>
      <c r="I10" s="133">
        <v>0</v>
      </c>
      <c r="J10" s="144">
        <v>0</v>
      </c>
      <c r="K10" s="135">
        <f t="shared" si="0"/>
        <v>0</v>
      </c>
    </row>
    <row r="11" spans="2:11" x14ac:dyDescent="0.25">
      <c r="B11" s="43" t="s">
        <v>12</v>
      </c>
      <c r="C11" s="130">
        <v>0</v>
      </c>
      <c r="D11" s="130">
        <v>0</v>
      </c>
      <c r="E11" s="130">
        <v>0</v>
      </c>
      <c r="F11" s="130">
        <v>0</v>
      </c>
      <c r="G11" s="130">
        <v>0</v>
      </c>
      <c r="H11" s="130">
        <v>0</v>
      </c>
      <c r="I11" s="133">
        <v>0</v>
      </c>
      <c r="J11" s="144">
        <v>0</v>
      </c>
      <c r="K11" s="135">
        <f t="shared" si="0"/>
        <v>0</v>
      </c>
    </row>
    <row r="12" spans="2:11" x14ac:dyDescent="0.25">
      <c r="B12" s="43" t="s">
        <v>176</v>
      </c>
      <c r="C12" s="130">
        <v>0</v>
      </c>
      <c r="D12" s="130">
        <v>0</v>
      </c>
      <c r="E12" s="130">
        <v>0</v>
      </c>
      <c r="F12" s="130">
        <v>0</v>
      </c>
      <c r="G12" s="130">
        <v>0</v>
      </c>
      <c r="H12" s="130">
        <v>0</v>
      </c>
      <c r="I12" s="133">
        <v>0</v>
      </c>
      <c r="J12" s="144">
        <v>0</v>
      </c>
      <c r="K12" s="135">
        <f t="shared" si="0"/>
        <v>0</v>
      </c>
    </row>
    <row r="13" spans="2:11" x14ac:dyDescent="0.25">
      <c r="B13" s="43" t="s">
        <v>122</v>
      </c>
      <c r="C13" s="130">
        <v>0</v>
      </c>
      <c r="D13" s="130">
        <v>0</v>
      </c>
      <c r="E13" s="130">
        <v>0</v>
      </c>
      <c r="F13" s="130">
        <v>0</v>
      </c>
      <c r="G13" s="130">
        <v>0</v>
      </c>
      <c r="H13" s="130">
        <v>0</v>
      </c>
      <c r="I13" s="133">
        <v>0</v>
      </c>
      <c r="J13" s="144">
        <v>0</v>
      </c>
      <c r="K13" s="135">
        <f t="shared" si="0"/>
        <v>0</v>
      </c>
    </row>
    <row r="14" spans="2:11" x14ac:dyDescent="0.25">
      <c r="B14" s="43" t="s">
        <v>123</v>
      </c>
      <c r="C14" s="130">
        <v>0</v>
      </c>
      <c r="D14" s="130">
        <v>0</v>
      </c>
      <c r="E14" s="130">
        <v>0</v>
      </c>
      <c r="F14" s="130">
        <v>0</v>
      </c>
      <c r="G14" s="130">
        <v>0</v>
      </c>
      <c r="H14" s="130">
        <v>0</v>
      </c>
      <c r="I14" s="133">
        <v>0</v>
      </c>
      <c r="J14" s="144">
        <v>0</v>
      </c>
      <c r="K14" s="135">
        <f t="shared" si="0"/>
        <v>0</v>
      </c>
    </row>
    <row r="15" spans="2:11" x14ac:dyDescent="0.25">
      <c r="B15" s="43" t="s">
        <v>209</v>
      </c>
      <c r="C15" s="130">
        <v>0</v>
      </c>
      <c r="D15" s="130">
        <v>0</v>
      </c>
      <c r="E15" s="130">
        <v>0</v>
      </c>
      <c r="F15" s="130">
        <v>0</v>
      </c>
      <c r="G15" s="130">
        <v>0</v>
      </c>
      <c r="H15" s="130">
        <v>0</v>
      </c>
      <c r="I15" s="133">
        <v>0</v>
      </c>
      <c r="J15" s="144">
        <v>0</v>
      </c>
      <c r="K15" s="135">
        <f t="shared" si="0"/>
        <v>0</v>
      </c>
    </row>
    <row r="16" spans="2:11" x14ac:dyDescent="0.25">
      <c r="B16" s="43" t="s">
        <v>199</v>
      </c>
      <c r="C16" s="130">
        <v>0</v>
      </c>
      <c r="D16" s="130">
        <v>0</v>
      </c>
      <c r="E16" s="130">
        <v>0</v>
      </c>
      <c r="F16" s="130">
        <v>0</v>
      </c>
      <c r="G16" s="130">
        <v>0</v>
      </c>
      <c r="H16" s="130">
        <v>0</v>
      </c>
      <c r="I16" s="133">
        <v>0</v>
      </c>
      <c r="J16" s="144">
        <v>0</v>
      </c>
      <c r="K16" s="135">
        <f t="shared" si="0"/>
        <v>0</v>
      </c>
    </row>
    <row r="17" spans="2:11" x14ac:dyDescent="0.25">
      <c r="B17" s="43" t="s">
        <v>177</v>
      </c>
      <c r="C17" s="130">
        <v>0</v>
      </c>
      <c r="D17" s="130">
        <v>0</v>
      </c>
      <c r="E17" s="130">
        <v>0</v>
      </c>
      <c r="F17" s="130">
        <v>0</v>
      </c>
      <c r="G17" s="130">
        <v>0</v>
      </c>
      <c r="H17" s="130">
        <v>0</v>
      </c>
      <c r="I17" s="133">
        <v>0</v>
      </c>
      <c r="J17" s="144">
        <v>0</v>
      </c>
      <c r="K17" s="135">
        <f t="shared" si="0"/>
        <v>0</v>
      </c>
    </row>
    <row r="18" spans="2:11" ht="15.75" thickBot="1" x14ac:dyDescent="0.3">
      <c r="B18" s="43" t="s">
        <v>13</v>
      </c>
      <c r="C18" s="130">
        <v>0</v>
      </c>
      <c r="D18" s="130">
        <v>0</v>
      </c>
      <c r="E18" s="130">
        <v>0</v>
      </c>
      <c r="F18" s="130">
        <v>0</v>
      </c>
      <c r="G18" s="130">
        <v>0</v>
      </c>
      <c r="H18" s="130">
        <v>0</v>
      </c>
      <c r="I18" s="133">
        <v>0</v>
      </c>
      <c r="J18" s="144">
        <v>0</v>
      </c>
      <c r="K18" s="135">
        <f t="shared" si="0"/>
        <v>0</v>
      </c>
    </row>
    <row r="19" spans="2:11" ht="16.5" thickTop="1" thickBot="1" x14ac:dyDescent="0.3">
      <c r="B19" s="60" t="s">
        <v>3</v>
      </c>
      <c r="C19" s="131">
        <f t="shared" ref="C19:K19" si="1">SUM(C7:C18)</f>
        <v>0</v>
      </c>
      <c r="D19" s="131">
        <f t="shared" si="1"/>
        <v>0</v>
      </c>
      <c r="E19" s="131">
        <f t="shared" si="1"/>
        <v>0</v>
      </c>
      <c r="F19" s="131">
        <f t="shared" si="1"/>
        <v>0</v>
      </c>
      <c r="G19" s="131">
        <f t="shared" si="1"/>
        <v>0</v>
      </c>
      <c r="H19" s="131">
        <f t="shared" si="1"/>
        <v>0</v>
      </c>
      <c r="I19" s="131">
        <f t="shared" si="1"/>
        <v>0</v>
      </c>
      <c r="J19" s="131">
        <f t="shared" si="1"/>
        <v>0</v>
      </c>
      <c r="K19" s="140">
        <f t="shared" si="1"/>
        <v>0</v>
      </c>
    </row>
    <row r="20" spans="2:11" ht="15.75" thickTop="1" x14ac:dyDescent="0.25">
      <c r="B20" s="57"/>
      <c r="C20" s="58"/>
      <c r="D20" s="58"/>
      <c r="E20" s="58"/>
      <c r="F20" s="58"/>
      <c r="G20" s="58"/>
      <c r="H20" s="58"/>
      <c r="I20" s="58"/>
      <c r="J20" s="58"/>
      <c r="K20" s="68"/>
    </row>
    <row r="21" spans="2:11" x14ac:dyDescent="0.25">
      <c r="B21" s="40" t="s">
        <v>14</v>
      </c>
      <c r="C21" s="128" t="s">
        <v>4</v>
      </c>
      <c r="D21" s="128" t="s">
        <v>4</v>
      </c>
      <c r="E21" s="128" t="s">
        <v>4</v>
      </c>
      <c r="F21" s="128" t="s">
        <v>4</v>
      </c>
      <c r="G21" s="128" t="s">
        <v>4</v>
      </c>
      <c r="H21" s="128" t="s">
        <v>4</v>
      </c>
      <c r="I21" s="41" t="s">
        <v>4</v>
      </c>
      <c r="J21" s="48" t="s">
        <v>4</v>
      </c>
      <c r="K21" s="49" t="s">
        <v>4</v>
      </c>
    </row>
    <row r="22" spans="2:11" x14ac:dyDescent="0.25">
      <c r="B22" s="50" t="s">
        <v>15</v>
      </c>
      <c r="C22" s="132">
        <v>0</v>
      </c>
      <c r="D22" s="132">
        <v>0</v>
      </c>
      <c r="E22" s="132">
        <v>0</v>
      </c>
      <c r="F22" s="132">
        <v>0</v>
      </c>
      <c r="G22" s="132">
        <v>0</v>
      </c>
      <c r="H22" s="132">
        <v>0</v>
      </c>
      <c r="I22" s="133">
        <v>0</v>
      </c>
      <c r="J22" s="134">
        <v>0</v>
      </c>
      <c r="K22" s="135">
        <f>SUM(C22:J22)</f>
        <v>0</v>
      </c>
    </row>
    <row r="23" spans="2:11" x14ac:dyDescent="0.25">
      <c r="B23" s="50" t="s">
        <v>16</v>
      </c>
      <c r="C23" s="132">
        <v>0</v>
      </c>
      <c r="D23" s="132">
        <v>0</v>
      </c>
      <c r="E23" s="132">
        <v>0</v>
      </c>
      <c r="F23" s="132">
        <v>0</v>
      </c>
      <c r="G23" s="132">
        <v>0</v>
      </c>
      <c r="H23" s="132">
        <v>0</v>
      </c>
      <c r="I23" s="133">
        <v>0</v>
      </c>
      <c r="J23" s="134">
        <v>0</v>
      </c>
      <c r="K23" s="135">
        <f t="shared" ref="K23:K27" si="2">SUM(C23:J23)</f>
        <v>0</v>
      </c>
    </row>
    <row r="24" spans="2:11" x14ac:dyDescent="0.25">
      <c r="B24" s="50" t="s">
        <v>17</v>
      </c>
      <c r="C24" s="132">
        <v>0</v>
      </c>
      <c r="D24" s="132">
        <v>0</v>
      </c>
      <c r="E24" s="132">
        <v>0</v>
      </c>
      <c r="F24" s="132">
        <v>0</v>
      </c>
      <c r="G24" s="132">
        <v>0</v>
      </c>
      <c r="H24" s="132">
        <v>0</v>
      </c>
      <c r="I24" s="133">
        <v>0</v>
      </c>
      <c r="J24" s="134">
        <v>0</v>
      </c>
      <c r="K24" s="135">
        <f t="shared" si="2"/>
        <v>0</v>
      </c>
    </row>
    <row r="25" spans="2:11" x14ac:dyDescent="0.25">
      <c r="B25" s="50" t="s">
        <v>18</v>
      </c>
      <c r="C25" s="132">
        <v>0</v>
      </c>
      <c r="D25" s="132">
        <v>0</v>
      </c>
      <c r="E25" s="132">
        <v>0</v>
      </c>
      <c r="F25" s="132">
        <v>0</v>
      </c>
      <c r="G25" s="132">
        <v>0</v>
      </c>
      <c r="H25" s="132">
        <v>0</v>
      </c>
      <c r="I25" s="133">
        <v>0</v>
      </c>
      <c r="J25" s="134">
        <v>0</v>
      </c>
      <c r="K25" s="135">
        <f t="shared" si="2"/>
        <v>0</v>
      </c>
    </row>
    <row r="26" spans="2:11" x14ac:dyDescent="0.25">
      <c r="B26" s="50" t="s">
        <v>19</v>
      </c>
      <c r="C26" s="132">
        <v>0</v>
      </c>
      <c r="D26" s="132">
        <v>0</v>
      </c>
      <c r="E26" s="132">
        <v>0</v>
      </c>
      <c r="F26" s="132">
        <v>0</v>
      </c>
      <c r="G26" s="132">
        <v>0</v>
      </c>
      <c r="H26" s="132">
        <v>0</v>
      </c>
      <c r="I26" s="133">
        <v>0</v>
      </c>
      <c r="J26" s="134">
        <v>0</v>
      </c>
      <c r="K26" s="135">
        <f t="shared" si="2"/>
        <v>0</v>
      </c>
    </row>
    <row r="27" spans="2:11" ht="15.75" thickBot="1" x14ac:dyDescent="0.3">
      <c r="B27" s="55" t="s">
        <v>20</v>
      </c>
      <c r="C27" s="136">
        <v>0</v>
      </c>
      <c r="D27" s="136">
        <v>0</v>
      </c>
      <c r="E27" s="136">
        <v>0</v>
      </c>
      <c r="F27" s="136">
        <v>0</v>
      </c>
      <c r="G27" s="136">
        <v>0</v>
      </c>
      <c r="H27" s="136">
        <v>0</v>
      </c>
      <c r="I27" s="137">
        <v>0</v>
      </c>
      <c r="J27" s="138">
        <v>0</v>
      </c>
      <c r="K27" s="139">
        <f t="shared" si="2"/>
        <v>0</v>
      </c>
    </row>
    <row r="28" spans="2:11" ht="16.5" thickTop="1" thickBot="1" x14ac:dyDescent="0.3">
      <c r="B28" s="60" t="s">
        <v>3</v>
      </c>
      <c r="C28" s="131">
        <f t="shared" ref="C28:K28" si="3">SUM(C22:C27)</f>
        <v>0</v>
      </c>
      <c r="D28" s="131">
        <f t="shared" si="3"/>
        <v>0</v>
      </c>
      <c r="E28" s="131">
        <f t="shared" si="3"/>
        <v>0</v>
      </c>
      <c r="F28" s="131">
        <f t="shared" si="3"/>
        <v>0</v>
      </c>
      <c r="G28" s="131">
        <f t="shared" si="3"/>
        <v>0</v>
      </c>
      <c r="H28" s="131">
        <f t="shared" si="3"/>
        <v>0</v>
      </c>
      <c r="I28" s="131">
        <f t="shared" si="3"/>
        <v>0</v>
      </c>
      <c r="J28" s="131">
        <f>SUM(J22:J27)</f>
        <v>0</v>
      </c>
      <c r="K28" s="140">
        <f t="shared" si="3"/>
        <v>0</v>
      </c>
    </row>
    <row r="29" spans="2:11" ht="16.5" thickTop="1" thickBot="1" x14ac:dyDescent="0.3">
      <c r="B29" s="59"/>
      <c r="C29" s="29"/>
      <c r="D29" s="29"/>
      <c r="E29" s="29"/>
      <c r="F29" s="29"/>
      <c r="G29" s="29"/>
      <c r="H29" s="29"/>
      <c r="I29" s="29"/>
      <c r="J29" s="29"/>
      <c r="K29" s="69"/>
    </row>
    <row r="30" spans="2:11" ht="16.5" thickTop="1" thickBot="1" x14ac:dyDescent="0.3">
      <c r="B30" s="60" t="s">
        <v>6</v>
      </c>
      <c r="C30" s="131">
        <f t="shared" ref="C30:K30" si="4">SUM(C19,C28)</f>
        <v>0</v>
      </c>
      <c r="D30" s="131">
        <f t="shared" si="4"/>
        <v>0</v>
      </c>
      <c r="E30" s="131">
        <f t="shared" si="4"/>
        <v>0</v>
      </c>
      <c r="F30" s="131">
        <f t="shared" si="4"/>
        <v>0</v>
      </c>
      <c r="G30" s="131">
        <f t="shared" si="4"/>
        <v>0</v>
      </c>
      <c r="H30" s="131">
        <f t="shared" si="4"/>
        <v>0</v>
      </c>
      <c r="I30" s="131">
        <f t="shared" si="4"/>
        <v>0</v>
      </c>
      <c r="J30" s="141">
        <f>SUM(J19,J28)</f>
        <v>0</v>
      </c>
      <c r="K30" s="142">
        <f t="shared" si="4"/>
        <v>0</v>
      </c>
    </row>
    <row r="31" spans="2:11" ht="16.5" thickTop="1" thickBot="1" x14ac:dyDescent="0.3">
      <c r="B31" s="193"/>
      <c r="C31" s="194"/>
      <c r="D31" s="194"/>
      <c r="E31" s="194"/>
      <c r="F31" s="194"/>
      <c r="G31" s="194"/>
      <c r="H31" s="194"/>
      <c r="I31" s="194"/>
      <c r="J31" s="194"/>
      <c r="K31" s="195"/>
    </row>
    <row r="32" spans="2:11" ht="66" customHeight="1" thickBot="1" x14ac:dyDescent="0.3">
      <c r="B32" s="206" t="s">
        <v>175</v>
      </c>
      <c r="C32" s="207"/>
      <c r="D32" s="207"/>
      <c r="E32" s="207"/>
      <c r="F32" s="207"/>
      <c r="G32" s="207"/>
      <c r="H32" s="207"/>
      <c r="I32" s="207"/>
      <c r="J32" s="207"/>
      <c r="K32" s="208"/>
    </row>
  </sheetData>
  <mergeCells count="4">
    <mergeCell ref="B32:K32"/>
    <mergeCell ref="B3:K3"/>
    <mergeCell ref="B4:K4"/>
    <mergeCell ref="B31:K3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orientation="landscape" r:id="rId1"/>
  <colBreaks count="1" manualBreakCount="1">
    <brk id="11" max="1048575" man="1"/>
  </colBreaks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91"/>
  <dimension ref="B2:K32"/>
  <sheetViews>
    <sheetView showGridLines="0" showZeros="0" view="pageBreakPreview" zoomScaleNormal="100" zoomScaleSheetLayoutView="100" workbookViewId="0">
      <selection activeCell="B6" sqref="B6:E19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1" width="11.7109375" style="1" customWidth="1"/>
    <col min="12" max="16384" width="8.85546875" style="1"/>
  </cols>
  <sheetData>
    <row r="2" spans="2:11" ht="15.75" thickBot="1" x14ac:dyDescent="0.3"/>
    <row r="3" spans="2:11" x14ac:dyDescent="0.25">
      <c r="B3" s="196" t="s">
        <v>150</v>
      </c>
      <c r="C3" s="197"/>
      <c r="D3" s="197"/>
      <c r="E3" s="197"/>
      <c r="F3" s="197"/>
      <c r="G3" s="197"/>
      <c r="H3" s="197"/>
      <c r="I3" s="197"/>
      <c r="J3" s="197"/>
      <c r="K3" s="198"/>
    </row>
    <row r="4" spans="2:11" x14ac:dyDescent="0.25">
      <c r="B4" s="199" t="s">
        <v>212</v>
      </c>
      <c r="C4" s="200"/>
      <c r="D4" s="200"/>
      <c r="E4" s="200"/>
      <c r="F4" s="200"/>
      <c r="G4" s="200"/>
      <c r="H4" s="200"/>
      <c r="I4" s="200"/>
      <c r="J4" s="200"/>
      <c r="K4" s="201"/>
    </row>
    <row r="5" spans="2:11" x14ac:dyDescent="0.25">
      <c r="B5" s="52"/>
      <c r="C5" s="173" t="s">
        <v>138</v>
      </c>
      <c r="D5" s="173" t="s">
        <v>139</v>
      </c>
      <c r="E5" s="173" t="s">
        <v>140</v>
      </c>
      <c r="F5" s="173" t="s">
        <v>141</v>
      </c>
      <c r="G5" s="173" t="s">
        <v>142</v>
      </c>
      <c r="H5" s="174" t="s">
        <v>143</v>
      </c>
      <c r="I5" s="173" t="s">
        <v>144</v>
      </c>
      <c r="J5" s="173" t="s">
        <v>145</v>
      </c>
      <c r="K5" s="174" t="s">
        <v>3</v>
      </c>
    </row>
    <row r="6" spans="2:11" x14ac:dyDescent="0.25">
      <c r="B6" s="143" t="s">
        <v>10</v>
      </c>
      <c r="C6" s="128" t="s">
        <v>4</v>
      </c>
      <c r="D6" s="128" t="s">
        <v>4</v>
      </c>
      <c r="E6" s="128" t="s">
        <v>4</v>
      </c>
      <c r="F6" s="128" t="s">
        <v>4</v>
      </c>
      <c r="G6" s="128" t="s">
        <v>4</v>
      </c>
      <c r="H6" s="128" t="s">
        <v>4</v>
      </c>
      <c r="I6" s="41" t="s">
        <v>4</v>
      </c>
      <c r="J6" s="41" t="s">
        <v>4</v>
      </c>
      <c r="K6" s="42" t="s">
        <v>4</v>
      </c>
    </row>
    <row r="7" spans="2:11" x14ac:dyDescent="0.25">
      <c r="B7" s="43" t="s">
        <v>37</v>
      </c>
      <c r="C7" s="130">
        <v>0</v>
      </c>
      <c r="D7" s="130">
        <v>0</v>
      </c>
      <c r="E7" s="130">
        <v>0</v>
      </c>
      <c r="F7" s="130">
        <v>0</v>
      </c>
      <c r="G7" s="130">
        <v>0</v>
      </c>
      <c r="H7" s="130">
        <v>0</v>
      </c>
      <c r="I7" s="133">
        <v>0</v>
      </c>
      <c r="J7" s="144">
        <v>0</v>
      </c>
      <c r="K7" s="135">
        <f>SUM(C7:J7)</f>
        <v>0</v>
      </c>
    </row>
    <row r="8" spans="2:11" x14ac:dyDescent="0.25">
      <c r="B8" s="145" t="s">
        <v>116</v>
      </c>
      <c r="C8" s="130">
        <v>0</v>
      </c>
      <c r="D8" s="130">
        <v>0</v>
      </c>
      <c r="E8" s="130">
        <v>0</v>
      </c>
      <c r="F8" s="130">
        <v>0</v>
      </c>
      <c r="G8" s="130">
        <v>0</v>
      </c>
      <c r="H8" s="130">
        <v>0</v>
      </c>
      <c r="I8" s="133">
        <v>0</v>
      </c>
      <c r="J8" s="144">
        <v>0</v>
      </c>
      <c r="K8" s="135">
        <f t="shared" ref="K8:K18" si="0">SUM(C8:J8)</f>
        <v>0</v>
      </c>
    </row>
    <row r="9" spans="2:11" x14ac:dyDescent="0.25">
      <c r="B9" s="145" t="s">
        <v>51</v>
      </c>
      <c r="C9" s="130">
        <v>0</v>
      </c>
      <c r="D9" s="130">
        <v>0</v>
      </c>
      <c r="E9" s="130">
        <v>0</v>
      </c>
      <c r="F9" s="130">
        <v>0</v>
      </c>
      <c r="G9" s="130">
        <v>0</v>
      </c>
      <c r="H9" s="130">
        <v>0</v>
      </c>
      <c r="I9" s="133">
        <v>0</v>
      </c>
      <c r="J9" s="144">
        <v>0</v>
      </c>
      <c r="K9" s="135">
        <f t="shared" si="0"/>
        <v>0</v>
      </c>
    </row>
    <row r="10" spans="2:11" x14ac:dyDescent="0.25">
      <c r="B10" s="145" t="s">
        <v>11</v>
      </c>
      <c r="C10" s="130">
        <v>0</v>
      </c>
      <c r="D10" s="130">
        <v>0</v>
      </c>
      <c r="E10" s="130">
        <v>0</v>
      </c>
      <c r="F10" s="130">
        <v>0</v>
      </c>
      <c r="G10" s="130">
        <v>0</v>
      </c>
      <c r="H10" s="130">
        <v>0</v>
      </c>
      <c r="I10" s="133">
        <v>0</v>
      </c>
      <c r="J10" s="144">
        <v>0</v>
      </c>
      <c r="K10" s="135">
        <f t="shared" si="0"/>
        <v>0</v>
      </c>
    </row>
    <row r="11" spans="2:11" x14ac:dyDescent="0.25">
      <c r="B11" s="43" t="s">
        <v>12</v>
      </c>
      <c r="C11" s="130">
        <v>0</v>
      </c>
      <c r="D11" s="130">
        <v>0</v>
      </c>
      <c r="E11" s="130">
        <v>0</v>
      </c>
      <c r="F11" s="130">
        <v>0</v>
      </c>
      <c r="G11" s="130">
        <v>0</v>
      </c>
      <c r="H11" s="130">
        <v>0</v>
      </c>
      <c r="I11" s="133">
        <v>0</v>
      </c>
      <c r="J11" s="144">
        <v>0</v>
      </c>
      <c r="K11" s="135">
        <f t="shared" si="0"/>
        <v>0</v>
      </c>
    </row>
    <row r="12" spans="2:11" x14ac:dyDescent="0.25">
      <c r="B12" s="43" t="s">
        <v>176</v>
      </c>
      <c r="C12" s="130">
        <v>0</v>
      </c>
      <c r="D12" s="130">
        <v>0</v>
      </c>
      <c r="E12" s="130">
        <v>0</v>
      </c>
      <c r="F12" s="130">
        <v>0</v>
      </c>
      <c r="G12" s="130">
        <v>0</v>
      </c>
      <c r="H12" s="130">
        <v>0</v>
      </c>
      <c r="I12" s="133">
        <v>0</v>
      </c>
      <c r="J12" s="144">
        <v>0</v>
      </c>
      <c r="K12" s="135">
        <f t="shared" si="0"/>
        <v>0</v>
      </c>
    </row>
    <row r="13" spans="2:11" x14ac:dyDescent="0.25">
      <c r="B13" s="43" t="s">
        <v>122</v>
      </c>
      <c r="C13" s="130">
        <v>0</v>
      </c>
      <c r="D13" s="130">
        <v>0</v>
      </c>
      <c r="E13" s="130">
        <v>0</v>
      </c>
      <c r="F13" s="130">
        <v>0</v>
      </c>
      <c r="G13" s="130">
        <v>0</v>
      </c>
      <c r="H13" s="130">
        <v>0</v>
      </c>
      <c r="I13" s="133">
        <v>0</v>
      </c>
      <c r="J13" s="144">
        <v>0</v>
      </c>
      <c r="K13" s="135">
        <f t="shared" si="0"/>
        <v>0</v>
      </c>
    </row>
    <row r="14" spans="2:11" x14ac:dyDescent="0.25">
      <c r="B14" s="43" t="s">
        <v>123</v>
      </c>
      <c r="C14" s="130">
        <v>0</v>
      </c>
      <c r="D14" s="130">
        <v>0</v>
      </c>
      <c r="E14" s="130">
        <v>0</v>
      </c>
      <c r="F14" s="130">
        <v>0</v>
      </c>
      <c r="G14" s="130">
        <v>0</v>
      </c>
      <c r="H14" s="130">
        <v>0</v>
      </c>
      <c r="I14" s="133">
        <v>0</v>
      </c>
      <c r="J14" s="144">
        <v>0</v>
      </c>
      <c r="K14" s="135">
        <f t="shared" si="0"/>
        <v>0</v>
      </c>
    </row>
    <row r="15" spans="2:11" x14ac:dyDescent="0.25">
      <c r="B15" s="43" t="s">
        <v>209</v>
      </c>
      <c r="C15" s="130">
        <v>0</v>
      </c>
      <c r="D15" s="130">
        <v>0</v>
      </c>
      <c r="E15" s="130">
        <v>0</v>
      </c>
      <c r="F15" s="130">
        <v>0</v>
      </c>
      <c r="G15" s="130">
        <v>0</v>
      </c>
      <c r="H15" s="130">
        <v>0</v>
      </c>
      <c r="I15" s="133">
        <v>0</v>
      </c>
      <c r="J15" s="144">
        <v>0</v>
      </c>
      <c r="K15" s="135">
        <f t="shared" si="0"/>
        <v>0</v>
      </c>
    </row>
    <row r="16" spans="2:11" x14ac:dyDescent="0.25">
      <c r="B16" s="43" t="s">
        <v>199</v>
      </c>
      <c r="C16" s="130">
        <v>0</v>
      </c>
      <c r="D16" s="130">
        <v>0</v>
      </c>
      <c r="E16" s="130">
        <v>0</v>
      </c>
      <c r="F16" s="130">
        <v>0</v>
      </c>
      <c r="G16" s="130">
        <v>0</v>
      </c>
      <c r="H16" s="130">
        <v>0</v>
      </c>
      <c r="I16" s="133">
        <v>0</v>
      </c>
      <c r="J16" s="144">
        <v>0</v>
      </c>
      <c r="K16" s="135">
        <f t="shared" si="0"/>
        <v>0</v>
      </c>
    </row>
    <row r="17" spans="2:11" x14ac:dyDescent="0.25">
      <c r="B17" s="43" t="s">
        <v>177</v>
      </c>
      <c r="C17" s="130">
        <v>0</v>
      </c>
      <c r="D17" s="130">
        <v>0</v>
      </c>
      <c r="E17" s="130">
        <v>0</v>
      </c>
      <c r="F17" s="130">
        <v>0</v>
      </c>
      <c r="G17" s="130">
        <v>0</v>
      </c>
      <c r="H17" s="130">
        <v>0</v>
      </c>
      <c r="I17" s="133">
        <v>0</v>
      </c>
      <c r="J17" s="144">
        <v>0</v>
      </c>
      <c r="K17" s="135">
        <f t="shared" si="0"/>
        <v>0</v>
      </c>
    </row>
    <row r="18" spans="2:11" ht="15.75" thickBot="1" x14ac:dyDescent="0.3">
      <c r="B18" s="43" t="s">
        <v>13</v>
      </c>
      <c r="C18" s="130">
        <v>0</v>
      </c>
      <c r="D18" s="130">
        <v>0</v>
      </c>
      <c r="E18" s="130">
        <v>0</v>
      </c>
      <c r="F18" s="130">
        <v>0</v>
      </c>
      <c r="G18" s="130">
        <v>0</v>
      </c>
      <c r="H18" s="130">
        <v>0</v>
      </c>
      <c r="I18" s="133">
        <v>0</v>
      </c>
      <c r="J18" s="144">
        <v>0</v>
      </c>
      <c r="K18" s="135">
        <f t="shared" si="0"/>
        <v>0</v>
      </c>
    </row>
    <row r="19" spans="2:11" ht="16.5" thickTop="1" thickBot="1" x14ac:dyDescent="0.3">
      <c r="B19" s="60" t="s">
        <v>3</v>
      </c>
      <c r="C19" s="131">
        <f t="shared" ref="C19:K19" si="1">SUM(C7:C18)</f>
        <v>0</v>
      </c>
      <c r="D19" s="131">
        <f t="shared" si="1"/>
        <v>0</v>
      </c>
      <c r="E19" s="131">
        <f t="shared" si="1"/>
        <v>0</v>
      </c>
      <c r="F19" s="131">
        <f t="shared" si="1"/>
        <v>0</v>
      </c>
      <c r="G19" s="131">
        <f t="shared" si="1"/>
        <v>0</v>
      </c>
      <c r="H19" s="131">
        <f t="shared" si="1"/>
        <v>0</v>
      </c>
      <c r="I19" s="131">
        <f t="shared" si="1"/>
        <v>0</v>
      </c>
      <c r="J19" s="131">
        <f t="shared" si="1"/>
        <v>0</v>
      </c>
      <c r="K19" s="140">
        <f t="shared" si="1"/>
        <v>0</v>
      </c>
    </row>
    <row r="20" spans="2:11" ht="15.75" thickTop="1" x14ac:dyDescent="0.25">
      <c r="B20" s="57"/>
      <c r="C20" s="58"/>
      <c r="D20" s="58"/>
      <c r="E20" s="58"/>
      <c r="F20" s="58"/>
      <c r="G20" s="58"/>
      <c r="H20" s="58"/>
      <c r="I20" s="58"/>
      <c r="J20" s="58"/>
      <c r="K20" s="68"/>
    </row>
    <row r="21" spans="2:11" x14ac:dyDescent="0.25">
      <c r="B21" s="40" t="s">
        <v>14</v>
      </c>
      <c r="C21" s="128" t="s">
        <v>4</v>
      </c>
      <c r="D21" s="128" t="s">
        <v>4</v>
      </c>
      <c r="E21" s="128" t="s">
        <v>4</v>
      </c>
      <c r="F21" s="128" t="s">
        <v>4</v>
      </c>
      <c r="G21" s="128" t="s">
        <v>4</v>
      </c>
      <c r="H21" s="128" t="s">
        <v>4</v>
      </c>
      <c r="I21" s="41" t="s">
        <v>4</v>
      </c>
      <c r="J21" s="48" t="s">
        <v>4</v>
      </c>
      <c r="K21" s="49" t="s">
        <v>4</v>
      </c>
    </row>
    <row r="22" spans="2:11" x14ac:dyDescent="0.25">
      <c r="B22" s="50" t="s">
        <v>15</v>
      </c>
      <c r="C22" s="132">
        <v>0</v>
      </c>
      <c r="D22" s="132">
        <v>0</v>
      </c>
      <c r="E22" s="132">
        <v>0</v>
      </c>
      <c r="F22" s="132">
        <v>0</v>
      </c>
      <c r="G22" s="132">
        <v>0</v>
      </c>
      <c r="H22" s="132">
        <v>0</v>
      </c>
      <c r="I22" s="133">
        <v>0</v>
      </c>
      <c r="J22" s="134">
        <v>0</v>
      </c>
      <c r="K22" s="135">
        <f>SUM(C22:J22)</f>
        <v>0</v>
      </c>
    </row>
    <row r="23" spans="2:11" x14ac:dyDescent="0.25">
      <c r="B23" s="50" t="s">
        <v>16</v>
      </c>
      <c r="C23" s="132">
        <v>0</v>
      </c>
      <c r="D23" s="132">
        <v>0</v>
      </c>
      <c r="E23" s="132">
        <v>0</v>
      </c>
      <c r="F23" s="132">
        <v>0</v>
      </c>
      <c r="G23" s="132">
        <v>0</v>
      </c>
      <c r="H23" s="132">
        <v>0</v>
      </c>
      <c r="I23" s="133">
        <v>0</v>
      </c>
      <c r="J23" s="134">
        <v>0</v>
      </c>
      <c r="K23" s="135">
        <f t="shared" ref="K23:K27" si="2">SUM(C23:J23)</f>
        <v>0</v>
      </c>
    </row>
    <row r="24" spans="2:11" x14ac:dyDescent="0.25">
      <c r="B24" s="50" t="s">
        <v>17</v>
      </c>
      <c r="C24" s="132">
        <v>0</v>
      </c>
      <c r="D24" s="132">
        <v>0</v>
      </c>
      <c r="E24" s="132">
        <v>0</v>
      </c>
      <c r="F24" s="132">
        <v>0</v>
      </c>
      <c r="G24" s="132">
        <v>0</v>
      </c>
      <c r="H24" s="132">
        <v>0</v>
      </c>
      <c r="I24" s="133">
        <v>0</v>
      </c>
      <c r="J24" s="134">
        <v>0</v>
      </c>
      <c r="K24" s="135">
        <f t="shared" si="2"/>
        <v>0</v>
      </c>
    </row>
    <row r="25" spans="2:11" x14ac:dyDescent="0.25">
      <c r="B25" s="50" t="s">
        <v>18</v>
      </c>
      <c r="C25" s="132">
        <v>0</v>
      </c>
      <c r="D25" s="132">
        <v>0</v>
      </c>
      <c r="E25" s="132">
        <v>0</v>
      </c>
      <c r="F25" s="132">
        <v>0</v>
      </c>
      <c r="G25" s="132">
        <v>0</v>
      </c>
      <c r="H25" s="132">
        <v>0</v>
      </c>
      <c r="I25" s="133">
        <v>0</v>
      </c>
      <c r="J25" s="134">
        <v>0</v>
      </c>
      <c r="K25" s="135">
        <f t="shared" si="2"/>
        <v>0</v>
      </c>
    </row>
    <row r="26" spans="2:11" x14ac:dyDescent="0.25">
      <c r="B26" s="50" t="s">
        <v>19</v>
      </c>
      <c r="C26" s="132">
        <v>0</v>
      </c>
      <c r="D26" s="132">
        <v>0</v>
      </c>
      <c r="E26" s="132">
        <v>0</v>
      </c>
      <c r="F26" s="132">
        <v>0</v>
      </c>
      <c r="G26" s="132">
        <v>0</v>
      </c>
      <c r="H26" s="132">
        <v>0</v>
      </c>
      <c r="I26" s="133">
        <v>0</v>
      </c>
      <c r="J26" s="134">
        <v>0</v>
      </c>
      <c r="K26" s="135">
        <f t="shared" si="2"/>
        <v>0</v>
      </c>
    </row>
    <row r="27" spans="2:11" ht="15.75" thickBot="1" x14ac:dyDescent="0.3">
      <c r="B27" s="55" t="s">
        <v>20</v>
      </c>
      <c r="C27" s="136">
        <v>0</v>
      </c>
      <c r="D27" s="136">
        <v>0</v>
      </c>
      <c r="E27" s="136">
        <v>0</v>
      </c>
      <c r="F27" s="136">
        <v>0</v>
      </c>
      <c r="G27" s="136">
        <v>0</v>
      </c>
      <c r="H27" s="136">
        <v>0</v>
      </c>
      <c r="I27" s="137">
        <v>0</v>
      </c>
      <c r="J27" s="138">
        <v>0</v>
      </c>
      <c r="K27" s="139">
        <f t="shared" si="2"/>
        <v>0</v>
      </c>
    </row>
    <row r="28" spans="2:11" ht="16.5" thickTop="1" thickBot="1" x14ac:dyDescent="0.3">
      <c r="B28" s="60" t="s">
        <v>3</v>
      </c>
      <c r="C28" s="131">
        <f t="shared" ref="C28:K28" si="3">SUM(C22:C27)</f>
        <v>0</v>
      </c>
      <c r="D28" s="131">
        <f t="shared" si="3"/>
        <v>0</v>
      </c>
      <c r="E28" s="131">
        <f t="shared" si="3"/>
        <v>0</v>
      </c>
      <c r="F28" s="131">
        <f t="shared" si="3"/>
        <v>0</v>
      </c>
      <c r="G28" s="131">
        <f t="shared" si="3"/>
        <v>0</v>
      </c>
      <c r="H28" s="131">
        <f t="shared" si="3"/>
        <v>0</v>
      </c>
      <c r="I28" s="131">
        <f t="shared" si="3"/>
        <v>0</v>
      </c>
      <c r="J28" s="131">
        <f>SUM(J22:J27)</f>
        <v>0</v>
      </c>
      <c r="K28" s="140">
        <f t="shared" si="3"/>
        <v>0</v>
      </c>
    </row>
    <row r="29" spans="2:11" ht="16.5" thickTop="1" thickBot="1" x14ac:dyDescent="0.3">
      <c r="B29" s="59"/>
      <c r="C29" s="29"/>
      <c r="D29" s="29"/>
      <c r="E29" s="29"/>
      <c r="F29" s="29"/>
      <c r="G29" s="29"/>
      <c r="H29" s="29"/>
      <c r="I29" s="29"/>
      <c r="J29" s="29"/>
      <c r="K29" s="69"/>
    </row>
    <row r="30" spans="2:11" ht="16.5" thickTop="1" thickBot="1" x14ac:dyDescent="0.3">
      <c r="B30" s="60" t="s">
        <v>6</v>
      </c>
      <c r="C30" s="131">
        <f t="shared" ref="C30:K30" si="4">SUM(C19,C28)</f>
        <v>0</v>
      </c>
      <c r="D30" s="131">
        <f t="shared" si="4"/>
        <v>0</v>
      </c>
      <c r="E30" s="131">
        <f t="shared" si="4"/>
        <v>0</v>
      </c>
      <c r="F30" s="131">
        <f t="shared" si="4"/>
        <v>0</v>
      </c>
      <c r="G30" s="131">
        <f t="shared" si="4"/>
        <v>0</v>
      </c>
      <c r="H30" s="131">
        <f t="shared" si="4"/>
        <v>0</v>
      </c>
      <c r="I30" s="131">
        <f t="shared" si="4"/>
        <v>0</v>
      </c>
      <c r="J30" s="141">
        <f>SUM(J19,J28)</f>
        <v>0</v>
      </c>
      <c r="K30" s="142">
        <f t="shared" si="4"/>
        <v>0</v>
      </c>
    </row>
    <row r="31" spans="2:11" ht="16.5" thickTop="1" thickBot="1" x14ac:dyDescent="0.3">
      <c r="B31" s="193"/>
      <c r="C31" s="194"/>
      <c r="D31" s="194"/>
      <c r="E31" s="194"/>
      <c r="F31" s="194"/>
      <c r="G31" s="194"/>
      <c r="H31" s="194"/>
      <c r="I31" s="194"/>
      <c r="J31" s="194"/>
      <c r="K31" s="195"/>
    </row>
    <row r="32" spans="2:11" ht="66" customHeight="1" thickBot="1" x14ac:dyDescent="0.3">
      <c r="B32" s="206" t="s">
        <v>175</v>
      </c>
      <c r="C32" s="207"/>
      <c r="D32" s="207"/>
      <c r="E32" s="207"/>
      <c r="F32" s="207"/>
      <c r="G32" s="207"/>
      <c r="H32" s="207"/>
      <c r="I32" s="207"/>
      <c r="J32" s="207"/>
      <c r="K32" s="208"/>
    </row>
  </sheetData>
  <mergeCells count="4">
    <mergeCell ref="B32:K32"/>
    <mergeCell ref="B3:K3"/>
    <mergeCell ref="B4:K4"/>
    <mergeCell ref="B31:K3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orientation="landscape" r:id="rId1"/>
  <colBreaks count="1" manualBreakCount="1">
    <brk id="11" max="1048575" man="1"/>
  </colBreaks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92"/>
  <dimension ref="B2:K32"/>
  <sheetViews>
    <sheetView showGridLines="0" showZeros="0" view="pageBreakPreview" zoomScaleNormal="100" zoomScaleSheetLayoutView="100" workbookViewId="0">
      <selection activeCell="B6" sqref="B6:E19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1" width="11.7109375" style="1" customWidth="1"/>
    <col min="12" max="16384" width="8.85546875" style="1"/>
  </cols>
  <sheetData>
    <row r="2" spans="2:11" ht="15.75" thickBot="1" x14ac:dyDescent="0.3"/>
    <row r="3" spans="2:11" x14ac:dyDescent="0.25">
      <c r="B3" s="196" t="s">
        <v>151</v>
      </c>
      <c r="C3" s="197"/>
      <c r="D3" s="197"/>
      <c r="E3" s="197"/>
      <c r="F3" s="197"/>
      <c r="G3" s="197"/>
      <c r="H3" s="197"/>
      <c r="I3" s="197"/>
      <c r="J3" s="197"/>
      <c r="K3" s="198"/>
    </row>
    <row r="4" spans="2:11" x14ac:dyDescent="0.25">
      <c r="B4" s="199" t="s">
        <v>212</v>
      </c>
      <c r="C4" s="200"/>
      <c r="D4" s="200"/>
      <c r="E4" s="200"/>
      <c r="F4" s="200"/>
      <c r="G4" s="200"/>
      <c r="H4" s="200"/>
      <c r="I4" s="200"/>
      <c r="J4" s="200"/>
      <c r="K4" s="201"/>
    </row>
    <row r="5" spans="2:11" x14ac:dyDescent="0.25">
      <c r="B5" s="52"/>
      <c r="C5" s="173" t="s">
        <v>138</v>
      </c>
      <c r="D5" s="173" t="s">
        <v>139</v>
      </c>
      <c r="E5" s="173" t="s">
        <v>140</v>
      </c>
      <c r="F5" s="173" t="s">
        <v>141</v>
      </c>
      <c r="G5" s="173" t="s">
        <v>142</v>
      </c>
      <c r="H5" s="174" t="s">
        <v>143</v>
      </c>
      <c r="I5" s="173" t="s">
        <v>144</v>
      </c>
      <c r="J5" s="173" t="s">
        <v>145</v>
      </c>
      <c r="K5" s="174" t="s">
        <v>3</v>
      </c>
    </row>
    <row r="6" spans="2:11" x14ac:dyDescent="0.25">
      <c r="B6" s="143" t="s">
        <v>10</v>
      </c>
      <c r="C6" s="128" t="s">
        <v>4</v>
      </c>
      <c r="D6" s="128" t="s">
        <v>4</v>
      </c>
      <c r="E6" s="128" t="s">
        <v>4</v>
      </c>
      <c r="F6" s="128" t="s">
        <v>4</v>
      </c>
      <c r="G6" s="128" t="s">
        <v>4</v>
      </c>
      <c r="H6" s="128" t="s">
        <v>4</v>
      </c>
      <c r="I6" s="41" t="s">
        <v>4</v>
      </c>
      <c r="J6" s="41" t="s">
        <v>4</v>
      </c>
      <c r="K6" s="42" t="s">
        <v>4</v>
      </c>
    </row>
    <row r="7" spans="2:11" x14ac:dyDescent="0.25">
      <c r="B7" s="43" t="s">
        <v>37</v>
      </c>
      <c r="C7" s="130">
        <v>0</v>
      </c>
      <c r="D7" s="130">
        <v>0</v>
      </c>
      <c r="E7" s="130">
        <v>0</v>
      </c>
      <c r="F7" s="130">
        <v>0</v>
      </c>
      <c r="G7" s="130">
        <v>0</v>
      </c>
      <c r="H7" s="130">
        <v>0</v>
      </c>
      <c r="I7" s="133">
        <v>0</v>
      </c>
      <c r="J7" s="144">
        <v>0</v>
      </c>
      <c r="K7" s="135">
        <f>SUM(C7:J7)</f>
        <v>0</v>
      </c>
    </row>
    <row r="8" spans="2:11" x14ac:dyDescent="0.25">
      <c r="B8" s="145" t="s">
        <v>116</v>
      </c>
      <c r="C8" s="130">
        <v>0</v>
      </c>
      <c r="D8" s="130">
        <v>0</v>
      </c>
      <c r="E8" s="130">
        <v>0</v>
      </c>
      <c r="F8" s="130">
        <v>0</v>
      </c>
      <c r="G8" s="130">
        <v>0</v>
      </c>
      <c r="H8" s="130">
        <v>0</v>
      </c>
      <c r="I8" s="133">
        <v>0</v>
      </c>
      <c r="J8" s="144">
        <v>0</v>
      </c>
      <c r="K8" s="135">
        <f t="shared" ref="K8:K18" si="0">SUM(C8:J8)</f>
        <v>0</v>
      </c>
    </row>
    <row r="9" spans="2:11" x14ac:dyDescent="0.25">
      <c r="B9" s="145" t="s">
        <v>51</v>
      </c>
      <c r="C9" s="130">
        <v>0</v>
      </c>
      <c r="D9" s="130">
        <v>0</v>
      </c>
      <c r="E9" s="130">
        <v>0</v>
      </c>
      <c r="F9" s="130">
        <v>0</v>
      </c>
      <c r="G9" s="130">
        <v>0</v>
      </c>
      <c r="H9" s="130">
        <v>0</v>
      </c>
      <c r="I9" s="133">
        <v>0</v>
      </c>
      <c r="J9" s="144">
        <v>0</v>
      </c>
      <c r="K9" s="135">
        <f t="shared" si="0"/>
        <v>0</v>
      </c>
    </row>
    <row r="10" spans="2:11" x14ac:dyDescent="0.25">
      <c r="B10" s="145" t="s">
        <v>11</v>
      </c>
      <c r="C10" s="130">
        <v>0</v>
      </c>
      <c r="D10" s="130">
        <v>0</v>
      </c>
      <c r="E10" s="130">
        <v>0</v>
      </c>
      <c r="F10" s="130">
        <v>0</v>
      </c>
      <c r="G10" s="130">
        <v>0</v>
      </c>
      <c r="H10" s="130">
        <v>0</v>
      </c>
      <c r="I10" s="133">
        <v>0</v>
      </c>
      <c r="J10" s="144">
        <v>0</v>
      </c>
      <c r="K10" s="135">
        <f t="shared" si="0"/>
        <v>0</v>
      </c>
    </row>
    <row r="11" spans="2:11" x14ac:dyDescent="0.25">
      <c r="B11" s="43" t="s">
        <v>12</v>
      </c>
      <c r="C11" s="130">
        <v>0</v>
      </c>
      <c r="D11" s="130">
        <v>0</v>
      </c>
      <c r="E11" s="130">
        <v>0</v>
      </c>
      <c r="F11" s="130">
        <v>0</v>
      </c>
      <c r="G11" s="130">
        <v>0</v>
      </c>
      <c r="H11" s="130">
        <v>0</v>
      </c>
      <c r="I11" s="133">
        <v>0</v>
      </c>
      <c r="J11" s="144">
        <v>0</v>
      </c>
      <c r="K11" s="135">
        <f t="shared" si="0"/>
        <v>0</v>
      </c>
    </row>
    <row r="12" spans="2:11" x14ac:dyDescent="0.25">
      <c r="B12" s="43" t="s">
        <v>176</v>
      </c>
      <c r="C12" s="130">
        <v>0</v>
      </c>
      <c r="D12" s="130">
        <v>0</v>
      </c>
      <c r="E12" s="130">
        <v>0</v>
      </c>
      <c r="F12" s="130">
        <v>0</v>
      </c>
      <c r="G12" s="130">
        <v>0</v>
      </c>
      <c r="H12" s="130">
        <v>0</v>
      </c>
      <c r="I12" s="133">
        <v>0</v>
      </c>
      <c r="J12" s="144">
        <v>0</v>
      </c>
      <c r="K12" s="135">
        <f t="shared" si="0"/>
        <v>0</v>
      </c>
    </row>
    <row r="13" spans="2:11" x14ac:dyDescent="0.25">
      <c r="B13" s="43" t="s">
        <v>122</v>
      </c>
      <c r="C13" s="130">
        <v>0</v>
      </c>
      <c r="D13" s="130">
        <v>0</v>
      </c>
      <c r="E13" s="130">
        <v>0</v>
      </c>
      <c r="F13" s="130">
        <v>0</v>
      </c>
      <c r="G13" s="130">
        <v>0</v>
      </c>
      <c r="H13" s="130">
        <v>0</v>
      </c>
      <c r="I13" s="133">
        <v>0</v>
      </c>
      <c r="J13" s="144">
        <v>0</v>
      </c>
      <c r="K13" s="135">
        <f t="shared" si="0"/>
        <v>0</v>
      </c>
    </row>
    <row r="14" spans="2:11" x14ac:dyDescent="0.25">
      <c r="B14" s="43" t="s">
        <v>123</v>
      </c>
      <c r="C14" s="130">
        <v>0</v>
      </c>
      <c r="D14" s="130">
        <v>0</v>
      </c>
      <c r="E14" s="130">
        <v>0</v>
      </c>
      <c r="F14" s="130">
        <v>0</v>
      </c>
      <c r="G14" s="130">
        <v>0</v>
      </c>
      <c r="H14" s="130">
        <v>0</v>
      </c>
      <c r="I14" s="133">
        <v>0</v>
      </c>
      <c r="J14" s="144">
        <v>0</v>
      </c>
      <c r="K14" s="135">
        <f t="shared" si="0"/>
        <v>0</v>
      </c>
    </row>
    <row r="15" spans="2:11" x14ac:dyDescent="0.25">
      <c r="B15" s="43" t="s">
        <v>209</v>
      </c>
      <c r="C15" s="130">
        <v>0</v>
      </c>
      <c r="D15" s="130">
        <v>0</v>
      </c>
      <c r="E15" s="130">
        <v>0</v>
      </c>
      <c r="F15" s="130">
        <v>0</v>
      </c>
      <c r="G15" s="130">
        <v>0</v>
      </c>
      <c r="H15" s="130">
        <v>0</v>
      </c>
      <c r="I15" s="133">
        <v>0</v>
      </c>
      <c r="J15" s="144">
        <v>0</v>
      </c>
      <c r="K15" s="135">
        <f t="shared" si="0"/>
        <v>0</v>
      </c>
    </row>
    <row r="16" spans="2:11" x14ac:dyDescent="0.25">
      <c r="B16" s="43" t="s">
        <v>199</v>
      </c>
      <c r="C16" s="130">
        <v>0</v>
      </c>
      <c r="D16" s="130">
        <v>0</v>
      </c>
      <c r="E16" s="130">
        <v>0</v>
      </c>
      <c r="F16" s="130">
        <v>0</v>
      </c>
      <c r="G16" s="130">
        <v>0</v>
      </c>
      <c r="H16" s="130">
        <v>0</v>
      </c>
      <c r="I16" s="133">
        <v>0</v>
      </c>
      <c r="J16" s="144">
        <v>0</v>
      </c>
      <c r="K16" s="135">
        <f t="shared" si="0"/>
        <v>0</v>
      </c>
    </row>
    <row r="17" spans="2:11" x14ac:dyDescent="0.25">
      <c r="B17" s="43" t="s">
        <v>177</v>
      </c>
      <c r="C17" s="130">
        <v>0</v>
      </c>
      <c r="D17" s="130">
        <v>0</v>
      </c>
      <c r="E17" s="130">
        <v>0</v>
      </c>
      <c r="F17" s="130">
        <v>0</v>
      </c>
      <c r="G17" s="130">
        <v>0</v>
      </c>
      <c r="H17" s="130">
        <v>0</v>
      </c>
      <c r="I17" s="133">
        <v>0</v>
      </c>
      <c r="J17" s="144">
        <v>0</v>
      </c>
      <c r="K17" s="135">
        <f t="shared" si="0"/>
        <v>0</v>
      </c>
    </row>
    <row r="18" spans="2:11" ht="15.75" thickBot="1" x14ac:dyDescent="0.3">
      <c r="B18" s="43" t="s">
        <v>13</v>
      </c>
      <c r="C18" s="130">
        <v>0</v>
      </c>
      <c r="D18" s="130">
        <v>0</v>
      </c>
      <c r="E18" s="130">
        <v>0</v>
      </c>
      <c r="F18" s="130">
        <v>0</v>
      </c>
      <c r="G18" s="130">
        <v>0</v>
      </c>
      <c r="H18" s="130">
        <v>0</v>
      </c>
      <c r="I18" s="133">
        <v>0</v>
      </c>
      <c r="J18" s="144">
        <v>0</v>
      </c>
      <c r="K18" s="135">
        <f t="shared" si="0"/>
        <v>0</v>
      </c>
    </row>
    <row r="19" spans="2:11" ht="16.5" thickTop="1" thickBot="1" x14ac:dyDescent="0.3">
      <c r="B19" s="60" t="s">
        <v>3</v>
      </c>
      <c r="C19" s="131">
        <f t="shared" ref="C19:K19" si="1">SUM(C7:C18)</f>
        <v>0</v>
      </c>
      <c r="D19" s="131">
        <f t="shared" si="1"/>
        <v>0</v>
      </c>
      <c r="E19" s="131">
        <f t="shared" si="1"/>
        <v>0</v>
      </c>
      <c r="F19" s="131">
        <f t="shared" si="1"/>
        <v>0</v>
      </c>
      <c r="G19" s="131">
        <f t="shared" si="1"/>
        <v>0</v>
      </c>
      <c r="H19" s="131">
        <f t="shared" si="1"/>
        <v>0</v>
      </c>
      <c r="I19" s="131">
        <f t="shared" si="1"/>
        <v>0</v>
      </c>
      <c r="J19" s="131">
        <f t="shared" si="1"/>
        <v>0</v>
      </c>
      <c r="K19" s="140">
        <f t="shared" si="1"/>
        <v>0</v>
      </c>
    </row>
    <row r="20" spans="2:11" ht="15.75" thickTop="1" x14ac:dyDescent="0.25">
      <c r="B20" s="57"/>
      <c r="C20" s="58"/>
      <c r="D20" s="58"/>
      <c r="E20" s="58"/>
      <c r="F20" s="58"/>
      <c r="G20" s="58"/>
      <c r="H20" s="58"/>
      <c r="I20" s="58"/>
      <c r="J20" s="58"/>
      <c r="K20" s="68"/>
    </row>
    <row r="21" spans="2:11" x14ac:dyDescent="0.25">
      <c r="B21" s="40" t="s">
        <v>14</v>
      </c>
      <c r="C21" s="128" t="s">
        <v>4</v>
      </c>
      <c r="D21" s="128" t="s">
        <v>4</v>
      </c>
      <c r="E21" s="128" t="s">
        <v>4</v>
      </c>
      <c r="F21" s="128" t="s">
        <v>4</v>
      </c>
      <c r="G21" s="128" t="s">
        <v>4</v>
      </c>
      <c r="H21" s="128" t="s">
        <v>4</v>
      </c>
      <c r="I21" s="41" t="s">
        <v>4</v>
      </c>
      <c r="J21" s="48" t="s">
        <v>4</v>
      </c>
      <c r="K21" s="49" t="s">
        <v>4</v>
      </c>
    </row>
    <row r="22" spans="2:11" x14ac:dyDescent="0.25">
      <c r="B22" s="50" t="s">
        <v>15</v>
      </c>
      <c r="C22" s="132">
        <v>0</v>
      </c>
      <c r="D22" s="132">
        <v>0</v>
      </c>
      <c r="E22" s="132">
        <v>0</v>
      </c>
      <c r="F22" s="132">
        <v>0</v>
      </c>
      <c r="G22" s="132">
        <v>0</v>
      </c>
      <c r="H22" s="132">
        <v>0</v>
      </c>
      <c r="I22" s="133">
        <v>0</v>
      </c>
      <c r="J22" s="134">
        <v>0</v>
      </c>
      <c r="K22" s="135">
        <f>SUM(C22:J22)</f>
        <v>0</v>
      </c>
    </row>
    <row r="23" spans="2:11" x14ac:dyDescent="0.25">
      <c r="B23" s="50" t="s">
        <v>16</v>
      </c>
      <c r="C23" s="132">
        <v>0</v>
      </c>
      <c r="D23" s="132">
        <v>0</v>
      </c>
      <c r="E23" s="132">
        <v>0</v>
      </c>
      <c r="F23" s="132">
        <v>0</v>
      </c>
      <c r="G23" s="132">
        <v>0</v>
      </c>
      <c r="H23" s="132">
        <v>0</v>
      </c>
      <c r="I23" s="133">
        <v>0</v>
      </c>
      <c r="J23" s="134">
        <v>0</v>
      </c>
      <c r="K23" s="135">
        <f t="shared" ref="K23:K27" si="2">SUM(C23:J23)</f>
        <v>0</v>
      </c>
    </row>
    <row r="24" spans="2:11" x14ac:dyDescent="0.25">
      <c r="B24" s="50" t="s">
        <v>17</v>
      </c>
      <c r="C24" s="132">
        <v>0</v>
      </c>
      <c r="D24" s="132">
        <v>0</v>
      </c>
      <c r="E24" s="132">
        <v>0</v>
      </c>
      <c r="F24" s="132">
        <v>0</v>
      </c>
      <c r="G24" s="132">
        <v>0</v>
      </c>
      <c r="H24" s="132">
        <v>0</v>
      </c>
      <c r="I24" s="133">
        <v>0</v>
      </c>
      <c r="J24" s="134">
        <v>0</v>
      </c>
      <c r="K24" s="135">
        <f t="shared" si="2"/>
        <v>0</v>
      </c>
    </row>
    <row r="25" spans="2:11" x14ac:dyDescent="0.25">
      <c r="B25" s="50" t="s">
        <v>18</v>
      </c>
      <c r="C25" s="132">
        <v>0</v>
      </c>
      <c r="D25" s="132">
        <v>0</v>
      </c>
      <c r="E25" s="132">
        <v>0</v>
      </c>
      <c r="F25" s="132">
        <v>0</v>
      </c>
      <c r="G25" s="132">
        <v>0</v>
      </c>
      <c r="H25" s="132">
        <v>0</v>
      </c>
      <c r="I25" s="133">
        <v>0</v>
      </c>
      <c r="J25" s="134">
        <v>0</v>
      </c>
      <c r="K25" s="135">
        <f t="shared" si="2"/>
        <v>0</v>
      </c>
    </row>
    <row r="26" spans="2:11" x14ac:dyDescent="0.25">
      <c r="B26" s="50" t="s">
        <v>19</v>
      </c>
      <c r="C26" s="132">
        <v>0</v>
      </c>
      <c r="D26" s="132">
        <v>0</v>
      </c>
      <c r="E26" s="132">
        <v>0</v>
      </c>
      <c r="F26" s="132">
        <v>0</v>
      </c>
      <c r="G26" s="132">
        <v>0</v>
      </c>
      <c r="H26" s="132">
        <v>0</v>
      </c>
      <c r="I26" s="133">
        <v>0</v>
      </c>
      <c r="J26" s="134">
        <v>0</v>
      </c>
      <c r="K26" s="135">
        <f t="shared" si="2"/>
        <v>0</v>
      </c>
    </row>
    <row r="27" spans="2:11" ht="15.75" thickBot="1" x14ac:dyDescent="0.3">
      <c r="B27" s="55" t="s">
        <v>20</v>
      </c>
      <c r="C27" s="136"/>
      <c r="D27" s="136"/>
      <c r="E27" s="136"/>
      <c r="F27" s="136"/>
      <c r="G27" s="136"/>
      <c r="H27" s="136"/>
      <c r="I27" s="137"/>
      <c r="J27" s="138"/>
      <c r="K27" s="139">
        <f t="shared" si="2"/>
        <v>0</v>
      </c>
    </row>
    <row r="28" spans="2:11" ht="16.5" thickTop="1" thickBot="1" x14ac:dyDescent="0.3">
      <c r="B28" s="60" t="s">
        <v>3</v>
      </c>
      <c r="C28" s="131">
        <f t="shared" ref="C28:K28" si="3">SUM(C22:C27)</f>
        <v>0</v>
      </c>
      <c r="D28" s="131">
        <f t="shared" si="3"/>
        <v>0</v>
      </c>
      <c r="E28" s="131">
        <f t="shared" si="3"/>
        <v>0</v>
      </c>
      <c r="F28" s="131">
        <f t="shared" si="3"/>
        <v>0</v>
      </c>
      <c r="G28" s="131">
        <f t="shared" si="3"/>
        <v>0</v>
      </c>
      <c r="H28" s="131">
        <f t="shared" si="3"/>
        <v>0</v>
      </c>
      <c r="I28" s="131">
        <f t="shared" si="3"/>
        <v>0</v>
      </c>
      <c r="J28" s="131">
        <f>SUM(J22:J27)</f>
        <v>0</v>
      </c>
      <c r="K28" s="140">
        <f t="shared" si="3"/>
        <v>0</v>
      </c>
    </row>
    <row r="29" spans="2:11" ht="16.5" thickTop="1" thickBot="1" x14ac:dyDescent="0.3">
      <c r="B29" s="59"/>
      <c r="C29" s="29"/>
      <c r="D29" s="29"/>
      <c r="E29" s="29"/>
      <c r="F29" s="29"/>
      <c r="G29" s="29"/>
      <c r="H29" s="29"/>
      <c r="I29" s="29"/>
      <c r="J29" s="29"/>
      <c r="K29" s="69"/>
    </row>
    <row r="30" spans="2:11" ht="16.5" thickTop="1" thickBot="1" x14ac:dyDescent="0.3">
      <c r="B30" s="60" t="s">
        <v>6</v>
      </c>
      <c r="C30" s="131">
        <f t="shared" ref="C30:K30" si="4">SUM(C19,C28)</f>
        <v>0</v>
      </c>
      <c r="D30" s="131">
        <f t="shared" si="4"/>
        <v>0</v>
      </c>
      <c r="E30" s="131">
        <f t="shared" si="4"/>
        <v>0</v>
      </c>
      <c r="F30" s="131">
        <f t="shared" si="4"/>
        <v>0</v>
      </c>
      <c r="G30" s="131">
        <f t="shared" si="4"/>
        <v>0</v>
      </c>
      <c r="H30" s="131">
        <f t="shared" si="4"/>
        <v>0</v>
      </c>
      <c r="I30" s="131">
        <f t="shared" si="4"/>
        <v>0</v>
      </c>
      <c r="J30" s="141">
        <f>SUM(J19,J28)</f>
        <v>0</v>
      </c>
      <c r="K30" s="142">
        <f t="shared" si="4"/>
        <v>0</v>
      </c>
    </row>
    <row r="31" spans="2:11" ht="16.5" thickTop="1" thickBot="1" x14ac:dyDescent="0.3">
      <c r="B31" s="193"/>
      <c r="C31" s="194"/>
      <c r="D31" s="194"/>
      <c r="E31" s="194"/>
      <c r="F31" s="194"/>
      <c r="G31" s="194"/>
      <c r="H31" s="194"/>
      <c r="I31" s="194"/>
      <c r="J31" s="194"/>
      <c r="K31" s="195"/>
    </row>
    <row r="32" spans="2:11" ht="66" customHeight="1" thickBot="1" x14ac:dyDescent="0.3">
      <c r="B32" s="206" t="s">
        <v>175</v>
      </c>
      <c r="C32" s="207"/>
      <c r="D32" s="207"/>
      <c r="E32" s="207"/>
      <c r="F32" s="207"/>
      <c r="G32" s="207"/>
      <c r="H32" s="207"/>
      <c r="I32" s="207"/>
      <c r="J32" s="207"/>
      <c r="K32" s="208"/>
    </row>
  </sheetData>
  <mergeCells count="4">
    <mergeCell ref="B32:K32"/>
    <mergeCell ref="B3:K3"/>
    <mergeCell ref="B4:K4"/>
    <mergeCell ref="B31:K3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orientation="landscape" r:id="rId1"/>
  <colBreaks count="1" manualBreakCount="1">
    <brk id="11" max="1048575" man="1"/>
  </colBreaks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93"/>
  <dimension ref="B2:K32"/>
  <sheetViews>
    <sheetView showGridLines="0" showZeros="0" view="pageBreakPreview" zoomScaleNormal="80" zoomScaleSheetLayoutView="100" workbookViewId="0">
      <selection activeCell="B6" sqref="B6:E19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1" width="11.7109375" style="1" customWidth="1"/>
    <col min="12" max="16384" width="8.85546875" style="1"/>
  </cols>
  <sheetData>
    <row r="2" spans="2:11" ht="15.75" thickBot="1" x14ac:dyDescent="0.3"/>
    <row r="3" spans="2:11" x14ac:dyDescent="0.25">
      <c r="B3" s="196" t="s">
        <v>152</v>
      </c>
      <c r="C3" s="197"/>
      <c r="D3" s="197"/>
      <c r="E3" s="197"/>
      <c r="F3" s="197"/>
      <c r="G3" s="197"/>
      <c r="H3" s="197"/>
      <c r="I3" s="197"/>
      <c r="J3" s="197"/>
      <c r="K3" s="198"/>
    </row>
    <row r="4" spans="2:11" x14ac:dyDescent="0.25">
      <c r="B4" s="199" t="s">
        <v>212</v>
      </c>
      <c r="C4" s="200"/>
      <c r="D4" s="200"/>
      <c r="E4" s="200"/>
      <c r="F4" s="200"/>
      <c r="G4" s="200"/>
      <c r="H4" s="200"/>
      <c r="I4" s="200"/>
      <c r="J4" s="200"/>
      <c r="K4" s="201"/>
    </row>
    <row r="5" spans="2:11" x14ac:dyDescent="0.25">
      <c r="B5" s="52"/>
      <c r="C5" s="173" t="s">
        <v>138</v>
      </c>
      <c r="D5" s="173" t="s">
        <v>139</v>
      </c>
      <c r="E5" s="173" t="s">
        <v>140</v>
      </c>
      <c r="F5" s="173" t="s">
        <v>141</v>
      </c>
      <c r="G5" s="173" t="s">
        <v>142</v>
      </c>
      <c r="H5" s="174" t="s">
        <v>143</v>
      </c>
      <c r="I5" s="173" t="s">
        <v>144</v>
      </c>
      <c r="J5" s="173" t="s">
        <v>145</v>
      </c>
      <c r="K5" s="174" t="s">
        <v>3</v>
      </c>
    </row>
    <row r="6" spans="2:11" x14ac:dyDescent="0.25">
      <c r="B6" s="143" t="s">
        <v>10</v>
      </c>
      <c r="C6" s="128" t="s">
        <v>4</v>
      </c>
      <c r="D6" s="128" t="s">
        <v>4</v>
      </c>
      <c r="E6" s="128" t="s">
        <v>4</v>
      </c>
      <c r="F6" s="128" t="s">
        <v>4</v>
      </c>
      <c r="G6" s="128" t="s">
        <v>4</v>
      </c>
      <c r="H6" s="128" t="s">
        <v>4</v>
      </c>
      <c r="I6" s="41" t="s">
        <v>4</v>
      </c>
      <c r="J6" s="41" t="s">
        <v>4</v>
      </c>
      <c r="K6" s="42" t="s">
        <v>4</v>
      </c>
    </row>
    <row r="7" spans="2:11" x14ac:dyDescent="0.25">
      <c r="B7" s="43" t="s">
        <v>37</v>
      </c>
      <c r="C7" s="130">
        <v>0</v>
      </c>
      <c r="D7" s="130">
        <v>0</v>
      </c>
      <c r="E7" s="130">
        <v>0</v>
      </c>
      <c r="F7" s="130">
        <v>0</v>
      </c>
      <c r="G7" s="130">
        <v>0</v>
      </c>
      <c r="H7" s="130">
        <v>0</v>
      </c>
      <c r="I7" s="133">
        <v>0</v>
      </c>
      <c r="J7" s="144">
        <v>0</v>
      </c>
      <c r="K7" s="135">
        <f>SUM(C7:J7)</f>
        <v>0</v>
      </c>
    </row>
    <row r="8" spans="2:11" x14ac:dyDescent="0.25">
      <c r="B8" s="145" t="s">
        <v>116</v>
      </c>
      <c r="C8" s="130">
        <v>0</v>
      </c>
      <c r="D8" s="130">
        <v>0</v>
      </c>
      <c r="E8" s="130">
        <v>0</v>
      </c>
      <c r="F8" s="130">
        <v>0</v>
      </c>
      <c r="G8" s="130">
        <v>0</v>
      </c>
      <c r="H8" s="130">
        <v>0</v>
      </c>
      <c r="I8" s="133">
        <v>0</v>
      </c>
      <c r="J8" s="144">
        <v>0</v>
      </c>
      <c r="K8" s="135">
        <f t="shared" ref="K8:K18" si="0">SUM(C8:J8)</f>
        <v>0</v>
      </c>
    </row>
    <row r="9" spans="2:11" x14ac:dyDescent="0.25">
      <c r="B9" s="145" t="s">
        <v>51</v>
      </c>
      <c r="C9" s="130">
        <v>0</v>
      </c>
      <c r="D9" s="130">
        <v>0</v>
      </c>
      <c r="E9" s="130">
        <v>0</v>
      </c>
      <c r="F9" s="130">
        <v>0</v>
      </c>
      <c r="G9" s="130">
        <v>0</v>
      </c>
      <c r="H9" s="130">
        <v>0</v>
      </c>
      <c r="I9" s="133">
        <v>0</v>
      </c>
      <c r="J9" s="144">
        <v>0</v>
      </c>
      <c r="K9" s="135">
        <f t="shared" si="0"/>
        <v>0</v>
      </c>
    </row>
    <row r="10" spans="2:11" x14ac:dyDescent="0.25">
      <c r="B10" s="145" t="s">
        <v>11</v>
      </c>
      <c r="C10" s="130">
        <v>0</v>
      </c>
      <c r="D10" s="130">
        <v>0</v>
      </c>
      <c r="E10" s="130">
        <v>0</v>
      </c>
      <c r="F10" s="130">
        <v>0</v>
      </c>
      <c r="G10" s="130">
        <v>0</v>
      </c>
      <c r="H10" s="130">
        <v>0</v>
      </c>
      <c r="I10" s="133">
        <v>0</v>
      </c>
      <c r="J10" s="144">
        <v>0</v>
      </c>
      <c r="K10" s="135">
        <f t="shared" si="0"/>
        <v>0</v>
      </c>
    </row>
    <row r="11" spans="2:11" x14ac:dyDescent="0.25">
      <c r="B11" s="43" t="s">
        <v>12</v>
      </c>
      <c r="C11" s="130">
        <v>0</v>
      </c>
      <c r="D11" s="130">
        <v>0</v>
      </c>
      <c r="E11" s="130">
        <v>0</v>
      </c>
      <c r="F11" s="130">
        <v>0</v>
      </c>
      <c r="G11" s="130">
        <v>0</v>
      </c>
      <c r="H11" s="130">
        <v>0</v>
      </c>
      <c r="I11" s="133">
        <v>0</v>
      </c>
      <c r="J11" s="144">
        <v>0</v>
      </c>
      <c r="K11" s="135">
        <f t="shared" si="0"/>
        <v>0</v>
      </c>
    </row>
    <row r="12" spans="2:11" x14ac:dyDescent="0.25">
      <c r="B12" s="43" t="s">
        <v>176</v>
      </c>
      <c r="C12" s="130">
        <v>0</v>
      </c>
      <c r="D12" s="130">
        <v>0</v>
      </c>
      <c r="E12" s="130">
        <v>0</v>
      </c>
      <c r="F12" s="130">
        <v>0</v>
      </c>
      <c r="G12" s="130">
        <v>0</v>
      </c>
      <c r="H12" s="130">
        <v>0</v>
      </c>
      <c r="I12" s="133">
        <v>0</v>
      </c>
      <c r="J12" s="144">
        <v>0</v>
      </c>
      <c r="K12" s="135">
        <f t="shared" si="0"/>
        <v>0</v>
      </c>
    </row>
    <row r="13" spans="2:11" x14ac:dyDescent="0.25">
      <c r="B13" s="43" t="s">
        <v>122</v>
      </c>
      <c r="C13" s="130">
        <v>0</v>
      </c>
      <c r="D13" s="130">
        <v>0</v>
      </c>
      <c r="E13" s="130">
        <v>0</v>
      </c>
      <c r="F13" s="130">
        <v>0</v>
      </c>
      <c r="G13" s="130">
        <v>0</v>
      </c>
      <c r="H13" s="130">
        <v>0</v>
      </c>
      <c r="I13" s="133">
        <v>0</v>
      </c>
      <c r="J13" s="144">
        <v>0</v>
      </c>
      <c r="K13" s="135">
        <f t="shared" si="0"/>
        <v>0</v>
      </c>
    </row>
    <row r="14" spans="2:11" x14ac:dyDescent="0.25">
      <c r="B14" s="43" t="s">
        <v>123</v>
      </c>
      <c r="C14" s="130">
        <v>0</v>
      </c>
      <c r="D14" s="130">
        <v>0</v>
      </c>
      <c r="E14" s="130">
        <v>0</v>
      </c>
      <c r="F14" s="130">
        <v>0</v>
      </c>
      <c r="G14" s="130">
        <v>0</v>
      </c>
      <c r="H14" s="130">
        <v>0</v>
      </c>
      <c r="I14" s="133">
        <v>0</v>
      </c>
      <c r="J14" s="144">
        <v>0</v>
      </c>
      <c r="K14" s="135">
        <f t="shared" si="0"/>
        <v>0</v>
      </c>
    </row>
    <row r="15" spans="2:11" x14ac:dyDescent="0.25">
      <c r="B15" s="43" t="s">
        <v>209</v>
      </c>
      <c r="C15" s="130">
        <v>0</v>
      </c>
      <c r="D15" s="130">
        <v>0</v>
      </c>
      <c r="E15" s="130">
        <v>0</v>
      </c>
      <c r="F15" s="130">
        <v>0</v>
      </c>
      <c r="G15" s="130">
        <v>0</v>
      </c>
      <c r="H15" s="130">
        <v>0</v>
      </c>
      <c r="I15" s="133">
        <v>0</v>
      </c>
      <c r="J15" s="144">
        <v>0</v>
      </c>
      <c r="K15" s="135">
        <f t="shared" si="0"/>
        <v>0</v>
      </c>
    </row>
    <row r="16" spans="2:11" x14ac:dyDescent="0.25">
      <c r="B16" s="43" t="s">
        <v>199</v>
      </c>
      <c r="C16" s="130">
        <v>0</v>
      </c>
      <c r="D16" s="130">
        <v>0</v>
      </c>
      <c r="E16" s="130">
        <v>0</v>
      </c>
      <c r="F16" s="130">
        <v>0</v>
      </c>
      <c r="G16" s="130">
        <v>0</v>
      </c>
      <c r="H16" s="130">
        <v>0</v>
      </c>
      <c r="I16" s="133">
        <v>0</v>
      </c>
      <c r="J16" s="144">
        <v>0</v>
      </c>
      <c r="K16" s="135">
        <f t="shared" si="0"/>
        <v>0</v>
      </c>
    </row>
    <row r="17" spans="2:11" x14ac:dyDescent="0.25">
      <c r="B17" s="43" t="s">
        <v>177</v>
      </c>
      <c r="C17" s="130">
        <v>0</v>
      </c>
      <c r="D17" s="130">
        <v>0</v>
      </c>
      <c r="E17" s="130">
        <v>0</v>
      </c>
      <c r="F17" s="130">
        <v>0</v>
      </c>
      <c r="G17" s="130">
        <v>0</v>
      </c>
      <c r="H17" s="130">
        <v>0</v>
      </c>
      <c r="I17" s="133">
        <v>0</v>
      </c>
      <c r="J17" s="144">
        <v>0</v>
      </c>
      <c r="K17" s="135">
        <f t="shared" si="0"/>
        <v>0</v>
      </c>
    </row>
    <row r="18" spans="2:11" ht="15.75" thickBot="1" x14ac:dyDescent="0.3">
      <c r="B18" s="43" t="s">
        <v>13</v>
      </c>
      <c r="C18" s="130">
        <v>0</v>
      </c>
      <c r="D18" s="130">
        <v>0</v>
      </c>
      <c r="E18" s="130">
        <v>0</v>
      </c>
      <c r="F18" s="130">
        <v>0</v>
      </c>
      <c r="G18" s="130">
        <v>0</v>
      </c>
      <c r="H18" s="130">
        <v>0</v>
      </c>
      <c r="I18" s="133">
        <v>0</v>
      </c>
      <c r="J18" s="144">
        <v>0</v>
      </c>
      <c r="K18" s="135">
        <f t="shared" si="0"/>
        <v>0</v>
      </c>
    </row>
    <row r="19" spans="2:11" ht="16.5" thickTop="1" thickBot="1" x14ac:dyDescent="0.3">
      <c r="B19" s="60" t="s">
        <v>3</v>
      </c>
      <c r="C19" s="131">
        <f t="shared" ref="C19:K19" si="1">SUM(C7:C18)</f>
        <v>0</v>
      </c>
      <c r="D19" s="131">
        <f t="shared" si="1"/>
        <v>0</v>
      </c>
      <c r="E19" s="131">
        <f t="shared" si="1"/>
        <v>0</v>
      </c>
      <c r="F19" s="131">
        <f t="shared" si="1"/>
        <v>0</v>
      </c>
      <c r="G19" s="131">
        <f t="shared" si="1"/>
        <v>0</v>
      </c>
      <c r="H19" s="131">
        <f t="shared" si="1"/>
        <v>0</v>
      </c>
      <c r="I19" s="131">
        <f t="shared" si="1"/>
        <v>0</v>
      </c>
      <c r="J19" s="131">
        <f t="shared" si="1"/>
        <v>0</v>
      </c>
      <c r="K19" s="140">
        <f t="shared" si="1"/>
        <v>0</v>
      </c>
    </row>
    <row r="20" spans="2:11" ht="15.75" thickTop="1" x14ac:dyDescent="0.25">
      <c r="B20" s="57"/>
      <c r="C20" s="58"/>
      <c r="D20" s="58"/>
      <c r="E20" s="58"/>
      <c r="F20" s="58"/>
      <c r="G20" s="58"/>
      <c r="H20" s="58"/>
      <c r="I20" s="58"/>
      <c r="J20" s="58"/>
      <c r="K20" s="68"/>
    </row>
    <row r="21" spans="2:11" x14ac:dyDescent="0.25">
      <c r="B21" s="40" t="s">
        <v>14</v>
      </c>
      <c r="C21" s="128" t="s">
        <v>4</v>
      </c>
      <c r="D21" s="128" t="s">
        <v>4</v>
      </c>
      <c r="E21" s="128" t="s">
        <v>4</v>
      </c>
      <c r="F21" s="128" t="s">
        <v>4</v>
      </c>
      <c r="G21" s="128" t="s">
        <v>4</v>
      </c>
      <c r="H21" s="128" t="s">
        <v>4</v>
      </c>
      <c r="I21" s="41" t="s">
        <v>4</v>
      </c>
      <c r="J21" s="48" t="s">
        <v>4</v>
      </c>
      <c r="K21" s="49" t="s">
        <v>4</v>
      </c>
    </row>
    <row r="22" spans="2:11" x14ac:dyDescent="0.25">
      <c r="B22" s="50" t="s">
        <v>15</v>
      </c>
      <c r="C22" s="132">
        <v>0</v>
      </c>
      <c r="D22" s="132">
        <v>0</v>
      </c>
      <c r="E22" s="132">
        <v>0</v>
      </c>
      <c r="F22" s="132">
        <v>0</v>
      </c>
      <c r="G22" s="132">
        <v>0</v>
      </c>
      <c r="H22" s="132">
        <v>0</v>
      </c>
      <c r="I22" s="133">
        <v>0</v>
      </c>
      <c r="J22" s="134">
        <v>0</v>
      </c>
      <c r="K22" s="135">
        <f>SUM(C22:J22)</f>
        <v>0</v>
      </c>
    </row>
    <row r="23" spans="2:11" x14ac:dyDescent="0.25">
      <c r="B23" s="50" t="s">
        <v>16</v>
      </c>
      <c r="C23" s="132">
        <v>0</v>
      </c>
      <c r="D23" s="132">
        <v>0</v>
      </c>
      <c r="E23" s="132">
        <v>0</v>
      </c>
      <c r="F23" s="132">
        <v>0</v>
      </c>
      <c r="G23" s="132">
        <v>0</v>
      </c>
      <c r="H23" s="132">
        <v>0</v>
      </c>
      <c r="I23" s="133">
        <v>0</v>
      </c>
      <c r="J23" s="134">
        <v>0</v>
      </c>
      <c r="K23" s="135">
        <f t="shared" ref="K23:K27" si="2">SUM(C23:J23)</f>
        <v>0</v>
      </c>
    </row>
    <row r="24" spans="2:11" x14ac:dyDescent="0.25">
      <c r="B24" s="50" t="s">
        <v>17</v>
      </c>
      <c r="C24" s="132">
        <v>0</v>
      </c>
      <c r="D24" s="132">
        <v>0</v>
      </c>
      <c r="E24" s="132">
        <v>0</v>
      </c>
      <c r="F24" s="132">
        <v>0</v>
      </c>
      <c r="G24" s="132">
        <v>0</v>
      </c>
      <c r="H24" s="132">
        <v>0</v>
      </c>
      <c r="I24" s="133">
        <v>0</v>
      </c>
      <c r="J24" s="134">
        <v>0</v>
      </c>
      <c r="K24" s="135">
        <f t="shared" si="2"/>
        <v>0</v>
      </c>
    </row>
    <row r="25" spans="2:11" x14ac:dyDescent="0.25">
      <c r="B25" s="50" t="s">
        <v>18</v>
      </c>
      <c r="C25" s="132">
        <v>0</v>
      </c>
      <c r="D25" s="132">
        <v>0</v>
      </c>
      <c r="E25" s="132">
        <v>0</v>
      </c>
      <c r="F25" s="132">
        <v>0</v>
      </c>
      <c r="G25" s="132">
        <v>0</v>
      </c>
      <c r="H25" s="132">
        <v>0</v>
      </c>
      <c r="I25" s="133">
        <v>0</v>
      </c>
      <c r="J25" s="134">
        <v>0</v>
      </c>
      <c r="K25" s="135">
        <f t="shared" si="2"/>
        <v>0</v>
      </c>
    </row>
    <row r="26" spans="2:11" x14ac:dyDescent="0.25">
      <c r="B26" s="50" t="s">
        <v>19</v>
      </c>
      <c r="C26" s="132">
        <v>0</v>
      </c>
      <c r="D26" s="132">
        <v>0</v>
      </c>
      <c r="E26" s="132">
        <v>0</v>
      </c>
      <c r="F26" s="132">
        <v>0</v>
      </c>
      <c r="G26" s="132">
        <v>0</v>
      </c>
      <c r="H26" s="132">
        <v>0</v>
      </c>
      <c r="I26" s="133">
        <v>0</v>
      </c>
      <c r="J26" s="134">
        <v>0</v>
      </c>
      <c r="K26" s="135">
        <f t="shared" si="2"/>
        <v>0</v>
      </c>
    </row>
    <row r="27" spans="2:11" ht="15.75" thickBot="1" x14ac:dyDescent="0.3">
      <c r="B27" s="55" t="s">
        <v>20</v>
      </c>
      <c r="C27" s="136">
        <v>0</v>
      </c>
      <c r="D27" s="136">
        <v>0</v>
      </c>
      <c r="E27" s="136">
        <v>0</v>
      </c>
      <c r="F27" s="136">
        <v>0</v>
      </c>
      <c r="G27" s="136">
        <v>0</v>
      </c>
      <c r="H27" s="136">
        <v>0</v>
      </c>
      <c r="I27" s="137">
        <v>0</v>
      </c>
      <c r="J27" s="138">
        <v>0</v>
      </c>
      <c r="K27" s="139">
        <f t="shared" si="2"/>
        <v>0</v>
      </c>
    </row>
    <row r="28" spans="2:11" ht="16.5" thickTop="1" thickBot="1" x14ac:dyDescent="0.3">
      <c r="B28" s="60" t="s">
        <v>3</v>
      </c>
      <c r="C28" s="131">
        <f t="shared" ref="C28:K28" si="3">SUM(C22:C27)</f>
        <v>0</v>
      </c>
      <c r="D28" s="131">
        <f t="shared" si="3"/>
        <v>0</v>
      </c>
      <c r="E28" s="131">
        <f t="shared" si="3"/>
        <v>0</v>
      </c>
      <c r="F28" s="131">
        <f t="shared" si="3"/>
        <v>0</v>
      </c>
      <c r="G28" s="131">
        <f t="shared" si="3"/>
        <v>0</v>
      </c>
      <c r="H28" s="131">
        <f t="shared" si="3"/>
        <v>0</v>
      </c>
      <c r="I28" s="131">
        <f t="shared" si="3"/>
        <v>0</v>
      </c>
      <c r="J28" s="131">
        <f>SUM(J22:J27)</f>
        <v>0</v>
      </c>
      <c r="K28" s="140">
        <f t="shared" si="3"/>
        <v>0</v>
      </c>
    </row>
    <row r="29" spans="2:11" ht="16.5" thickTop="1" thickBot="1" x14ac:dyDescent="0.3">
      <c r="B29" s="59"/>
      <c r="C29" s="29"/>
      <c r="D29" s="29"/>
      <c r="E29" s="29"/>
      <c r="F29" s="29"/>
      <c r="G29" s="29"/>
      <c r="H29" s="29"/>
      <c r="I29" s="29"/>
      <c r="J29" s="29"/>
      <c r="K29" s="69"/>
    </row>
    <row r="30" spans="2:11" ht="16.5" thickTop="1" thickBot="1" x14ac:dyDescent="0.3">
      <c r="B30" s="60" t="s">
        <v>6</v>
      </c>
      <c r="C30" s="131">
        <f t="shared" ref="C30:K30" si="4">SUM(C19,C28)</f>
        <v>0</v>
      </c>
      <c r="D30" s="131">
        <f t="shared" si="4"/>
        <v>0</v>
      </c>
      <c r="E30" s="131">
        <f t="shared" si="4"/>
        <v>0</v>
      </c>
      <c r="F30" s="131">
        <f t="shared" si="4"/>
        <v>0</v>
      </c>
      <c r="G30" s="131">
        <f t="shared" si="4"/>
        <v>0</v>
      </c>
      <c r="H30" s="131">
        <f t="shared" si="4"/>
        <v>0</v>
      </c>
      <c r="I30" s="131">
        <f t="shared" si="4"/>
        <v>0</v>
      </c>
      <c r="J30" s="141">
        <f>SUM(J19,J28)</f>
        <v>0</v>
      </c>
      <c r="K30" s="142">
        <f t="shared" si="4"/>
        <v>0</v>
      </c>
    </row>
    <row r="31" spans="2:11" ht="16.5" thickTop="1" thickBot="1" x14ac:dyDescent="0.3">
      <c r="B31" s="193"/>
      <c r="C31" s="194"/>
      <c r="D31" s="194"/>
      <c r="E31" s="194"/>
      <c r="F31" s="194"/>
      <c r="G31" s="194"/>
      <c r="H31" s="194"/>
      <c r="I31" s="194"/>
      <c r="J31" s="194"/>
      <c r="K31" s="195"/>
    </row>
    <row r="32" spans="2:11" ht="66" customHeight="1" thickBot="1" x14ac:dyDescent="0.3">
      <c r="B32" s="206" t="s">
        <v>175</v>
      </c>
      <c r="C32" s="207"/>
      <c r="D32" s="207"/>
      <c r="E32" s="207"/>
      <c r="F32" s="207"/>
      <c r="G32" s="207"/>
      <c r="H32" s="207"/>
      <c r="I32" s="207"/>
      <c r="J32" s="207"/>
      <c r="K32" s="208"/>
    </row>
  </sheetData>
  <mergeCells count="4">
    <mergeCell ref="B32:K32"/>
    <mergeCell ref="B3:K3"/>
    <mergeCell ref="B4:K4"/>
    <mergeCell ref="B31:K3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orientation="landscape" r:id="rId1"/>
  <colBreaks count="1" manualBreakCount="1">
    <brk id="11" max="1048575" man="1"/>
  </colBreaks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94"/>
  <dimension ref="B2:K32"/>
  <sheetViews>
    <sheetView showGridLines="0" showZeros="0" view="pageBreakPreview" zoomScaleNormal="100" zoomScaleSheetLayoutView="100" workbookViewId="0">
      <selection activeCell="B6" sqref="B6:E19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1" width="11.7109375" style="1" customWidth="1"/>
    <col min="12" max="16384" width="8.85546875" style="1"/>
  </cols>
  <sheetData>
    <row r="2" spans="2:11" ht="15.75" thickBot="1" x14ac:dyDescent="0.3"/>
    <row r="3" spans="2:11" x14ac:dyDescent="0.25">
      <c r="B3" s="196" t="s">
        <v>153</v>
      </c>
      <c r="C3" s="197"/>
      <c r="D3" s="197"/>
      <c r="E3" s="197"/>
      <c r="F3" s="197"/>
      <c r="G3" s="197"/>
      <c r="H3" s="197"/>
      <c r="I3" s="197"/>
      <c r="J3" s="197"/>
      <c r="K3" s="198"/>
    </row>
    <row r="4" spans="2:11" x14ac:dyDescent="0.25">
      <c r="B4" s="199" t="s">
        <v>212</v>
      </c>
      <c r="C4" s="200"/>
      <c r="D4" s="200"/>
      <c r="E4" s="200"/>
      <c r="F4" s="200"/>
      <c r="G4" s="200"/>
      <c r="H4" s="200"/>
      <c r="I4" s="200"/>
      <c r="J4" s="200"/>
      <c r="K4" s="201"/>
    </row>
    <row r="5" spans="2:11" x14ac:dyDescent="0.25">
      <c r="B5" s="52"/>
      <c r="C5" s="173" t="s">
        <v>138</v>
      </c>
      <c r="D5" s="173" t="s">
        <v>139</v>
      </c>
      <c r="E5" s="173" t="s">
        <v>140</v>
      </c>
      <c r="F5" s="173" t="s">
        <v>141</v>
      </c>
      <c r="G5" s="173" t="s">
        <v>142</v>
      </c>
      <c r="H5" s="174" t="s">
        <v>143</v>
      </c>
      <c r="I5" s="173" t="s">
        <v>144</v>
      </c>
      <c r="J5" s="173" t="s">
        <v>145</v>
      </c>
      <c r="K5" s="174" t="s">
        <v>3</v>
      </c>
    </row>
    <row r="6" spans="2:11" x14ac:dyDescent="0.25">
      <c r="B6" s="143" t="s">
        <v>10</v>
      </c>
      <c r="C6" s="128" t="s">
        <v>4</v>
      </c>
      <c r="D6" s="128" t="s">
        <v>4</v>
      </c>
      <c r="E6" s="128" t="s">
        <v>4</v>
      </c>
      <c r="F6" s="128" t="s">
        <v>4</v>
      </c>
      <c r="G6" s="128" t="s">
        <v>4</v>
      </c>
      <c r="H6" s="128" t="s">
        <v>4</v>
      </c>
      <c r="I6" s="41" t="s">
        <v>4</v>
      </c>
      <c r="J6" s="41" t="s">
        <v>4</v>
      </c>
      <c r="K6" s="42" t="s">
        <v>4</v>
      </c>
    </row>
    <row r="7" spans="2:11" x14ac:dyDescent="0.25">
      <c r="B7" s="43" t="s">
        <v>37</v>
      </c>
      <c r="C7" s="130">
        <v>0</v>
      </c>
      <c r="D7" s="130">
        <v>0</v>
      </c>
      <c r="E7" s="130">
        <v>0</v>
      </c>
      <c r="F7" s="130">
        <v>0</v>
      </c>
      <c r="G7" s="130">
        <v>0</v>
      </c>
      <c r="H7" s="130">
        <v>0</v>
      </c>
      <c r="I7" s="133">
        <v>0</v>
      </c>
      <c r="J7" s="144">
        <v>0</v>
      </c>
      <c r="K7" s="135">
        <f>SUM(C7:J7)</f>
        <v>0</v>
      </c>
    </row>
    <row r="8" spans="2:11" x14ac:dyDescent="0.25">
      <c r="B8" s="145" t="s">
        <v>116</v>
      </c>
      <c r="C8" s="130">
        <v>0</v>
      </c>
      <c r="D8" s="130">
        <v>0</v>
      </c>
      <c r="E8" s="130">
        <v>0</v>
      </c>
      <c r="F8" s="130">
        <v>0</v>
      </c>
      <c r="G8" s="130">
        <v>0</v>
      </c>
      <c r="H8" s="130">
        <v>0</v>
      </c>
      <c r="I8" s="133">
        <v>0</v>
      </c>
      <c r="J8" s="144">
        <v>0</v>
      </c>
      <c r="K8" s="135">
        <f t="shared" ref="K8:K18" si="0">SUM(C8:J8)</f>
        <v>0</v>
      </c>
    </row>
    <row r="9" spans="2:11" x14ac:dyDescent="0.25">
      <c r="B9" s="145" t="s">
        <v>51</v>
      </c>
      <c r="C9" s="130">
        <v>0</v>
      </c>
      <c r="D9" s="130">
        <v>0</v>
      </c>
      <c r="E9" s="130">
        <v>0</v>
      </c>
      <c r="F9" s="130">
        <v>0</v>
      </c>
      <c r="G9" s="130">
        <v>0</v>
      </c>
      <c r="H9" s="130">
        <v>0</v>
      </c>
      <c r="I9" s="133">
        <v>0</v>
      </c>
      <c r="J9" s="144">
        <v>0</v>
      </c>
      <c r="K9" s="135">
        <f t="shared" si="0"/>
        <v>0</v>
      </c>
    </row>
    <row r="10" spans="2:11" x14ac:dyDescent="0.25">
      <c r="B10" s="145" t="s">
        <v>11</v>
      </c>
      <c r="C10" s="130">
        <v>0</v>
      </c>
      <c r="D10" s="130">
        <v>0</v>
      </c>
      <c r="E10" s="130">
        <v>0</v>
      </c>
      <c r="F10" s="130">
        <v>0</v>
      </c>
      <c r="G10" s="130">
        <v>0</v>
      </c>
      <c r="H10" s="130">
        <v>0</v>
      </c>
      <c r="I10" s="133">
        <v>0</v>
      </c>
      <c r="J10" s="144">
        <v>0</v>
      </c>
      <c r="K10" s="135">
        <f t="shared" si="0"/>
        <v>0</v>
      </c>
    </row>
    <row r="11" spans="2:11" x14ac:dyDescent="0.25">
      <c r="B11" s="43" t="s">
        <v>12</v>
      </c>
      <c r="C11" s="130">
        <v>0</v>
      </c>
      <c r="D11" s="130">
        <v>0</v>
      </c>
      <c r="E11" s="130">
        <v>0</v>
      </c>
      <c r="F11" s="130">
        <v>0</v>
      </c>
      <c r="G11" s="130">
        <v>0</v>
      </c>
      <c r="H11" s="130">
        <v>0</v>
      </c>
      <c r="I11" s="133">
        <v>0</v>
      </c>
      <c r="J11" s="144">
        <v>0</v>
      </c>
      <c r="K11" s="135">
        <f t="shared" si="0"/>
        <v>0</v>
      </c>
    </row>
    <row r="12" spans="2:11" x14ac:dyDescent="0.25">
      <c r="B12" s="43" t="s">
        <v>176</v>
      </c>
      <c r="C12" s="130">
        <v>0</v>
      </c>
      <c r="D12" s="130">
        <v>0</v>
      </c>
      <c r="E12" s="130">
        <v>0</v>
      </c>
      <c r="F12" s="130">
        <v>0</v>
      </c>
      <c r="G12" s="130">
        <v>0</v>
      </c>
      <c r="H12" s="130">
        <v>0</v>
      </c>
      <c r="I12" s="133">
        <v>0</v>
      </c>
      <c r="J12" s="144">
        <v>0</v>
      </c>
      <c r="K12" s="135">
        <f t="shared" si="0"/>
        <v>0</v>
      </c>
    </row>
    <row r="13" spans="2:11" x14ac:dyDescent="0.25">
      <c r="B13" s="43" t="s">
        <v>122</v>
      </c>
      <c r="C13" s="130">
        <v>0</v>
      </c>
      <c r="D13" s="130">
        <v>0</v>
      </c>
      <c r="E13" s="130">
        <v>0</v>
      </c>
      <c r="F13" s="130">
        <v>0</v>
      </c>
      <c r="G13" s="130">
        <v>0</v>
      </c>
      <c r="H13" s="130">
        <v>0</v>
      </c>
      <c r="I13" s="133">
        <v>0</v>
      </c>
      <c r="J13" s="144">
        <v>0</v>
      </c>
      <c r="K13" s="135">
        <f t="shared" si="0"/>
        <v>0</v>
      </c>
    </row>
    <row r="14" spans="2:11" x14ac:dyDescent="0.25">
      <c r="B14" s="43" t="s">
        <v>123</v>
      </c>
      <c r="C14" s="130">
        <v>0</v>
      </c>
      <c r="D14" s="130">
        <v>0</v>
      </c>
      <c r="E14" s="130">
        <v>0</v>
      </c>
      <c r="F14" s="130">
        <v>0</v>
      </c>
      <c r="G14" s="130">
        <v>0</v>
      </c>
      <c r="H14" s="130">
        <v>0</v>
      </c>
      <c r="I14" s="133">
        <v>0</v>
      </c>
      <c r="J14" s="144">
        <v>0</v>
      </c>
      <c r="K14" s="135">
        <f t="shared" si="0"/>
        <v>0</v>
      </c>
    </row>
    <row r="15" spans="2:11" x14ac:dyDescent="0.25">
      <c r="B15" s="43" t="s">
        <v>209</v>
      </c>
      <c r="C15" s="130">
        <v>0</v>
      </c>
      <c r="D15" s="130">
        <v>0</v>
      </c>
      <c r="E15" s="130">
        <v>0</v>
      </c>
      <c r="F15" s="130">
        <v>0</v>
      </c>
      <c r="G15" s="130">
        <v>0</v>
      </c>
      <c r="H15" s="130">
        <v>0</v>
      </c>
      <c r="I15" s="133">
        <v>0</v>
      </c>
      <c r="J15" s="144">
        <v>0</v>
      </c>
      <c r="K15" s="135">
        <f t="shared" si="0"/>
        <v>0</v>
      </c>
    </row>
    <row r="16" spans="2:11" x14ac:dyDescent="0.25">
      <c r="B16" s="43" t="s">
        <v>199</v>
      </c>
      <c r="C16" s="130">
        <v>0</v>
      </c>
      <c r="D16" s="130">
        <v>0</v>
      </c>
      <c r="E16" s="130">
        <v>0</v>
      </c>
      <c r="F16" s="130">
        <v>0</v>
      </c>
      <c r="G16" s="130">
        <v>0</v>
      </c>
      <c r="H16" s="130">
        <v>0</v>
      </c>
      <c r="I16" s="133">
        <v>0</v>
      </c>
      <c r="J16" s="144">
        <v>0</v>
      </c>
      <c r="K16" s="135">
        <f t="shared" si="0"/>
        <v>0</v>
      </c>
    </row>
    <row r="17" spans="2:11" x14ac:dyDescent="0.25">
      <c r="B17" s="43" t="s">
        <v>177</v>
      </c>
      <c r="C17" s="130">
        <v>0</v>
      </c>
      <c r="D17" s="130">
        <v>0</v>
      </c>
      <c r="E17" s="130">
        <v>0</v>
      </c>
      <c r="F17" s="130">
        <v>0</v>
      </c>
      <c r="G17" s="130">
        <v>0</v>
      </c>
      <c r="H17" s="130">
        <v>0</v>
      </c>
      <c r="I17" s="133">
        <v>0</v>
      </c>
      <c r="J17" s="144">
        <v>0</v>
      </c>
      <c r="K17" s="135">
        <f t="shared" si="0"/>
        <v>0</v>
      </c>
    </row>
    <row r="18" spans="2:11" ht="15.75" thickBot="1" x14ac:dyDescent="0.3">
      <c r="B18" s="43" t="s">
        <v>13</v>
      </c>
      <c r="C18" s="130">
        <v>0</v>
      </c>
      <c r="D18" s="130">
        <v>0</v>
      </c>
      <c r="E18" s="130">
        <v>0</v>
      </c>
      <c r="F18" s="130">
        <v>0</v>
      </c>
      <c r="G18" s="130">
        <v>0</v>
      </c>
      <c r="H18" s="130">
        <v>0</v>
      </c>
      <c r="I18" s="133">
        <v>0</v>
      </c>
      <c r="J18" s="144">
        <v>0</v>
      </c>
      <c r="K18" s="135">
        <f t="shared" si="0"/>
        <v>0</v>
      </c>
    </row>
    <row r="19" spans="2:11" ht="16.5" thickTop="1" thickBot="1" x14ac:dyDescent="0.3">
      <c r="B19" s="60" t="s">
        <v>3</v>
      </c>
      <c r="C19" s="131">
        <f t="shared" ref="C19:K19" si="1">SUM(C7:C18)</f>
        <v>0</v>
      </c>
      <c r="D19" s="131">
        <f t="shared" si="1"/>
        <v>0</v>
      </c>
      <c r="E19" s="131">
        <f t="shared" si="1"/>
        <v>0</v>
      </c>
      <c r="F19" s="131">
        <f t="shared" si="1"/>
        <v>0</v>
      </c>
      <c r="G19" s="131">
        <f t="shared" si="1"/>
        <v>0</v>
      </c>
      <c r="H19" s="131">
        <f t="shared" si="1"/>
        <v>0</v>
      </c>
      <c r="I19" s="131">
        <f t="shared" si="1"/>
        <v>0</v>
      </c>
      <c r="J19" s="131">
        <f t="shared" si="1"/>
        <v>0</v>
      </c>
      <c r="K19" s="140">
        <f t="shared" si="1"/>
        <v>0</v>
      </c>
    </row>
    <row r="20" spans="2:11" ht="15.75" thickTop="1" x14ac:dyDescent="0.25">
      <c r="B20" s="57"/>
      <c r="C20" s="58"/>
      <c r="D20" s="58"/>
      <c r="E20" s="58"/>
      <c r="F20" s="58"/>
      <c r="G20" s="58"/>
      <c r="H20" s="58"/>
      <c r="I20" s="58"/>
      <c r="J20" s="58"/>
      <c r="K20" s="68"/>
    </row>
    <row r="21" spans="2:11" x14ac:dyDescent="0.25">
      <c r="B21" s="40" t="s">
        <v>14</v>
      </c>
      <c r="C21" s="128" t="s">
        <v>4</v>
      </c>
      <c r="D21" s="128" t="s">
        <v>4</v>
      </c>
      <c r="E21" s="128" t="s">
        <v>4</v>
      </c>
      <c r="F21" s="128" t="s">
        <v>4</v>
      </c>
      <c r="G21" s="128" t="s">
        <v>4</v>
      </c>
      <c r="H21" s="128" t="s">
        <v>4</v>
      </c>
      <c r="I21" s="41" t="s">
        <v>4</v>
      </c>
      <c r="J21" s="48" t="s">
        <v>4</v>
      </c>
      <c r="K21" s="49" t="s">
        <v>4</v>
      </c>
    </row>
    <row r="22" spans="2:11" x14ac:dyDescent="0.25">
      <c r="B22" s="50" t="s">
        <v>15</v>
      </c>
      <c r="C22" s="132">
        <v>0</v>
      </c>
      <c r="D22" s="132">
        <v>0</v>
      </c>
      <c r="E22" s="132">
        <v>0</v>
      </c>
      <c r="F22" s="132">
        <v>0</v>
      </c>
      <c r="G22" s="132">
        <v>0</v>
      </c>
      <c r="H22" s="132">
        <v>0</v>
      </c>
      <c r="I22" s="133">
        <v>0</v>
      </c>
      <c r="J22" s="134">
        <v>0</v>
      </c>
      <c r="K22" s="135">
        <f>SUM(C22:J22)</f>
        <v>0</v>
      </c>
    </row>
    <row r="23" spans="2:11" x14ac:dyDescent="0.25">
      <c r="B23" s="50" t="s">
        <v>16</v>
      </c>
      <c r="C23" s="132">
        <v>0</v>
      </c>
      <c r="D23" s="132">
        <v>0</v>
      </c>
      <c r="E23" s="132">
        <v>0</v>
      </c>
      <c r="F23" s="132">
        <v>0</v>
      </c>
      <c r="G23" s="132">
        <v>0</v>
      </c>
      <c r="H23" s="132">
        <v>0</v>
      </c>
      <c r="I23" s="133">
        <v>0</v>
      </c>
      <c r="J23" s="134">
        <v>0</v>
      </c>
      <c r="K23" s="135">
        <f t="shared" ref="K23:K27" si="2">SUM(C23:J23)</f>
        <v>0</v>
      </c>
    </row>
    <row r="24" spans="2:11" x14ac:dyDescent="0.25">
      <c r="B24" s="50" t="s">
        <v>17</v>
      </c>
      <c r="C24" s="132">
        <v>0</v>
      </c>
      <c r="D24" s="132">
        <v>0</v>
      </c>
      <c r="E24" s="132">
        <v>0</v>
      </c>
      <c r="F24" s="132">
        <v>0</v>
      </c>
      <c r="G24" s="132">
        <v>0</v>
      </c>
      <c r="H24" s="132">
        <v>0</v>
      </c>
      <c r="I24" s="133">
        <v>0</v>
      </c>
      <c r="J24" s="134">
        <v>0</v>
      </c>
      <c r="K24" s="135">
        <f t="shared" si="2"/>
        <v>0</v>
      </c>
    </row>
    <row r="25" spans="2:11" x14ac:dyDescent="0.25">
      <c r="B25" s="50" t="s">
        <v>18</v>
      </c>
      <c r="C25" s="132">
        <v>0</v>
      </c>
      <c r="D25" s="132">
        <v>0</v>
      </c>
      <c r="E25" s="132">
        <v>0</v>
      </c>
      <c r="F25" s="132">
        <v>0</v>
      </c>
      <c r="G25" s="132">
        <v>0</v>
      </c>
      <c r="H25" s="132">
        <v>0</v>
      </c>
      <c r="I25" s="133">
        <v>0</v>
      </c>
      <c r="J25" s="134">
        <v>0</v>
      </c>
      <c r="K25" s="135">
        <f t="shared" si="2"/>
        <v>0</v>
      </c>
    </row>
    <row r="26" spans="2:11" x14ac:dyDescent="0.25">
      <c r="B26" s="50" t="s">
        <v>19</v>
      </c>
      <c r="C26" s="132">
        <v>0</v>
      </c>
      <c r="D26" s="132">
        <v>0</v>
      </c>
      <c r="E26" s="132">
        <v>0</v>
      </c>
      <c r="F26" s="132">
        <v>0</v>
      </c>
      <c r="G26" s="132">
        <v>0</v>
      </c>
      <c r="H26" s="132">
        <v>0</v>
      </c>
      <c r="I26" s="133">
        <v>0</v>
      </c>
      <c r="J26" s="134">
        <v>0</v>
      </c>
      <c r="K26" s="135">
        <f t="shared" si="2"/>
        <v>0</v>
      </c>
    </row>
    <row r="27" spans="2:11" ht="15.75" thickBot="1" x14ac:dyDescent="0.3">
      <c r="B27" s="55" t="s">
        <v>20</v>
      </c>
      <c r="C27" s="136">
        <v>0</v>
      </c>
      <c r="D27" s="136">
        <v>0</v>
      </c>
      <c r="E27" s="136">
        <v>0</v>
      </c>
      <c r="F27" s="136">
        <v>0</v>
      </c>
      <c r="G27" s="136">
        <v>0</v>
      </c>
      <c r="H27" s="136">
        <v>0</v>
      </c>
      <c r="I27" s="137">
        <v>0</v>
      </c>
      <c r="J27" s="138">
        <v>0</v>
      </c>
      <c r="K27" s="139">
        <f t="shared" si="2"/>
        <v>0</v>
      </c>
    </row>
    <row r="28" spans="2:11" ht="16.5" thickTop="1" thickBot="1" x14ac:dyDescent="0.3">
      <c r="B28" s="60" t="s">
        <v>3</v>
      </c>
      <c r="C28" s="131">
        <f t="shared" ref="C28:K28" si="3">SUM(C22:C27)</f>
        <v>0</v>
      </c>
      <c r="D28" s="131">
        <f t="shared" si="3"/>
        <v>0</v>
      </c>
      <c r="E28" s="131">
        <f t="shared" si="3"/>
        <v>0</v>
      </c>
      <c r="F28" s="131">
        <f t="shared" si="3"/>
        <v>0</v>
      </c>
      <c r="G28" s="131">
        <f t="shared" si="3"/>
        <v>0</v>
      </c>
      <c r="H28" s="131">
        <f t="shared" si="3"/>
        <v>0</v>
      </c>
      <c r="I28" s="131">
        <f t="shared" si="3"/>
        <v>0</v>
      </c>
      <c r="J28" s="131">
        <f>SUM(J22:J27)</f>
        <v>0</v>
      </c>
      <c r="K28" s="140">
        <f t="shared" si="3"/>
        <v>0</v>
      </c>
    </row>
    <row r="29" spans="2:11" ht="16.5" thickTop="1" thickBot="1" x14ac:dyDescent="0.3">
      <c r="B29" s="59"/>
      <c r="C29" s="29"/>
      <c r="D29" s="29"/>
      <c r="E29" s="29"/>
      <c r="F29" s="29"/>
      <c r="G29" s="29"/>
      <c r="H29" s="29"/>
      <c r="I29" s="29"/>
      <c r="J29" s="29"/>
      <c r="K29" s="69"/>
    </row>
    <row r="30" spans="2:11" ht="16.5" thickTop="1" thickBot="1" x14ac:dyDescent="0.3">
      <c r="B30" s="60" t="s">
        <v>6</v>
      </c>
      <c r="C30" s="131">
        <f t="shared" ref="C30:K30" si="4">SUM(C19,C28)</f>
        <v>0</v>
      </c>
      <c r="D30" s="131">
        <f t="shared" si="4"/>
        <v>0</v>
      </c>
      <c r="E30" s="131">
        <f t="shared" si="4"/>
        <v>0</v>
      </c>
      <c r="F30" s="131">
        <f t="shared" si="4"/>
        <v>0</v>
      </c>
      <c r="G30" s="131">
        <f t="shared" si="4"/>
        <v>0</v>
      </c>
      <c r="H30" s="131">
        <f t="shared" si="4"/>
        <v>0</v>
      </c>
      <c r="I30" s="131">
        <f t="shared" si="4"/>
        <v>0</v>
      </c>
      <c r="J30" s="141">
        <f>SUM(J19,J28)</f>
        <v>0</v>
      </c>
      <c r="K30" s="142">
        <f t="shared" si="4"/>
        <v>0</v>
      </c>
    </row>
    <row r="31" spans="2:11" ht="16.5" thickTop="1" thickBot="1" x14ac:dyDescent="0.3">
      <c r="B31" s="193"/>
      <c r="C31" s="194"/>
      <c r="D31" s="194"/>
      <c r="E31" s="194"/>
      <c r="F31" s="194"/>
      <c r="G31" s="194"/>
      <c r="H31" s="194"/>
      <c r="I31" s="194"/>
      <c r="J31" s="194"/>
      <c r="K31" s="195"/>
    </row>
    <row r="32" spans="2:11" ht="66" customHeight="1" thickBot="1" x14ac:dyDescent="0.3">
      <c r="B32" s="206" t="s">
        <v>175</v>
      </c>
      <c r="C32" s="207"/>
      <c r="D32" s="207"/>
      <c r="E32" s="207"/>
      <c r="F32" s="207"/>
      <c r="G32" s="207"/>
      <c r="H32" s="207"/>
      <c r="I32" s="207"/>
      <c r="J32" s="207"/>
      <c r="K32" s="208"/>
    </row>
  </sheetData>
  <mergeCells count="4">
    <mergeCell ref="B32:K32"/>
    <mergeCell ref="B3:K3"/>
    <mergeCell ref="B4:K4"/>
    <mergeCell ref="B31:K3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orientation="landscape" r:id="rId1"/>
  <colBreaks count="1" manualBreakCount="1">
    <brk id="11" max="1048575" man="1"/>
  </colBreaks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95"/>
  <dimension ref="B2:K32"/>
  <sheetViews>
    <sheetView showGridLines="0" showZeros="0" view="pageBreakPreview" zoomScaleNormal="100" zoomScaleSheetLayoutView="100" workbookViewId="0">
      <selection activeCell="B6" sqref="B6:E19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1" width="11.7109375" style="1" customWidth="1"/>
    <col min="12" max="16384" width="8.85546875" style="1"/>
  </cols>
  <sheetData>
    <row r="2" spans="2:11" ht="15.75" thickBot="1" x14ac:dyDescent="0.3"/>
    <row r="3" spans="2:11" x14ac:dyDescent="0.25">
      <c r="B3" s="196" t="s">
        <v>154</v>
      </c>
      <c r="C3" s="197"/>
      <c r="D3" s="197"/>
      <c r="E3" s="197"/>
      <c r="F3" s="197"/>
      <c r="G3" s="197"/>
      <c r="H3" s="197"/>
      <c r="I3" s="197"/>
      <c r="J3" s="197"/>
      <c r="K3" s="198"/>
    </row>
    <row r="4" spans="2:11" x14ac:dyDescent="0.25">
      <c r="B4" s="199" t="s">
        <v>212</v>
      </c>
      <c r="C4" s="200"/>
      <c r="D4" s="200"/>
      <c r="E4" s="200"/>
      <c r="F4" s="200"/>
      <c r="G4" s="200"/>
      <c r="H4" s="200"/>
      <c r="I4" s="200"/>
      <c r="J4" s="200"/>
      <c r="K4" s="201"/>
    </row>
    <row r="5" spans="2:11" x14ac:dyDescent="0.25">
      <c r="B5" s="52"/>
      <c r="C5" s="173" t="s">
        <v>138</v>
      </c>
      <c r="D5" s="173" t="s">
        <v>139</v>
      </c>
      <c r="E5" s="173" t="s">
        <v>140</v>
      </c>
      <c r="F5" s="173" t="s">
        <v>141</v>
      </c>
      <c r="G5" s="173" t="s">
        <v>142</v>
      </c>
      <c r="H5" s="174" t="s">
        <v>143</v>
      </c>
      <c r="I5" s="173" t="s">
        <v>144</v>
      </c>
      <c r="J5" s="173" t="s">
        <v>145</v>
      </c>
      <c r="K5" s="174" t="s">
        <v>3</v>
      </c>
    </row>
    <row r="6" spans="2:11" x14ac:dyDescent="0.25">
      <c r="B6" s="143" t="s">
        <v>10</v>
      </c>
      <c r="C6" s="128" t="s">
        <v>4</v>
      </c>
      <c r="D6" s="128" t="s">
        <v>4</v>
      </c>
      <c r="E6" s="128" t="s">
        <v>4</v>
      </c>
      <c r="F6" s="128" t="s">
        <v>4</v>
      </c>
      <c r="G6" s="128" t="s">
        <v>4</v>
      </c>
      <c r="H6" s="128" t="s">
        <v>4</v>
      </c>
      <c r="I6" s="41" t="s">
        <v>4</v>
      </c>
      <c r="J6" s="41" t="s">
        <v>4</v>
      </c>
      <c r="K6" s="42" t="s">
        <v>4</v>
      </c>
    </row>
    <row r="7" spans="2:11" x14ac:dyDescent="0.25">
      <c r="B7" s="43" t="s">
        <v>37</v>
      </c>
      <c r="C7" s="130">
        <v>0</v>
      </c>
      <c r="D7" s="130">
        <v>0</v>
      </c>
      <c r="E7" s="130">
        <v>0</v>
      </c>
      <c r="F7" s="130">
        <v>0</v>
      </c>
      <c r="G7" s="130">
        <v>0</v>
      </c>
      <c r="H7" s="130">
        <v>0</v>
      </c>
      <c r="I7" s="133">
        <v>0</v>
      </c>
      <c r="J7" s="144">
        <v>0</v>
      </c>
      <c r="K7" s="135">
        <f>SUM(C7:J7)</f>
        <v>0</v>
      </c>
    </row>
    <row r="8" spans="2:11" x14ac:dyDescent="0.25">
      <c r="B8" s="145" t="s">
        <v>116</v>
      </c>
      <c r="C8" s="130">
        <v>0</v>
      </c>
      <c r="D8" s="130">
        <v>0</v>
      </c>
      <c r="E8" s="130">
        <v>0</v>
      </c>
      <c r="F8" s="130">
        <v>0</v>
      </c>
      <c r="G8" s="130">
        <v>0</v>
      </c>
      <c r="H8" s="130">
        <v>0</v>
      </c>
      <c r="I8" s="133">
        <v>0</v>
      </c>
      <c r="J8" s="144">
        <v>0</v>
      </c>
      <c r="K8" s="135">
        <f t="shared" ref="K8:K18" si="0">SUM(C8:J8)</f>
        <v>0</v>
      </c>
    </row>
    <row r="9" spans="2:11" x14ac:dyDescent="0.25">
      <c r="B9" s="145" t="s">
        <v>51</v>
      </c>
      <c r="C9" s="130">
        <v>0</v>
      </c>
      <c r="D9" s="130">
        <v>0</v>
      </c>
      <c r="E9" s="130">
        <v>0</v>
      </c>
      <c r="F9" s="130">
        <v>0</v>
      </c>
      <c r="G9" s="130">
        <v>0</v>
      </c>
      <c r="H9" s="130">
        <v>0</v>
      </c>
      <c r="I9" s="133">
        <v>0</v>
      </c>
      <c r="J9" s="144">
        <v>0</v>
      </c>
      <c r="K9" s="135">
        <f t="shared" si="0"/>
        <v>0</v>
      </c>
    </row>
    <row r="10" spans="2:11" x14ac:dyDescent="0.25">
      <c r="B10" s="145" t="s">
        <v>11</v>
      </c>
      <c r="C10" s="130">
        <v>0</v>
      </c>
      <c r="D10" s="130">
        <v>0</v>
      </c>
      <c r="E10" s="130">
        <v>0</v>
      </c>
      <c r="F10" s="130">
        <v>0</v>
      </c>
      <c r="G10" s="130">
        <v>0</v>
      </c>
      <c r="H10" s="130">
        <v>0</v>
      </c>
      <c r="I10" s="133">
        <v>0</v>
      </c>
      <c r="J10" s="144">
        <v>0</v>
      </c>
      <c r="K10" s="135">
        <f t="shared" si="0"/>
        <v>0</v>
      </c>
    </row>
    <row r="11" spans="2:11" x14ac:dyDescent="0.25">
      <c r="B11" s="43" t="s">
        <v>12</v>
      </c>
      <c r="C11" s="130">
        <v>0</v>
      </c>
      <c r="D11" s="130">
        <v>0</v>
      </c>
      <c r="E11" s="130">
        <v>0</v>
      </c>
      <c r="F11" s="130">
        <v>0</v>
      </c>
      <c r="G11" s="130">
        <v>0</v>
      </c>
      <c r="H11" s="130">
        <v>0</v>
      </c>
      <c r="I11" s="133">
        <v>0</v>
      </c>
      <c r="J11" s="144">
        <v>0</v>
      </c>
      <c r="K11" s="135">
        <f t="shared" si="0"/>
        <v>0</v>
      </c>
    </row>
    <row r="12" spans="2:11" x14ac:dyDescent="0.25">
      <c r="B12" s="43" t="s">
        <v>176</v>
      </c>
      <c r="C12" s="130">
        <v>0</v>
      </c>
      <c r="D12" s="130">
        <v>0</v>
      </c>
      <c r="E12" s="130">
        <v>0</v>
      </c>
      <c r="F12" s="130">
        <v>0</v>
      </c>
      <c r="G12" s="130">
        <v>0</v>
      </c>
      <c r="H12" s="130">
        <v>0</v>
      </c>
      <c r="I12" s="133">
        <v>0</v>
      </c>
      <c r="J12" s="144">
        <v>0</v>
      </c>
      <c r="K12" s="135">
        <f t="shared" si="0"/>
        <v>0</v>
      </c>
    </row>
    <row r="13" spans="2:11" x14ac:dyDescent="0.25">
      <c r="B13" s="43" t="s">
        <v>122</v>
      </c>
      <c r="C13" s="130">
        <v>0</v>
      </c>
      <c r="D13" s="130">
        <v>0</v>
      </c>
      <c r="E13" s="130">
        <v>0</v>
      </c>
      <c r="F13" s="130">
        <v>0</v>
      </c>
      <c r="G13" s="130">
        <v>0</v>
      </c>
      <c r="H13" s="130">
        <v>0</v>
      </c>
      <c r="I13" s="133">
        <v>0</v>
      </c>
      <c r="J13" s="144">
        <v>0</v>
      </c>
      <c r="K13" s="135">
        <f t="shared" si="0"/>
        <v>0</v>
      </c>
    </row>
    <row r="14" spans="2:11" x14ac:dyDescent="0.25">
      <c r="B14" s="43" t="s">
        <v>123</v>
      </c>
      <c r="C14" s="130">
        <v>0</v>
      </c>
      <c r="D14" s="130">
        <v>0</v>
      </c>
      <c r="E14" s="130">
        <v>0</v>
      </c>
      <c r="F14" s="130">
        <v>0</v>
      </c>
      <c r="G14" s="130">
        <v>0</v>
      </c>
      <c r="H14" s="130">
        <v>0</v>
      </c>
      <c r="I14" s="133">
        <v>0</v>
      </c>
      <c r="J14" s="144">
        <v>0</v>
      </c>
      <c r="K14" s="135">
        <f t="shared" si="0"/>
        <v>0</v>
      </c>
    </row>
    <row r="15" spans="2:11" x14ac:dyDescent="0.25">
      <c r="B15" s="43" t="s">
        <v>209</v>
      </c>
      <c r="C15" s="130">
        <v>0</v>
      </c>
      <c r="D15" s="130">
        <v>0</v>
      </c>
      <c r="E15" s="130">
        <v>0</v>
      </c>
      <c r="F15" s="130">
        <v>0</v>
      </c>
      <c r="G15" s="130">
        <v>0</v>
      </c>
      <c r="H15" s="130">
        <v>0</v>
      </c>
      <c r="I15" s="133">
        <v>0</v>
      </c>
      <c r="J15" s="144">
        <v>0</v>
      </c>
      <c r="K15" s="135">
        <f t="shared" si="0"/>
        <v>0</v>
      </c>
    </row>
    <row r="16" spans="2:11" x14ac:dyDescent="0.25">
      <c r="B16" s="43" t="s">
        <v>199</v>
      </c>
      <c r="C16" s="130">
        <v>0</v>
      </c>
      <c r="D16" s="130">
        <v>0</v>
      </c>
      <c r="E16" s="130">
        <v>0</v>
      </c>
      <c r="F16" s="130">
        <v>0</v>
      </c>
      <c r="G16" s="130">
        <v>0</v>
      </c>
      <c r="H16" s="130">
        <v>0</v>
      </c>
      <c r="I16" s="133">
        <v>0</v>
      </c>
      <c r="J16" s="144">
        <v>0</v>
      </c>
      <c r="K16" s="135">
        <f t="shared" si="0"/>
        <v>0</v>
      </c>
    </row>
    <row r="17" spans="2:11" x14ac:dyDescent="0.25">
      <c r="B17" s="43" t="s">
        <v>177</v>
      </c>
      <c r="C17" s="130">
        <v>0</v>
      </c>
      <c r="D17" s="130">
        <v>0</v>
      </c>
      <c r="E17" s="130">
        <v>0</v>
      </c>
      <c r="F17" s="130">
        <v>0</v>
      </c>
      <c r="G17" s="130">
        <v>0</v>
      </c>
      <c r="H17" s="130">
        <v>0</v>
      </c>
      <c r="I17" s="133">
        <v>0</v>
      </c>
      <c r="J17" s="144">
        <v>0</v>
      </c>
      <c r="K17" s="135">
        <f t="shared" si="0"/>
        <v>0</v>
      </c>
    </row>
    <row r="18" spans="2:11" ht="15.75" thickBot="1" x14ac:dyDescent="0.3">
      <c r="B18" s="43" t="s">
        <v>13</v>
      </c>
      <c r="C18" s="130">
        <v>0</v>
      </c>
      <c r="D18" s="130">
        <v>0</v>
      </c>
      <c r="E18" s="130">
        <v>0</v>
      </c>
      <c r="F18" s="130">
        <v>0</v>
      </c>
      <c r="G18" s="130">
        <v>0</v>
      </c>
      <c r="H18" s="130">
        <v>0</v>
      </c>
      <c r="I18" s="133">
        <v>0</v>
      </c>
      <c r="J18" s="144">
        <v>0</v>
      </c>
      <c r="K18" s="135">
        <f t="shared" si="0"/>
        <v>0</v>
      </c>
    </row>
    <row r="19" spans="2:11" ht="16.5" thickTop="1" thickBot="1" x14ac:dyDescent="0.3">
      <c r="B19" s="60" t="s">
        <v>3</v>
      </c>
      <c r="C19" s="131">
        <f t="shared" ref="C19:K19" si="1">SUM(C7:C18)</f>
        <v>0</v>
      </c>
      <c r="D19" s="131">
        <f t="shared" si="1"/>
        <v>0</v>
      </c>
      <c r="E19" s="131">
        <f t="shared" si="1"/>
        <v>0</v>
      </c>
      <c r="F19" s="131">
        <f t="shared" si="1"/>
        <v>0</v>
      </c>
      <c r="G19" s="131">
        <f t="shared" si="1"/>
        <v>0</v>
      </c>
      <c r="H19" s="131">
        <f t="shared" si="1"/>
        <v>0</v>
      </c>
      <c r="I19" s="131">
        <f t="shared" si="1"/>
        <v>0</v>
      </c>
      <c r="J19" s="131">
        <f t="shared" si="1"/>
        <v>0</v>
      </c>
      <c r="K19" s="140">
        <f t="shared" si="1"/>
        <v>0</v>
      </c>
    </row>
    <row r="20" spans="2:11" ht="15.75" thickTop="1" x14ac:dyDescent="0.25">
      <c r="B20" s="57"/>
      <c r="C20" s="58"/>
      <c r="D20" s="58"/>
      <c r="E20" s="58"/>
      <c r="F20" s="58"/>
      <c r="G20" s="58"/>
      <c r="H20" s="58"/>
      <c r="I20" s="58"/>
      <c r="J20" s="58"/>
      <c r="K20" s="68"/>
    </row>
    <row r="21" spans="2:11" x14ac:dyDescent="0.25">
      <c r="B21" s="40" t="s">
        <v>14</v>
      </c>
      <c r="C21" s="128" t="s">
        <v>4</v>
      </c>
      <c r="D21" s="128" t="s">
        <v>4</v>
      </c>
      <c r="E21" s="128" t="s">
        <v>4</v>
      </c>
      <c r="F21" s="128" t="s">
        <v>4</v>
      </c>
      <c r="G21" s="128" t="s">
        <v>4</v>
      </c>
      <c r="H21" s="128" t="s">
        <v>4</v>
      </c>
      <c r="I21" s="41" t="s">
        <v>4</v>
      </c>
      <c r="J21" s="48" t="s">
        <v>4</v>
      </c>
      <c r="K21" s="49" t="s">
        <v>4</v>
      </c>
    </row>
    <row r="22" spans="2:11" x14ac:dyDescent="0.25">
      <c r="B22" s="50" t="s">
        <v>15</v>
      </c>
      <c r="C22" s="132">
        <v>0</v>
      </c>
      <c r="D22" s="132">
        <v>0</v>
      </c>
      <c r="E22" s="132">
        <v>0</v>
      </c>
      <c r="F22" s="132">
        <v>0</v>
      </c>
      <c r="G22" s="132">
        <v>0</v>
      </c>
      <c r="H22" s="132">
        <v>0</v>
      </c>
      <c r="I22" s="133">
        <v>0</v>
      </c>
      <c r="J22" s="134">
        <v>0</v>
      </c>
      <c r="K22" s="135">
        <f>SUM(C22:J22)</f>
        <v>0</v>
      </c>
    </row>
    <row r="23" spans="2:11" x14ac:dyDescent="0.25">
      <c r="B23" s="50" t="s">
        <v>16</v>
      </c>
      <c r="C23" s="132">
        <v>0</v>
      </c>
      <c r="D23" s="132">
        <v>0</v>
      </c>
      <c r="E23" s="132">
        <v>0</v>
      </c>
      <c r="F23" s="132">
        <v>0</v>
      </c>
      <c r="G23" s="132">
        <v>0</v>
      </c>
      <c r="H23" s="132">
        <v>0</v>
      </c>
      <c r="I23" s="133">
        <v>0</v>
      </c>
      <c r="J23" s="134">
        <v>0</v>
      </c>
      <c r="K23" s="135">
        <f t="shared" ref="K23:K27" si="2">SUM(C23:J23)</f>
        <v>0</v>
      </c>
    </row>
    <row r="24" spans="2:11" x14ac:dyDescent="0.25">
      <c r="B24" s="50" t="s">
        <v>17</v>
      </c>
      <c r="C24" s="132">
        <v>0</v>
      </c>
      <c r="D24" s="132">
        <v>0</v>
      </c>
      <c r="E24" s="132">
        <v>0</v>
      </c>
      <c r="F24" s="132">
        <v>0</v>
      </c>
      <c r="G24" s="132">
        <v>0</v>
      </c>
      <c r="H24" s="132">
        <v>0</v>
      </c>
      <c r="I24" s="133">
        <v>0</v>
      </c>
      <c r="J24" s="134">
        <v>0</v>
      </c>
      <c r="K24" s="135">
        <f t="shared" si="2"/>
        <v>0</v>
      </c>
    </row>
    <row r="25" spans="2:11" x14ac:dyDescent="0.25">
      <c r="B25" s="50" t="s">
        <v>18</v>
      </c>
      <c r="C25" s="132">
        <v>0</v>
      </c>
      <c r="D25" s="132">
        <v>0</v>
      </c>
      <c r="E25" s="132">
        <v>0</v>
      </c>
      <c r="F25" s="132">
        <v>0</v>
      </c>
      <c r="G25" s="132">
        <v>0</v>
      </c>
      <c r="H25" s="132">
        <v>0</v>
      </c>
      <c r="I25" s="133">
        <v>0</v>
      </c>
      <c r="J25" s="134">
        <v>0</v>
      </c>
      <c r="K25" s="135">
        <f t="shared" si="2"/>
        <v>0</v>
      </c>
    </row>
    <row r="26" spans="2:11" x14ac:dyDescent="0.25">
      <c r="B26" s="50" t="s">
        <v>19</v>
      </c>
      <c r="C26" s="132">
        <v>0</v>
      </c>
      <c r="D26" s="132">
        <v>0</v>
      </c>
      <c r="E26" s="132">
        <v>0</v>
      </c>
      <c r="F26" s="132">
        <v>0</v>
      </c>
      <c r="G26" s="132">
        <v>0</v>
      </c>
      <c r="H26" s="132">
        <v>0</v>
      </c>
      <c r="I26" s="133">
        <v>0</v>
      </c>
      <c r="J26" s="134">
        <v>0</v>
      </c>
      <c r="K26" s="135">
        <f t="shared" si="2"/>
        <v>0</v>
      </c>
    </row>
    <row r="27" spans="2:11" ht="15.75" thickBot="1" x14ac:dyDescent="0.3">
      <c r="B27" s="55" t="s">
        <v>20</v>
      </c>
      <c r="C27" s="136">
        <v>0</v>
      </c>
      <c r="D27" s="136">
        <v>0</v>
      </c>
      <c r="E27" s="136">
        <v>0</v>
      </c>
      <c r="F27" s="136">
        <v>0</v>
      </c>
      <c r="G27" s="136">
        <v>0</v>
      </c>
      <c r="H27" s="136">
        <v>0</v>
      </c>
      <c r="I27" s="137">
        <v>0</v>
      </c>
      <c r="J27" s="138">
        <v>0</v>
      </c>
      <c r="K27" s="139">
        <f t="shared" si="2"/>
        <v>0</v>
      </c>
    </row>
    <row r="28" spans="2:11" ht="16.5" thickTop="1" thickBot="1" x14ac:dyDescent="0.3">
      <c r="B28" s="60" t="s">
        <v>3</v>
      </c>
      <c r="C28" s="131">
        <f t="shared" ref="C28:K28" si="3">SUM(C22:C27)</f>
        <v>0</v>
      </c>
      <c r="D28" s="131">
        <f t="shared" si="3"/>
        <v>0</v>
      </c>
      <c r="E28" s="131">
        <f t="shared" si="3"/>
        <v>0</v>
      </c>
      <c r="F28" s="131">
        <f t="shared" si="3"/>
        <v>0</v>
      </c>
      <c r="G28" s="131">
        <f t="shared" si="3"/>
        <v>0</v>
      </c>
      <c r="H28" s="131">
        <f t="shared" si="3"/>
        <v>0</v>
      </c>
      <c r="I28" s="131">
        <f t="shared" si="3"/>
        <v>0</v>
      </c>
      <c r="J28" s="131">
        <f>SUM(J22:J27)</f>
        <v>0</v>
      </c>
      <c r="K28" s="140">
        <f t="shared" si="3"/>
        <v>0</v>
      </c>
    </row>
    <row r="29" spans="2:11" ht="16.5" thickTop="1" thickBot="1" x14ac:dyDescent="0.3">
      <c r="B29" s="59"/>
      <c r="C29" s="29"/>
      <c r="D29" s="29"/>
      <c r="E29" s="29"/>
      <c r="F29" s="29"/>
      <c r="G29" s="29"/>
      <c r="H29" s="29"/>
      <c r="I29" s="29"/>
      <c r="J29" s="29"/>
      <c r="K29" s="69"/>
    </row>
    <row r="30" spans="2:11" ht="16.5" thickTop="1" thickBot="1" x14ac:dyDescent="0.3">
      <c r="B30" s="60" t="s">
        <v>6</v>
      </c>
      <c r="C30" s="131">
        <f t="shared" ref="C30:K30" si="4">SUM(C19,C28)</f>
        <v>0</v>
      </c>
      <c r="D30" s="131">
        <f t="shared" si="4"/>
        <v>0</v>
      </c>
      <c r="E30" s="131">
        <f t="shared" si="4"/>
        <v>0</v>
      </c>
      <c r="F30" s="131">
        <f t="shared" si="4"/>
        <v>0</v>
      </c>
      <c r="G30" s="131">
        <f t="shared" si="4"/>
        <v>0</v>
      </c>
      <c r="H30" s="131">
        <f t="shared" si="4"/>
        <v>0</v>
      </c>
      <c r="I30" s="131">
        <f t="shared" si="4"/>
        <v>0</v>
      </c>
      <c r="J30" s="141">
        <f>SUM(J19,J28)</f>
        <v>0</v>
      </c>
      <c r="K30" s="142">
        <f t="shared" si="4"/>
        <v>0</v>
      </c>
    </row>
    <row r="31" spans="2:11" ht="16.5" thickTop="1" thickBot="1" x14ac:dyDescent="0.3">
      <c r="B31" s="193"/>
      <c r="C31" s="194"/>
      <c r="D31" s="194"/>
      <c r="E31" s="194"/>
      <c r="F31" s="194"/>
      <c r="G31" s="194"/>
      <c r="H31" s="194"/>
      <c r="I31" s="194"/>
      <c r="J31" s="194"/>
      <c r="K31" s="195"/>
    </row>
    <row r="32" spans="2:11" ht="66" customHeight="1" thickBot="1" x14ac:dyDescent="0.3">
      <c r="B32" s="206" t="s">
        <v>175</v>
      </c>
      <c r="C32" s="207"/>
      <c r="D32" s="207"/>
      <c r="E32" s="207"/>
      <c r="F32" s="207"/>
      <c r="G32" s="207"/>
      <c r="H32" s="207"/>
      <c r="I32" s="207"/>
      <c r="J32" s="207"/>
      <c r="K32" s="208"/>
    </row>
  </sheetData>
  <mergeCells count="4">
    <mergeCell ref="B32:K32"/>
    <mergeCell ref="B3:K3"/>
    <mergeCell ref="B4:K4"/>
    <mergeCell ref="B31:K3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orientation="landscape" r:id="rId1"/>
  <colBreaks count="1" manualBreakCount="1">
    <brk id="11" max="1048575" man="1"/>
  </colBreaks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96"/>
  <dimension ref="B2:K32"/>
  <sheetViews>
    <sheetView showGridLines="0" showZeros="0" view="pageBreakPreview" zoomScaleNormal="100" zoomScaleSheetLayoutView="100" workbookViewId="0">
      <selection activeCell="B6" sqref="B6:E19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1" width="11.7109375" style="1" customWidth="1"/>
    <col min="12" max="16384" width="8.85546875" style="1"/>
  </cols>
  <sheetData>
    <row r="2" spans="2:11" ht="15.75" thickBot="1" x14ac:dyDescent="0.3"/>
    <row r="3" spans="2:11" x14ac:dyDescent="0.25">
      <c r="B3" s="196" t="s">
        <v>155</v>
      </c>
      <c r="C3" s="197"/>
      <c r="D3" s="197"/>
      <c r="E3" s="197"/>
      <c r="F3" s="197"/>
      <c r="G3" s="197"/>
      <c r="H3" s="197"/>
      <c r="I3" s="197"/>
      <c r="J3" s="197"/>
      <c r="K3" s="198"/>
    </row>
    <row r="4" spans="2:11" x14ac:dyDescent="0.25">
      <c r="B4" s="199" t="s">
        <v>212</v>
      </c>
      <c r="C4" s="200"/>
      <c r="D4" s="200"/>
      <c r="E4" s="200"/>
      <c r="F4" s="200"/>
      <c r="G4" s="200"/>
      <c r="H4" s="200"/>
      <c r="I4" s="200"/>
      <c r="J4" s="200"/>
      <c r="K4" s="201"/>
    </row>
    <row r="5" spans="2:11" x14ac:dyDescent="0.25">
      <c r="B5" s="52"/>
      <c r="C5" s="173" t="s">
        <v>138</v>
      </c>
      <c r="D5" s="173" t="s">
        <v>139</v>
      </c>
      <c r="E5" s="173" t="s">
        <v>140</v>
      </c>
      <c r="F5" s="173" t="s">
        <v>141</v>
      </c>
      <c r="G5" s="173" t="s">
        <v>142</v>
      </c>
      <c r="H5" s="174" t="s">
        <v>143</v>
      </c>
      <c r="I5" s="173" t="s">
        <v>144</v>
      </c>
      <c r="J5" s="173" t="s">
        <v>145</v>
      </c>
      <c r="K5" s="174" t="s">
        <v>3</v>
      </c>
    </row>
    <row r="6" spans="2:11" x14ac:dyDescent="0.25">
      <c r="B6" s="143" t="s">
        <v>10</v>
      </c>
      <c r="C6" s="128" t="s">
        <v>4</v>
      </c>
      <c r="D6" s="128" t="s">
        <v>4</v>
      </c>
      <c r="E6" s="128" t="s">
        <v>4</v>
      </c>
      <c r="F6" s="128" t="s">
        <v>4</v>
      </c>
      <c r="G6" s="128" t="s">
        <v>4</v>
      </c>
      <c r="H6" s="128" t="s">
        <v>4</v>
      </c>
      <c r="I6" s="41" t="s">
        <v>4</v>
      </c>
      <c r="J6" s="41" t="s">
        <v>4</v>
      </c>
      <c r="K6" s="42" t="s">
        <v>4</v>
      </c>
    </row>
    <row r="7" spans="2:11" x14ac:dyDescent="0.25">
      <c r="B7" s="43" t="s">
        <v>37</v>
      </c>
      <c r="C7" s="130">
        <v>1.07638888888889E-3</v>
      </c>
      <c r="D7" s="130">
        <v>0</v>
      </c>
      <c r="E7" s="130">
        <v>0</v>
      </c>
      <c r="F7" s="130">
        <v>9.6064814814814797E-4</v>
      </c>
      <c r="G7" s="130">
        <v>3.9351851851851901E-4</v>
      </c>
      <c r="H7" s="130">
        <v>0</v>
      </c>
      <c r="I7" s="133">
        <v>0</v>
      </c>
      <c r="J7" s="144">
        <v>0</v>
      </c>
      <c r="K7" s="135">
        <f>SUM(C7:J7)</f>
        <v>2.4305555555555569E-3</v>
      </c>
    </row>
    <row r="8" spans="2:11" x14ac:dyDescent="0.25">
      <c r="B8" s="145" t="s">
        <v>116</v>
      </c>
      <c r="C8" s="130">
        <v>5.78703703703704E-4</v>
      </c>
      <c r="D8" s="130">
        <v>0</v>
      </c>
      <c r="E8" s="130">
        <v>0</v>
      </c>
      <c r="F8" s="130">
        <v>0</v>
      </c>
      <c r="G8" s="130">
        <v>0</v>
      </c>
      <c r="H8" s="130">
        <v>0</v>
      </c>
      <c r="I8" s="133">
        <v>0</v>
      </c>
      <c r="J8" s="144">
        <v>0</v>
      </c>
      <c r="K8" s="135">
        <f t="shared" ref="K8:K18" si="0">SUM(C8:J8)</f>
        <v>5.78703703703704E-4</v>
      </c>
    </row>
    <row r="9" spans="2:11" x14ac:dyDescent="0.25">
      <c r="B9" s="145" t="s">
        <v>51</v>
      </c>
      <c r="C9" s="130">
        <v>9.9537037037036999E-4</v>
      </c>
      <c r="D9" s="130">
        <v>0</v>
      </c>
      <c r="E9" s="130">
        <v>0</v>
      </c>
      <c r="F9" s="130">
        <v>0</v>
      </c>
      <c r="G9" s="130">
        <v>1.7361111111111101E-4</v>
      </c>
      <c r="H9" s="130">
        <v>0</v>
      </c>
      <c r="I9" s="133">
        <v>0</v>
      </c>
      <c r="J9" s="144">
        <v>0</v>
      </c>
      <c r="K9" s="135">
        <f t="shared" si="0"/>
        <v>1.1689814814814809E-3</v>
      </c>
    </row>
    <row r="10" spans="2:11" x14ac:dyDescent="0.25">
      <c r="B10" s="145" t="s">
        <v>11</v>
      </c>
      <c r="C10" s="130">
        <v>1.16898148148148E-3</v>
      </c>
      <c r="D10" s="130">
        <v>0</v>
      </c>
      <c r="E10" s="130">
        <v>0</v>
      </c>
      <c r="F10" s="130">
        <v>0</v>
      </c>
      <c r="G10" s="130">
        <v>2.4652777777777802E-3</v>
      </c>
      <c r="H10" s="130">
        <v>0</v>
      </c>
      <c r="I10" s="133">
        <v>0</v>
      </c>
      <c r="J10" s="144">
        <v>0</v>
      </c>
      <c r="K10" s="135">
        <f t="shared" si="0"/>
        <v>3.6342592592592603E-3</v>
      </c>
    </row>
    <row r="11" spans="2:11" x14ac:dyDescent="0.25">
      <c r="B11" s="43" t="s">
        <v>12</v>
      </c>
      <c r="C11" s="130">
        <v>3.1250000000000001E-4</v>
      </c>
      <c r="D11" s="130">
        <v>0</v>
      </c>
      <c r="E11" s="130">
        <v>0</v>
      </c>
      <c r="F11" s="130">
        <v>0</v>
      </c>
      <c r="G11" s="130">
        <v>0</v>
      </c>
      <c r="H11" s="130">
        <v>0</v>
      </c>
      <c r="I11" s="133">
        <v>0</v>
      </c>
      <c r="J11" s="144">
        <v>0</v>
      </c>
      <c r="K11" s="135">
        <f t="shared" si="0"/>
        <v>3.1250000000000001E-4</v>
      </c>
    </row>
    <row r="12" spans="2:11" x14ac:dyDescent="0.25">
      <c r="B12" s="43" t="s">
        <v>176</v>
      </c>
      <c r="C12" s="130">
        <v>0</v>
      </c>
      <c r="D12" s="130">
        <v>7.6388888888888904E-3</v>
      </c>
      <c r="E12" s="130">
        <v>0</v>
      </c>
      <c r="F12" s="130">
        <v>1.2731481481481499E-4</v>
      </c>
      <c r="G12" s="130">
        <v>0</v>
      </c>
      <c r="H12" s="130">
        <v>0</v>
      </c>
      <c r="I12" s="133">
        <v>0</v>
      </c>
      <c r="J12" s="144">
        <v>0</v>
      </c>
      <c r="K12" s="135">
        <f t="shared" si="0"/>
        <v>7.7662037037037057E-3</v>
      </c>
    </row>
    <row r="13" spans="2:11" x14ac:dyDescent="0.25">
      <c r="B13" s="43" t="s">
        <v>122</v>
      </c>
      <c r="C13" s="130">
        <v>0</v>
      </c>
      <c r="D13" s="130">
        <v>0</v>
      </c>
      <c r="E13" s="130">
        <v>0</v>
      </c>
      <c r="F13" s="130">
        <v>0</v>
      </c>
      <c r="G13" s="130">
        <v>0</v>
      </c>
      <c r="H13" s="130">
        <v>0</v>
      </c>
      <c r="I13" s="133">
        <v>0</v>
      </c>
      <c r="J13" s="144">
        <v>0</v>
      </c>
      <c r="K13" s="135">
        <f t="shared" si="0"/>
        <v>0</v>
      </c>
    </row>
    <row r="14" spans="2:11" x14ac:dyDescent="0.25">
      <c r="B14" s="43" t="s">
        <v>123</v>
      </c>
      <c r="C14" s="130">
        <v>0</v>
      </c>
      <c r="D14" s="130">
        <v>0</v>
      </c>
      <c r="E14" s="130">
        <v>0</v>
      </c>
      <c r="F14" s="130">
        <v>0</v>
      </c>
      <c r="G14" s="130">
        <v>0</v>
      </c>
      <c r="H14" s="130">
        <v>0</v>
      </c>
      <c r="I14" s="133">
        <v>0</v>
      </c>
      <c r="J14" s="144">
        <v>0</v>
      </c>
      <c r="K14" s="135">
        <f t="shared" si="0"/>
        <v>0</v>
      </c>
    </row>
    <row r="15" spans="2:11" x14ac:dyDescent="0.25">
      <c r="B15" s="43" t="s">
        <v>209</v>
      </c>
      <c r="C15" s="130">
        <v>3.8194444444444398E-4</v>
      </c>
      <c r="D15" s="130">
        <v>0</v>
      </c>
      <c r="E15" s="130">
        <v>0</v>
      </c>
      <c r="F15" s="130">
        <v>0</v>
      </c>
      <c r="G15" s="130">
        <v>0</v>
      </c>
      <c r="H15" s="130">
        <v>0</v>
      </c>
      <c r="I15" s="133">
        <v>0</v>
      </c>
      <c r="J15" s="144">
        <v>0</v>
      </c>
      <c r="K15" s="135">
        <f t="shared" si="0"/>
        <v>3.8194444444444398E-4</v>
      </c>
    </row>
    <row r="16" spans="2:11" x14ac:dyDescent="0.25">
      <c r="B16" s="43" t="s">
        <v>199</v>
      </c>
      <c r="C16" s="130">
        <v>0</v>
      </c>
      <c r="D16" s="130">
        <v>0</v>
      </c>
      <c r="E16" s="130">
        <v>0</v>
      </c>
      <c r="F16" s="130">
        <v>0</v>
      </c>
      <c r="G16" s="130">
        <v>0</v>
      </c>
      <c r="H16" s="130">
        <v>0</v>
      </c>
      <c r="I16" s="133">
        <v>0</v>
      </c>
      <c r="J16" s="144">
        <v>0</v>
      </c>
      <c r="K16" s="135">
        <f t="shared" si="0"/>
        <v>0</v>
      </c>
    </row>
    <row r="17" spans="2:11" x14ac:dyDescent="0.25">
      <c r="B17" s="43" t="s">
        <v>177</v>
      </c>
      <c r="C17" s="130">
        <v>0</v>
      </c>
      <c r="D17" s="130">
        <v>0</v>
      </c>
      <c r="E17" s="130">
        <v>0</v>
      </c>
      <c r="F17" s="130">
        <v>0</v>
      </c>
      <c r="G17" s="130">
        <v>0</v>
      </c>
      <c r="H17" s="130">
        <v>0</v>
      </c>
      <c r="I17" s="133">
        <v>0</v>
      </c>
      <c r="J17" s="144">
        <v>0</v>
      </c>
      <c r="K17" s="135">
        <f t="shared" si="0"/>
        <v>0</v>
      </c>
    </row>
    <row r="18" spans="2:11" ht="15.75" thickBot="1" x14ac:dyDescent="0.3">
      <c r="B18" s="43" t="s">
        <v>13</v>
      </c>
      <c r="C18" s="130">
        <v>3.3564814814814801E-4</v>
      </c>
      <c r="D18" s="130">
        <v>4.4907407407407396E-3</v>
      </c>
      <c r="E18" s="130">
        <v>0</v>
      </c>
      <c r="F18" s="130">
        <v>4.2476851851851903E-3</v>
      </c>
      <c r="G18" s="130">
        <v>0</v>
      </c>
      <c r="H18" s="130">
        <v>0</v>
      </c>
      <c r="I18" s="133">
        <v>0</v>
      </c>
      <c r="J18" s="144">
        <v>0</v>
      </c>
      <c r="K18" s="135">
        <f t="shared" si="0"/>
        <v>9.0740740740740782E-3</v>
      </c>
    </row>
    <row r="19" spans="2:11" ht="16.5" thickTop="1" thickBot="1" x14ac:dyDescent="0.3">
      <c r="B19" s="60" t="s">
        <v>3</v>
      </c>
      <c r="C19" s="131">
        <f t="shared" ref="C19:K19" si="1">SUM(C7:C18)</f>
        <v>4.8495370370370368E-3</v>
      </c>
      <c r="D19" s="131">
        <f t="shared" si="1"/>
        <v>1.2129629629629629E-2</v>
      </c>
      <c r="E19" s="131">
        <f t="shared" si="1"/>
        <v>0</v>
      </c>
      <c r="F19" s="131">
        <f t="shared" si="1"/>
        <v>5.3356481481481536E-3</v>
      </c>
      <c r="G19" s="131">
        <f t="shared" si="1"/>
        <v>3.0324074074074103E-3</v>
      </c>
      <c r="H19" s="131">
        <f t="shared" si="1"/>
        <v>0</v>
      </c>
      <c r="I19" s="131">
        <f t="shared" si="1"/>
        <v>0</v>
      </c>
      <c r="J19" s="131">
        <f t="shared" si="1"/>
        <v>0</v>
      </c>
      <c r="K19" s="140">
        <f t="shared" si="1"/>
        <v>2.5347222222222229E-2</v>
      </c>
    </row>
    <row r="20" spans="2:11" ht="15.75" thickTop="1" x14ac:dyDescent="0.25">
      <c r="B20" s="57"/>
      <c r="C20" s="58"/>
      <c r="D20" s="58"/>
      <c r="E20" s="58"/>
      <c r="F20" s="58"/>
      <c r="G20" s="58"/>
      <c r="H20" s="58"/>
      <c r="I20" s="58"/>
      <c r="J20" s="58"/>
      <c r="K20" s="68"/>
    </row>
    <row r="21" spans="2:11" x14ac:dyDescent="0.25">
      <c r="B21" s="40" t="s">
        <v>14</v>
      </c>
      <c r="C21" s="128" t="s">
        <v>4</v>
      </c>
      <c r="D21" s="128" t="s">
        <v>4</v>
      </c>
      <c r="E21" s="128" t="s">
        <v>4</v>
      </c>
      <c r="F21" s="128" t="s">
        <v>4</v>
      </c>
      <c r="G21" s="128" t="s">
        <v>4</v>
      </c>
      <c r="H21" s="128" t="s">
        <v>4</v>
      </c>
      <c r="I21" s="41" t="s">
        <v>4</v>
      </c>
      <c r="J21" s="48" t="s">
        <v>4</v>
      </c>
      <c r="K21" s="49" t="s">
        <v>4</v>
      </c>
    </row>
    <row r="22" spans="2:11" x14ac:dyDescent="0.25">
      <c r="B22" s="50" t="s">
        <v>15</v>
      </c>
      <c r="C22" s="132">
        <v>0</v>
      </c>
      <c r="D22" s="132">
        <v>0</v>
      </c>
      <c r="E22" s="132">
        <v>0</v>
      </c>
      <c r="F22" s="132">
        <v>0</v>
      </c>
      <c r="G22" s="132">
        <v>0</v>
      </c>
      <c r="H22" s="132">
        <v>0</v>
      </c>
      <c r="I22" s="133">
        <v>0</v>
      </c>
      <c r="J22" s="134">
        <v>0</v>
      </c>
      <c r="K22" s="135">
        <f>SUM(C22:J22)</f>
        <v>0</v>
      </c>
    </row>
    <row r="23" spans="2:11" x14ac:dyDescent="0.25">
      <c r="B23" s="50" t="s">
        <v>16</v>
      </c>
      <c r="C23" s="132">
        <v>0</v>
      </c>
      <c r="D23" s="132">
        <v>0</v>
      </c>
      <c r="E23" s="132">
        <v>0</v>
      </c>
      <c r="F23" s="132"/>
      <c r="G23" s="132">
        <v>0</v>
      </c>
      <c r="H23" s="132">
        <v>0</v>
      </c>
      <c r="I23" s="133">
        <v>0</v>
      </c>
      <c r="J23" s="134">
        <v>0</v>
      </c>
      <c r="K23" s="135">
        <f t="shared" ref="K23:K27" si="2">SUM(C23:J23)</f>
        <v>0</v>
      </c>
    </row>
    <row r="24" spans="2:11" x14ac:dyDescent="0.25">
      <c r="B24" s="50" t="s">
        <v>17</v>
      </c>
      <c r="C24" s="132"/>
      <c r="D24" s="132"/>
      <c r="E24" s="132">
        <v>0</v>
      </c>
      <c r="F24" s="132">
        <v>3.5879629629629635E-4</v>
      </c>
      <c r="G24" s="132"/>
      <c r="H24" s="132">
        <v>0</v>
      </c>
      <c r="I24" s="133">
        <v>0</v>
      </c>
      <c r="J24" s="134">
        <v>0</v>
      </c>
      <c r="K24" s="135">
        <f t="shared" si="2"/>
        <v>3.5879629629629635E-4</v>
      </c>
    </row>
    <row r="25" spans="2:11" x14ac:dyDescent="0.25">
      <c r="B25" s="50" t="s">
        <v>18</v>
      </c>
      <c r="C25" s="132">
        <v>7.7546296296296293E-4</v>
      </c>
      <c r="D25" s="132"/>
      <c r="E25" s="132">
        <v>0</v>
      </c>
      <c r="F25" s="132">
        <v>1.6203703703703703E-4</v>
      </c>
      <c r="G25" s="132">
        <v>5.7870370370370367E-4</v>
      </c>
      <c r="H25" s="132">
        <v>0</v>
      </c>
      <c r="I25" s="133">
        <v>0</v>
      </c>
      <c r="J25" s="134">
        <v>0</v>
      </c>
      <c r="K25" s="135">
        <f t="shared" si="2"/>
        <v>1.5162037037037036E-3</v>
      </c>
    </row>
    <row r="26" spans="2:11" x14ac:dyDescent="0.25">
      <c r="B26" s="50" t="s">
        <v>19</v>
      </c>
      <c r="C26" s="132">
        <v>1.0416666666666667E-4</v>
      </c>
      <c r="D26" s="132"/>
      <c r="E26" s="132">
        <v>0</v>
      </c>
      <c r="F26" s="132"/>
      <c r="G26" s="132">
        <v>4.2824074074074075E-4</v>
      </c>
      <c r="H26" s="132">
        <v>0</v>
      </c>
      <c r="I26" s="133">
        <v>0</v>
      </c>
      <c r="J26" s="134">
        <v>0</v>
      </c>
      <c r="K26" s="135">
        <f t="shared" si="2"/>
        <v>5.3240740740740744E-4</v>
      </c>
    </row>
    <row r="27" spans="2:11" ht="15.75" thickBot="1" x14ac:dyDescent="0.3">
      <c r="B27" s="55" t="s">
        <v>20</v>
      </c>
      <c r="C27" s="136"/>
      <c r="D27" s="136"/>
      <c r="E27" s="136"/>
      <c r="F27" s="136"/>
      <c r="G27" s="136"/>
      <c r="H27" s="136"/>
      <c r="I27" s="137">
        <v>0</v>
      </c>
      <c r="J27" s="138">
        <v>0</v>
      </c>
      <c r="K27" s="139">
        <f t="shared" si="2"/>
        <v>0</v>
      </c>
    </row>
    <row r="28" spans="2:11" ht="16.5" thickTop="1" thickBot="1" x14ac:dyDescent="0.3">
      <c r="B28" s="60" t="s">
        <v>3</v>
      </c>
      <c r="C28" s="131">
        <f t="shared" ref="C28:K28" si="3">SUM(C22:C27)</f>
        <v>8.7962962962962962E-4</v>
      </c>
      <c r="D28" s="131">
        <f t="shared" si="3"/>
        <v>0</v>
      </c>
      <c r="E28" s="131">
        <f t="shared" si="3"/>
        <v>0</v>
      </c>
      <c r="F28" s="131">
        <f t="shared" si="3"/>
        <v>5.2083333333333343E-4</v>
      </c>
      <c r="G28" s="131">
        <f t="shared" si="3"/>
        <v>1.0069444444444444E-3</v>
      </c>
      <c r="H28" s="131">
        <f t="shared" si="3"/>
        <v>0</v>
      </c>
      <c r="I28" s="131">
        <f t="shared" si="3"/>
        <v>0</v>
      </c>
      <c r="J28" s="131">
        <f>SUM(J22:J27)</f>
        <v>0</v>
      </c>
      <c r="K28" s="140">
        <f t="shared" si="3"/>
        <v>2.4074074074074076E-3</v>
      </c>
    </row>
    <row r="29" spans="2:11" ht="16.5" thickTop="1" thickBot="1" x14ac:dyDescent="0.3">
      <c r="B29" s="59"/>
      <c r="C29" s="29"/>
      <c r="D29" s="29"/>
      <c r="E29" s="29"/>
      <c r="F29" s="29"/>
      <c r="G29" s="29"/>
      <c r="H29" s="29"/>
      <c r="I29" s="29"/>
      <c r="J29" s="29"/>
      <c r="K29" s="69"/>
    </row>
    <row r="30" spans="2:11" ht="16.5" thickTop="1" thickBot="1" x14ac:dyDescent="0.3">
      <c r="B30" s="60" t="s">
        <v>6</v>
      </c>
      <c r="C30" s="131">
        <f t="shared" ref="C30:K30" si="4">SUM(C19,C28)</f>
        <v>5.7291666666666663E-3</v>
      </c>
      <c r="D30" s="131">
        <f t="shared" si="4"/>
        <v>1.2129629629629629E-2</v>
      </c>
      <c r="E30" s="131">
        <f t="shared" si="4"/>
        <v>0</v>
      </c>
      <c r="F30" s="131">
        <f t="shared" si="4"/>
        <v>5.8564814814814868E-3</v>
      </c>
      <c r="G30" s="131">
        <f t="shared" si="4"/>
        <v>4.0393518518518547E-3</v>
      </c>
      <c r="H30" s="131">
        <f t="shared" si="4"/>
        <v>0</v>
      </c>
      <c r="I30" s="131">
        <f t="shared" si="4"/>
        <v>0</v>
      </c>
      <c r="J30" s="141">
        <f>SUM(J19,J28)</f>
        <v>0</v>
      </c>
      <c r="K30" s="142">
        <f t="shared" si="4"/>
        <v>2.7754629629629636E-2</v>
      </c>
    </row>
    <row r="31" spans="2:11" ht="16.5" thickTop="1" thickBot="1" x14ac:dyDescent="0.3">
      <c r="B31" s="193"/>
      <c r="C31" s="194"/>
      <c r="D31" s="194"/>
      <c r="E31" s="194"/>
      <c r="F31" s="194"/>
      <c r="G31" s="194"/>
      <c r="H31" s="194"/>
      <c r="I31" s="194"/>
      <c r="J31" s="194"/>
      <c r="K31" s="195"/>
    </row>
    <row r="32" spans="2:11" ht="66" customHeight="1" thickBot="1" x14ac:dyDescent="0.3">
      <c r="B32" s="206" t="s">
        <v>175</v>
      </c>
      <c r="C32" s="207"/>
      <c r="D32" s="207"/>
      <c r="E32" s="207"/>
      <c r="F32" s="207"/>
      <c r="G32" s="207"/>
      <c r="H32" s="207"/>
      <c r="I32" s="207"/>
      <c r="J32" s="207"/>
      <c r="K32" s="208"/>
    </row>
  </sheetData>
  <mergeCells count="4">
    <mergeCell ref="B32:K32"/>
    <mergeCell ref="B3:K3"/>
    <mergeCell ref="B4:K4"/>
    <mergeCell ref="B31:K3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orientation="landscape" r:id="rId1"/>
  <colBreaks count="1" manualBreakCount="1">
    <brk id="11" max="1048575" man="1"/>
  </colBreaks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97"/>
  <dimension ref="B2:K32"/>
  <sheetViews>
    <sheetView showGridLines="0" showZeros="0" view="pageBreakPreview" zoomScaleNormal="100" zoomScaleSheetLayoutView="100" workbookViewId="0">
      <selection activeCell="B6" sqref="B6:E19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1" width="11.7109375" style="1" customWidth="1"/>
    <col min="12" max="16384" width="8.85546875" style="1"/>
  </cols>
  <sheetData>
    <row r="2" spans="2:11" ht="15.75" thickBot="1" x14ac:dyDescent="0.3"/>
    <row r="3" spans="2:11" x14ac:dyDescent="0.25">
      <c r="B3" s="196" t="s">
        <v>156</v>
      </c>
      <c r="C3" s="197"/>
      <c r="D3" s="197"/>
      <c r="E3" s="197"/>
      <c r="F3" s="197"/>
      <c r="G3" s="197"/>
      <c r="H3" s="197"/>
      <c r="I3" s="197"/>
      <c r="J3" s="197"/>
      <c r="K3" s="198"/>
    </row>
    <row r="4" spans="2:11" x14ac:dyDescent="0.25">
      <c r="B4" s="199" t="s">
        <v>212</v>
      </c>
      <c r="C4" s="200"/>
      <c r="D4" s="200"/>
      <c r="E4" s="200"/>
      <c r="F4" s="200"/>
      <c r="G4" s="200"/>
      <c r="H4" s="200"/>
      <c r="I4" s="200"/>
      <c r="J4" s="200"/>
      <c r="K4" s="201"/>
    </row>
    <row r="5" spans="2:11" x14ac:dyDescent="0.25">
      <c r="B5" s="52"/>
      <c r="C5" s="173" t="s">
        <v>138</v>
      </c>
      <c r="D5" s="173" t="s">
        <v>139</v>
      </c>
      <c r="E5" s="173" t="s">
        <v>140</v>
      </c>
      <c r="F5" s="173" t="s">
        <v>141</v>
      </c>
      <c r="G5" s="173" t="s">
        <v>142</v>
      </c>
      <c r="H5" s="174" t="s">
        <v>143</v>
      </c>
      <c r="I5" s="173" t="s">
        <v>144</v>
      </c>
      <c r="J5" s="173" t="s">
        <v>145</v>
      </c>
      <c r="K5" s="174" t="s">
        <v>3</v>
      </c>
    </row>
    <row r="6" spans="2:11" x14ac:dyDescent="0.25">
      <c r="B6" s="143" t="s">
        <v>10</v>
      </c>
      <c r="C6" s="128" t="s">
        <v>4</v>
      </c>
      <c r="D6" s="128" t="s">
        <v>4</v>
      </c>
      <c r="E6" s="128" t="s">
        <v>4</v>
      </c>
      <c r="F6" s="128" t="s">
        <v>4</v>
      </c>
      <c r="G6" s="128" t="s">
        <v>4</v>
      </c>
      <c r="H6" s="128" t="s">
        <v>4</v>
      </c>
      <c r="I6" s="41" t="s">
        <v>4</v>
      </c>
      <c r="J6" s="41" t="s">
        <v>4</v>
      </c>
      <c r="K6" s="42" t="s">
        <v>4</v>
      </c>
    </row>
    <row r="7" spans="2:11" x14ac:dyDescent="0.25">
      <c r="B7" s="43" t="s">
        <v>37</v>
      </c>
      <c r="C7" s="130">
        <v>0</v>
      </c>
      <c r="D7" s="130">
        <v>0</v>
      </c>
      <c r="E7" s="130">
        <v>0</v>
      </c>
      <c r="F7" s="130">
        <v>0</v>
      </c>
      <c r="G7" s="130">
        <v>0</v>
      </c>
      <c r="H7" s="130">
        <v>0</v>
      </c>
      <c r="I7" s="133">
        <v>0</v>
      </c>
      <c r="J7" s="144">
        <v>0</v>
      </c>
      <c r="K7" s="135">
        <f>SUM(C7:J7)</f>
        <v>0</v>
      </c>
    </row>
    <row r="8" spans="2:11" x14ac:dyDescent="0.25">
      <c r="B8" s="145" t="s">
        <v>116</v>
      </c>
      <c r="C8" s="130">
        <v>0</v>
      </c>
      <c r="D8" s="130">
        <v>0</v>
      </c>
      <c r="E8" s="130">
        <v>0</v>
      </c>
      <c r="F8" s="130">
        <v>0</v>
      </c>
      <c r="G8" s="130">
        <v>0</v>
      </c>
      <c r="H8" s="130">
        <v>0</v>
      </c>
      <c r="I8" s="133">
        <v>0</v>
      </c>
      <c r="J8" s="144">
        <v>0</v>
      </c>
      <c r="K8" s="135">
        <f t="shared" ref="K8:K18" si="0">SUM(C8:J8)</f>
        <v>0</v>
      </c>
    </row>
    <row r="9" spans="2:11" x14ac:dyDescent="0.25">
      <c r="B9" s="145" t="s">
        <v>51</v>
      </c>
      <c r="C9" s="130">
        <v>0</v>
      </c>
      <c r="D9" s="130">
        <v>0</v>
      </c>
      <c r="E9" s="130">
        <v>0</v>
      </c>
      <c r="F9" s="130">
        <v>0</v>
      </c>
      <c r="G9" s="130">
        <v>0</v>
      </c>
      <c r="H9" s="130">
        <v>0</v>
      </c>
      <c r="I9" s="133">
        <v>0</v>
      </c>
      <c r="J9" s="144">
        <v>0</v>
      </c>
      <c r="K9" s="135">
        <f t="shared" si="0"/>
        <v>0</v>
      </c>
    </row>
    <row r="10" spans="2:11" x14ac:dyDescent="0.25">
      <c r="B10" s="145" t="s">
        <v>11</v>
      </c>
      <c r="C10" s="130">
        <v>0</v>
      </c>
      <c r="D10" s="130">
        <v>0</v>
      </c>
      <c r="E10" s="130">
        <v>0</v>
      </c>
      <c r="F10" s="130">
        <v>0</v>
      </c>
      <c r="G10" s="130">
        <v>0</v>
      </c>
      <c r="H10" s="130">
        <v>0</v>
      </c>
      <c r="I10" s="133">
        <v>0</v>
      </c>
      <c r="J10" s="144">
        <v>0</v>
      </c>
      <c r="K10" s="135">
        <f t="shared" si="0"/>
        <v>0</v>
      </c>
    </row>
    <row r="11" spans="2:11" x14ac:dyDescent="0.25">
      <c r="B11" s="43" t="s">
        <v>12</v>
      </c>
      <c r="C11" s="130">
        <v>0</v>
      </c>
      <c r="D11" s="130">
        <v>0</v>
      </c>
      <c r="E11" s="130">
        <v>0</v>
      </c>
      <c r="F11" s="130">
        <v>0</v>
      </c>
      <c r="G11" s="130">
        <v>0</v>
      </c>
      <c r="H11" s="130">
        <v>0</v>
      </c>
      <c r="I11" s="133">
        <v>0</v>
      </c>
      <c r="J11" s="144">
        <v>0</v>
      </c>
      <c r="K11" s="135">
        <f t="shared" si="0"/>
        <v>0</v>
      </c>
    </row>
    <row r="12" spans="2:11" x14ac:dyDescent="0.25">
      <c r="B12" s="43" t="s">
        <v>176</v>
      </c>
      <c r="C12" s="130">
        <v>0</v>
      </c>
      <c r="D12" s="130">
        <v>0</v>
      </c>
      <c r="E12" s="130">
        <v>0</v>
      </c>
      <c r="F12" s="130">
        <v>0</v>
      </c>
      <c r="G12" s="130">
        <v>0</v>
      </c>
      <c r="H12" s="130">
        <v>0</v>
      </c>
      <c r="I12" s="133">
        <v>0</v>
      </c>
      <c r="J12" s="144">
        <v>0</v>
      </c>
      <c r="K12" s="135">
        <f t="shared" si="0"/>
        <v>0</v>
      </c>
    </row>
    <row r="13" spans="2:11" x14ac:dyDescent="0.25">
      <c r="B13" s="43" t="s">
        <v>122</v>
      </c>
      <c r="C13" s="130">
        <v>0</v>
      </c>
      <c r="D13" s="130">
        <v>0</v>
      </c>
      <c r="E13" s="130">
        <v>0</v>
      </c>
      <c r="F13" s="130">
        <v>0</v>
      </c>
      <c r="G13" s="130">
        <v>0</v>
      </c>
      <c r="H13" s="130">
        <v>0</v>
      </c>
      <c r="I13" s="133">
        <v>0</v>
      </c>
      <c r="J13" s="144">
        <v>0</v>
      </c>
      <c r="K13" s="135">
        <f t="shared" si="0"/>
        <v>0</v>
      </c>
    </row>
    <row r="14" spans="2:11" x14ac:dyDescent="0.25">
      <c r="B14" s="43" t="s">
        <v>123</v>
      </c>
      <c r="C14" s="130">
        <v>0</v>
      </c>
      <c r="D14" s="130">
        <v>0</v>
      </c>
      <c r="E14" s="130">
        <v>0</v>
      </c>
      <c r="F14" s="130">
        <v>0</v>
      </c>
      <c r="G14" s="130">
        <v>0</v>
      </c>
      <c r="H14" s="130">
        <v>0</v>
      </c>
      <c r="I14" s="133">
        <v>0</v>
      </c>
      <c r="J14" s="144">
        <v>0</v>
      </c>
      <c r="K14" s="135">
        <f t="shared" si="0"/>
        <v>0</v>
      </c>
    </row>
    <row r="15" spans="2:11" x14ac:dyDescent="0.25">
      <c r="B15" s="43" t="s">
        <v>209</v>
      </c>
      <c r="C15" s="130">
        <v>0</v>
      </c>
      <c r="D15" s="130">
        <v>0</v>
      </c>
      <c r="E15" s="130">
        <v>0</v>
      </c>
      <c r="F15" s="130">
        <v>0</v>
      </c>
      <c r="G15" s="130">
        <v>0</v>
      </c>
      <c r="H15" s="130">
        <v>0</v>
      </c>
      <c r="I15" s="133">
        <v>0</v>
      </c>
      <c r="J15" s="144">
        <v>0</v>
      </c>
      <c r="K15" s="135">
        <f t="shared" si="0"/>
        <v>0</v>
      </c>
    </row>
    <row r="16" spans="2:11" x14ac:dyDescent="0.25">
      <c r="B16" s="43" t="s">
        <v>199</v>
      </c>
      <c r="C16" s="130">
        <v>0</v>
      </c>
      <c r="D16" s="130">
        <v>0</v>
      </c>
      <c r="E16" s="130">
        <v>0</v>
      </c>
      <c r="F16" s="130">
        <v>0</v>
      </c>
      <c r="G16" s="130">
        <v>0</v>
      </c>
      <c r="H16" s="130">
        <v>0</v>
      </c>
      <c r="I16" s="133">
        <v>0</v>
      </c>
      <c r="J16" s="144">
        <v>0</v>
      </c>
      <c r="K16" s="135">
        <f t="shared" si="0"/>
        <v>0</v>
      </c>
    </row>
    <row r="17" spans="2:11" x14ac:dyDescent="0.25">
      <c r="B17" s="43" t="s">
        <v>177</v>
      </c>
      <c r="C17" s="130">
        <v>0</v>
      </c>
      <c r="D17" s="130">
        <v>0</v>
      </c>
      <c r="E17" s="130">
        <v>0</v>
      </c>
      <c r="F17" s="130">
        <v>0</v>
      </c>
      <c r="G17" s="130">
        <v>0</v>
      </c>
      <c r="H17" s="130">
        <v>0</v>
      </c>
      <c r="I17" s="133">
        <v>0</v>
      </c>
      <c r="J17" s="144">
        <v>0</v>
      </c>
      <c r="K17" s="135">
        <f t="shared" si="0"/>
        <v>0</v>
      </c>
    </row>
    <row r="18" spans="2:11" ht="15.75" thickBot="1" x14ac:dyDescent="0.3">
      <c r="B18" s="43" t="s">
        <v>13</v>
      </c>
      <c r="C18" s="130">
        <v>0</v>
      </c>
      <c r="D18" s="130">
        <v>0</v>
      </c>
      <c r="E18" s="130">
        <v>0</v>
      </c>
      <c r="F18" s="130">
        <v>0</v>
      </c>
      <c r="G18" s="130">
        <v>0</v>
      </c>
      <c r="H18" s="130">
        <v>0</v>
      </c>
      <c r="I18" s="133">
        <v>0</v>
      </c>
      <c r="J18" s="144">
        <v>0</v>
      </c>
      <c r="K18" s="135">
        <f t="shared" si="0"/>
        <v>0</v>
      </c>
    </row>
    <row r="19" spans="2:11" ht="16.5" thickTop="1" thickBot="1" x14ac:dyDescent="0.3">
      <c r="B19" s="60" t="s">
        <v>3</v>
      </c>
      <c r="C19" s="131">
        <f t="shared" ref="C19:K19" si="1">SUM(C7:C18)</f>
        <v>0</v>
      </c>
      <c r="D19" s="131">
        <f t="shared" si="1"/>
        <v>0</v>
      </c>
      <c r="E19" s="131">
        <f t="shared" si="1"/>
        <v>0</v>
      </c>
      <c r="F19" s="131">
        <f t="shared" si="1"/>
        <v>0</v>
      </c>
      <c r="G19" s="131">
        <f t="shared" si="1"/>
        <v>0</v>
      </c>
      <c r="H19" s="131">
        <f t="shared" si="1"/>
        <v>0</v>
      </c>
      <c r="I19" s="131">
        <f t="shared" si="1"/>
        <v>0</v>
      </c>
      <c r="J19" s="131">
        <f t="shared" si="1"/>
        <v>0</v>
      </c>
      <c r="K19" s="140">
        <f t="shared" si="1"/>
        <v>0</v>
      </c>
    </row>
    <row r="20" spans="2:11" ht="15.75" thickTop="1" x14ac:dyDescent="0.25">
      <c r="B20" s="57"/>
      <c r="C20" s="58"/>
      <c r="D20" s="58"/>
      <c r="E20" s="58"/>
      <c r="F20" s="58"/>
      <c r="G20" s="58"/>
      <c r="H20" s="58"/>
      <c r="I20" s="58"/>
      <c r="J20" s="58"/>
      <c r="K20" s="68"/>
    </row>
    <row r="21" spans="2:11" x14ac:dyDescent="0.25">
      <c r="B21" s="40" t="s">
        <v>14</v>
      </c>
      <c r="C21" s="128" t="s">
        <v>4</v>
      </c>
      <c r="D21" s="128" t="s">
        <v>4</v>
      </c>
      <c r="E21" s="128" t="s">
        <v>4</v>
      </c>
      <c r="F21" s="128" t="s">
        <v>4</v>
      </c>
      <c r="G21" s="128" t="s">
        <v>4</v>
      </c>
      <c r="H21" s="128" t="s">
        <v>4</v>
      </c>
      <c r="I21" s="41" t="s">
        <v>4</v>
      </c>
      <c r="J21" s="48" t="s">
        <v>4</v>
      </c>
      <c r="K21" s="49" t="s">
        <v>4</v>
      </c>
    </row>
    <row r="22" spans="2:11" x14ac:dyDescent="0.25">
      <c r="B22" s="50" t="s">
        <v>15</v>
      </c>
      <c r="C22" s="132">
        <v>0</v>
      </c>
      <c r="D22" s="132">
        <v>0</v>
      </c>
      <c r="E22" s="132">
        <v>0</v>
      </c>
      <c r="F22" s="132">
        <v>0</v>
      </c>
      <c r="G22" s="132">
        <v>0</v>
      </c>
      <c r="H22" s="132">
        <v>0</v>
      </c>
      <c r="I22" s="133">
        <v>0</v>
      </c>
      <c r="J22" s="134">
        <v>0</v>
      </c>
      <c r="K22" s="135">
        <f>SUM(C22:J22)</f>
        <v>0</v>
      </c>
    </row>
    <row r="23" spans="2:11" x14ac:dyDescent="0.25">
      <c r="B23" s="50" t="s">
        <v>16</v>
      </c>
      <c r="C23" s="132">
        <v>0</v>
      </c>
      <c r="D23" s="132">
        <v>0</v>
      </c>
      <c r="E23" s="132">
        <v>0</v>
      </c>
      <c r="F23" s="132">
        <v>0</v>
      </c>
      <c r="G23" s="132">
        <v>0</v>
      </c>
      <c r="H23" s="132">
        <v>0</v>
      </c>
      <c r="I23" s="133">
        <v>0</v>
      </c>
      <c r="J23" s="134">
        <v>0</v>
      </c>
      <c r="K23" s="135">
        <f t="shared" ref="K23:K27" si="2">SUM(C23:J23)</f>
        <v>0</v>
      </c>
    </row>
    <row r="24" spans="2:11" x14ac:dyDescent="0.25">
      <c r="B24" s="50" t="s">
        <v>17</v>
      </c>
      <c r="C24" s="132">
        <v>0</v>
      </c>
      <c r="D24" s="132">
        <v>0</v>
      </c>
      <c r="E24" s="132">
        <v>0</v>
      </c>
      <c r="F24" s="132">
        <v>0</v>
      </c>
      <c r="G24" s="132">
        <v>0</v>
      </c>
      <c r="H24" s="132">
        <v>0</v>
      </c>
      <c r="I24" s="133">
        <v>0</v>
      </c>
      <c r="J24" s="134">
        <v>0</v>
      </c>
      <c r="K24" s="135">
        <f t="shared" si="2"/>
        <v>0</v>
      </c>
    </row>
    <row r="25" spans="2:11" x14ac:dyDescent="0.25">
      <c r="B25" s="50" t="s">
        <v>18</v>
      </c>
      <c r="C25" s="132">
        <v>0</v>
      </c>
      <c r="D25" s="132">
        <v>0</v>
      </c>
      <c r="E25" s="132">
        <v>0</v>
      </c>
      <c r="F25" s="132">
        <v>0</v>
      </c>
      <c r="G25" s="132">
        <v>0</v>
      </c>
      <c r="H25" s="132">
        <v>0</v>
      </c>
      <c r="I25" s="133">
        <v>0</v>
      </c>
      <c r="J25" s="134">
        <v>0</v>
      </c>
      <c r="K25" s="135">
        <f t="shared" si="2"/>
        <v>0</v>
      </c>
    </row>
    <row r="26" spans="2:11" x14ac:dyDescent="0.25">
      <c r="B26" s="50" t="s">
        <v>19</v>
      </c>
      <c r="C26" s="132">
        <v>0</v>
      </c>
      <c r="D26" s="132">
        <v>0</v>
      </c>
      <c r="E26" s="132">
        <v>0</v>
      </c>
      <c r="F26" s="132">
        <v>0</v>
      </c>
      <c r="G26" s="132">
        <v>0</v>
      </c>
      <c r="H26" s="132">
        <v>0</v>
      </c>
      <c r="I26" s="133">
        <v>0</v>
      </c>
      <c r="J26" s="134">
        <v>0</v>
      </c>
      <c r="K26" s="135">
        <f t="shared" si="2"/>
        <v>0</v>
      </c>
    </row>
    <row r="27" spans="2:11" ht="15.75" thickBot="1" x14ac:dyDescent="0.3">
      <c r="B27" s="55" t="s">
        <v>20</v>
      </c>
      <c r="C27" s="136">
        <v>0</v>
      </c>
      <c r="D27" s="136">
        <v>0</v>
      </c>
      <c r="E27" s="136">
        <v>0</v>
      </c>
      <c r="F27" s="136">
        <v>0</v>
      </c>
      <c r="G27" s="136">
        <v>0</v>
      </c>
      <c r="H27" s="136">
        <v>0</v>
      </c>
      <c r="I27" s="137">
        <v>0</v>
      </c>
      <c r="J27" s="138">
        <v>0</v>
      </c>
      <c r="K27" s="139">
        <f t="shared" si="2"/>
        <v>0</v>
      </c>
    </row>
    <row r="28" spans="2:11" ht="16.5" thickTop="1" thickBot="1" x14ac:dyDescent="0.3">
      <c r="B28" s="60" t="s">
        <v>3</v>
      </c>
      <c r="C28" s="131">
        <f t="shared" ref="C28:K28" si="3">SUM(C22:C27)</f>
        <v>0</v>
      </c>
      <c r="D28" s="131">
        <f t="shared" si="3"/>
        <v>0</v>
      </c>
      <c r="E28" s="131">
        <f t="shared" si="3"/>
        <v>0</v>
      </c>
      <c r="F28" s="131">
        <f t="shared" si="3"/>
        <v>0</v>
      </c>
      <c r="G28" s="131">
        <f t="shared" si="3"/>
        <v>0</v>
      </c>
      <c r="H28" s="131">
        <f t="shared" si="3"/>
        <v>0</v>
      </c>
      <c r="I28" s="131">
        <f t="shared" si="3"/>
        <v>0</v>
      </c>
      <c r="J28" s="131">
        <f>SUM(J22:J27)</f>
        <v>0</v>
      </c>
      <c r="K28" s="140">
        <f t="shared" si="3"/>
        <v>0</v>
      </c>
    </row>
    <row r="29" spans="2:11" ht="16.5" thickTop="1" thickBot="1" x14ac:dyDescent="0.3">
      <c r="B29" s="59"/>
      <c r="C29" s="29"/>
      <c r="D29" s="29"/>
      <c r="E29" s="29"/>
      <c r="F29" s="29"/>
      <c r="G29" s="29"/>
      <c r="H29" s="29"/>
      <c r="I29" s="29"/>
      <c r="J29" s="29"/>
      <c r="K29" s="69"/>
    </row>
    <row r="30" spans="2:11" ht="16.5" thickTop="1" thickBot="1" x14ac:dyDescent="0.3">
      <c r="B30" s="60" t="s">
        <v>6</v>
      </c>
      <c r="C30" s="131">
        <f t="shared" ref="C30:K30" si="4">SUM(C19,C28)</f>
        <v>0</v>
      </c>
      <c r="D30" s="131">
        <f t="shared" si="4"/>
        <v>0</v>
      </c>
      <c r="E30" s="131">
        <f t="shared" si="4"/>
        <v>0</v>
      </c>
      <c r="F30" s="131">
        <f t="shared" si="4"/>
        <v>0</v>
      </c>
      <c r="G30" s="131">
        <f t="shared" si="4"/>
        <v>0</v>
      </c>
      <c r="H30" s="131">
        <f t="shared" si="4"/>
        <v>0</v>
      </c>
      <c r="I30" s="131">
        <f t="shared" si="4"/>
        <v>0</v>
      </c>
      <c r="J30" s="141">
        <f>SUM(J19,J28)</f>
        <v>0</v>
      </c>
      <c r="K30" s="142">
        <f t="shared" si="4"/>
        <v>0</v>
      </c>
    </row>
    <row r="31" spans="2:11" ht="16.5" thickTop="1" thickBot="1" x14ac:dyDescent="0.3">
      <c r="B31" s="193"/>
      <c r="C31" s="194"/>
      <c r="D31" s="194"/>
      <c r="E31" s="194"/>
      <c r="F31" s="194"/>
      <c r="G31" s="194"/>
      <c r="H31" s="194"/>
      <c r="I31" s="194"/>
      <c r="J31" s="194"/>
      <c r="K31" s="195"/>
    </row>
    <row r="32" spans="2:11" ht="66" customHeight="1" thickBot="1" x14ac:dyDescent="0.3">
      <c r="B32" s="206" t="s">
        <v>175</v>
      </c>
      <c r="C32" s="207"/>
      <c r="D32" s="207"/>
      <c r="E32" s="207"/>
      <c r="F32" s="207"/>
      <c r="G32" s="207"/>
      <c r="H32" s="207"/>
      <c r="I32" s="207"/>
      <c r="J32" s="207"/>
      <c r="K32" s="208"/>
    </row>
  </sheetData>
  <mergeCells count="4">
    <mergeCell ref="B32:K32"/>
    <mergeCell ref="B3:K3"/>
    <mergeCell ref="B4:K4"/>
    <mergeCell ref="B31:K3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orientation="landscape" r:id="rId1"/>
  <colBreaks count="1" manualBreakCount="1">
    <brk id="11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5"/>
  <dimension ref="B2:K31"/>
  <sheetViews>
    <sheetView showGridLines="0" showZeros="0" view="pageBreakPreview" topLeftCell="A7" zoomScale="110" zoomScaleNormal="80" zoomScaleSheetLayoutView="110" workbookViewId="0">
      <selection activeCell="B6" sqref="B6:E19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6" width="10.7109375" style="4" customWidth="1"/>
    <col min="7" max="7" width="10.7109375" style="1" customWidth="1"/>
    <col min="8" max="8" width="10.7109375" style="4" customWidth="1"/>
    <col min="9" max="11" width="10.7109375" style="1" customWidth="1"/>
    <col min="12" max="16384" width="8.85546875" style="1"/>
  </cols>
  <sheetData>
    <row r="2" spans="2:11" ht="15.75" thickBot="1" x14ac:dyDescent="0.3"/>
    <row r="3" spans="2:11" ht="16.5" customHeight="1" x14ac:dyDescent="0.25">
      <c r="B3" s="185" t="s">
        <v>40</v>
      </c>
      <c r="C3" s="186"/>
      <c r="D3" s="186"/>
      <c r="E3" s="186"/>
      <c r="F3" s="186"/>
      <c r="G3" s="186"/>
      <c r="H3" s="186"/>
      <c r="I3" s="186"/>
      <c r="J3" s="186"/>
      <c r="K3" s="187"/>
    </row>
    <row r="4" spans="2:11" ht="15.75" thickBot="1" x14ac:dyDescent="0.3">
      <c r="B4" s="188" t="s">
        <v>212</v>
      </c>
      <c r="C4" s="189"/>
      <c r="D4" s="189"/>
      <c r="E4" s="189"/>
      <c r="F4" s="189"/>
      <c r="G4" s="189"/>
      <c r="H4" s="189"/>
      <c r="I4" s="189"/>
      <c r="J4" s="189"/>
      <c r="K4" s="190"/>
    </row>
    <row r="5" spans="2:11" x14ac:dyDescent="0.25">
      <c r="B5" s="39"/>
      <c r="C5" s="191" t="s">
        <v>25</v>
      </c>
      <c r="D5" s="191"/>
      <c r="E5" s="191"/>
      <c r="F5" s="191" t="s">
        <v>26</v>
      </c>
      <c r="G5" s="191"/>
      <c r="H5" s="191"/>
      <c r="I5" s="191" t="s">
        <v>27</v>
      </c>
      <c r="J5" s="191"/>
      <c r="K5" s="192"/>
    </row>
    <row r="6" spans="2:11" x14ac:dyDescent="0.25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9" t="s">
        <v>5</v>
      </c>
    </row>
    <row r="7" spans="2:11" x14ac:dyDescent="0.25">
      <c r="B7" s="10" t="s">
        <v>37</v>
      </c>
      <c r="C7" s="11">
        <v>4.3865740740740696E-3</v>
      </c>
      <c r="D7" s="12">
        <f t="shared" ref="D7:D18" si="0">IFERROR(C7/C$19,0)</f>
        <v>0.31636060100166918</v>
      </c>
      <c r="E7" s="12">
        <f t="shared" ref="E7:E18" si="1">IFERROR(C7/C$30,0)</f>
        <v>0.11530270763614221</v>
      </c>
      <c r="F7" s="11">
        <v>0</v>
      </c>
      <c r="G7" s="12">
        <f t="shared" ref="G7:G18" si="2">IFERROR(F7/F$19,0)</f>
        <v>0</v>
      </c>
      <c r="H7" s="12">
        <f t="shared" ref="H7:H18" si="3">IFERROR(F7/F$30,0)</f>
        <v>0</v>
      </c>
      <c r="I7" s="11">
        <v>4.3865740740740696E-3</v>
      </c>
      <c r="J7" s="12">
        <f t="shared" ref="J7:J18" si="4">IFERROR(I7/I$19,0)</f>
        <v>0.31636060100166918</v>
      </c>
      <c r="K7" s="14">
        <f t="shared" ref="K7:K18" si="5">IFERROR(I7/I$30,0)</f>
        <v>0.11530270763614221</v>
      </c>
    </row>
    <row r="8" spans="2:11" x14ac:dyDescent="0.25">
      <c r="B8" s="148" t="s">
        <v>116</v>
      </c>
      <c r="C8" s="11">
        <v>1.1805555555555599E-3</v>
      </c>
      <c r="D8" s="12">
        <f t="shared" si="0"/>
        <v>8.5141903171953595E-2</v>
      </c>
      <c r="E8" s="12">
        <f t="shared" si="1"/>
        <v>3.1031335564344488E-2</v>
      </c>
      <c r="F8" s="11">
        <v>0</v>
      </c>
      <c r="G8" s="12">
        <f t="shared" si="2"/>
        <v>0</v>
      </c>
      <c r="H8" s="12">
        <f t="shared" si="3"/>
        <v>0</v>
      </c>
      <c r="I8" s="11">
        <v>1.1805555555555599E-3</v>
      </c>
      <c r="J8" s="12">
        <f t="shared" si="4"/>
        <v>8.5141903171953595E-2</v>
      </c>
      <c r="K8" s="14">
        <f t="shared" si="5"/>
        <v>3.1031335564344488E-2</v>
      </c>
    </row>
    <row r="9" spans="2:11" x14ac:dyDescent="0.25">
      <c r="B9" s="10" t="s">
        <v>51</v>
      </c>
      <c r="C9" s="11">
        <v>6.01851851851852E-4</v>
      </c>
      <c r="D9" s="12">
        <f t="shared" si="0"/>
        <v>4.3405676126878151E-2</v>
      </c>
      <c r="E9" s="12">
        <f t="shared" si="1"/>
        <v>1.5819896562214782E-2</v>
      </c>
      <c r="F9" s="11">
        <v>0</v>
      </c>
      <c r="G9" s="12">
        <f t="shared" si="2"/>
        <v>0</v>
      </c>
      <c r="H9" s="12">
        <f t="shared" si="3"/>
        <v>0</v>
      </c>
      <c r="I9" s="11">
        <v>6.01851851851852E-4</v>
      </c>
      <c r="J9" s="12">
        <f t="shared" si="4"/>
        <v>4.3405676126878151E-2</v>
      </c>
      <c r="K9" s="14">
        <f t="shared" si="5"/>
        <v>1.5819896562214782E-2</v>
      </c>
    </row>
    <row r="10" spans="2:11" x14ac:dyDescent="0.25">
      <c r="B10" s="10" t="s">
        <v>11</v>
      </c>
      <c r="C10" s="11">
        <v>5.7407407407407398E-3</v>
      </c>
      <c r="D10" s="12">
        <f t="shared" si="0"/>
        <v>0.41402337228714525</v>
      </c>
      <c r="E10" s="12">
        <f t="shared" si="1"/>
        <v>0.15089747490112557</v>
      </c>
      <c r="F10" s="11">
        <v>0</v>
      </c>
      <c r="G10" s="12">
        <f t="shared" si="2"/>
        <v>0</v>
      </c>
      <c r="H10" s="12">
        <f t="shared" si="3"/>
        <v>0</v>
      </c>
      <c r="I10" s="11">
        <v>5.7407407407407398E-3</v>
      </c>
      <c r="J10" s="12">
        <f t="shared" si="4"/>
        <v>0.41402337228714525</v>
      </c>
      <c r="K10" s="14">
        <f t="shared" si="5"/>
        <v>0.15089747490112557</v>
      </c>
    </row>
    <row r="11" spans="2:11" x14ac:dyDescent="0.25">
      <c r="B11" s="10" t="s">
        <v>12</v>
      </c>
      <c r="C11" s="11">
        <v>4.3981481481481503E-4</v>
      </c>
      <c r="D11" s="12">
        <f t="shared" si="0"/>
        <v>3.1719532554257121E-2</v>
      </c>
      <c r="E11" s="12">
        <f t="shared" si="1"/>
        <v>1.1560693641618498E-2</v>
      </c>
      <c r="F11" s="11">
        <v>0</v>
      </c>
      <c r="G11" s="12">
        <f t="shared" si="2"/>
        <v>0</v>
      </c>
      <c r="H11" s="12">
        <f t="shared" si="3"/>
        <v>0</v>
      </c>
      <c r="I11" s="11">
        <v>4.3981481481481503E-4</v>
      </c>
      <c r="J11" s="12">
        <f t="shared" si="4"/>
        <v>3.1719532554257121E-2</v>
      </c>
      <c r="K11" s="14">
        <f t="shared" si="5"/>
        <v>1.1560693641618498E-2</v>
      </c>
    </row>
    <row r="12" spans="2:11" x14ac:dyDescent="0.25">
      <c r="B12" s="10" t="s">
        <v>176</v>
      </c>
      <c r="C12" s="11">
        <v>9.2592592592592602E-5</v>
      </c>
      <c r="D12" s="12">
        <f t="shared" si="0"/>
        <v>6.677796327212022E-3</v>
      </c>
      <c r="E12" s="12">
        <f t="shared" si="1"/>
        <v>2.4338302403407353E-3</v>
      </c>
      <c r="F12" s="11">
        <v>0</v>
      </c>
      <c r="G12" s="12">
        <f t="shared" si="2"/>
        <v>0</v>
      </c>
      <c r="H12" s="12">
        <f t="shared" si="3"/>
        <v>0</v>
      </c>
      <c r="I12" s="11">
        <v>9.2592592592592602E-5</v>
      </c>
      <c r="J12" s="12">
        <f t="shared" si="4"/>
        <v>6.677796327212022E-3</v>
      </c>
      <c r="K12" s="14">
        <f t="shared" si="5"/>
        <v>2.4338302403407353E-3</v>
      </c>
    </row>
    <row r="13" spans="2:11" x14ac:dyDescent="0.25">
      <c r="B13" s="10" t="s">
        <v>122</v>
      </c>
      <c r="C13" s="11">
        <v>0</v>
      </c>
      <c r="D13" s="12">
        <f t="shared" si="0"/>
        <v>0</v>
      </c>
      <c r="E13" s="12">
        <f t="shared" si="1"/>
        <v>0</v>
      </c>
      <c r="F13" s="11">
        <v>0</v>
      </c>
      <c r="G13" s="12">
        <f t="shared" si="2"/>
        <v>0</v>
      </c>
      <c r="H13" s="12">
        <f t="shared" si="3"/>
        <v>0</v>
      </c>
      <c r="I13" s="11">
        <v>0</v>
      </c>
      <c r="J13" s="12">
        <f t="shared" si="4"/>
        <v>0</v>
      </c>
      <c r="K13" s="14">
        <f t="shared" si="5"/>
        <v>0</v>
      </c>
    </row>
    <row r="14" spans="2:11" x14ac:dyDescent="0.25">
      <c r="B14" s="10" t="s">
        <v>123</v>
      </c>
      <c r="C14" s="11">
        <v>0</v>
      </c>
      <c r="D14" s="12">
        <f t="shared" si="0"/>
        <v>0</v>
      </c>
      <c r="E14" s="12">
        <f t="shared" si="1"/>
        <v>0</v>
      </c>
      <c r="F14" s="11">
        <v>0</v>
      </c>
      <c r="G14" s="12">
        <f t="shared" si="2"/>
        <v>0</v>
      </c>
      <c r="H14" s="12">
        <f t="shared" si="3"/>
        <v>0</v>
      </c>
      <c r="I14" s="11">
        <v>0</v>
      </c>
      <c r="J14" s="12">
        <f t="shared" si="4"/>
        <v>0</v>
      </c>
      <c r="K14" s="14">
        <f t="shared" si="5"/>
        <v>0</v>
      </c>
    </row>
    <row r="15" spans="2:11" x14ac:dyDescent="0.25">
      <c r="B15" s="10" t="s">
        <v>209</v>
      </c>
      <c r="C15" s="11">
        <v>5.78703703703704E-5</v>
      </c>
      <c r="D15" s="12">
        <f t="shared" si="0"/>
        <v>4.1736227045075158E-3</v>
      </c>
      <c r="E15" s="12">
        <f t="shared" si="1"/>
        <v>1.5211439002129604E-3</v>
      </c>
      <c r="F15" s="11">
        <v>0</v>
      </c>
      <c r="G15" s="12">
        <f t="shared" si="2"/>
        <v>0</v>
      </c>
      <c r="H15" s="12">
        <f t="shared" si="3"/>
        <v>0</v>
      </c>
      <c r="I15" s="11">
        <v>5.78703703703704E-5</v>
      </c>
      <c r="J15" s="12">
        <f t="shared" si="4"/>
        <v>4.1736227045075158E-3</v>
      </c>
      <c r="K15" s="14">
        <f t="shared" si="5"/>
        <v>1.5211439002129604E-3</v>
      </c>
    </row>
    <row r="16" spans="2:11" x14ac:dyDescent="0.25">
      <c r="B16" s="10" t="s">
        <v>199</v>
      </c>
      <c r="C16" s="11">
        <v>0</v>
      </c>
      <c r="D16" s="12">
        <f t="shared" si="0"/>
        <v>0</v>
      </c>
      <c r="E16" s="12">
        <f t="shared" si="1"/>
        <v>0</v>
      </c>
      <c r="F16" s="11">
        <v>0</v>
      </c>
      <c r="G16" s="12">
        <f t="shared" si="2"/>
        <v>0</v>
      </c>
      <c r="H16" s="12">
        <f t="shared" si="3"/>
        <v>0</v>
      </c>
      <c r="I16" s="11">
        <v>0</v>
      </c>
      <c r="J16" s="12">
        <f t="shared" si="4"/>
        <v>0</v>
      </c>
      <c r="K16" s="14">
        <f t="shared" si="5"/>
        <v>0</v>
      </c>
    </row>
    <row r="17" spans="2:11" x14ac:dyDescent="0.25">
      <c r="B17" s="10" t="s">
        <v>177</v>
      </c>
      <c r="C17" s="11">
        <v>0</v>
      </c>
      <c r="D17" s="12">
        <f t="shared" si="0"/>
        <v>0</v>
      </c>
      <c r="E17" s="12">
        <f t="shared" si="1"/>
        <v>0</v>
      </c>
      <c r="F17" s="11">
        <v>0</v>
      </c>
      <c r="G17" s="12">
        <f t="shared" si="2"/>
        <v>0</v>
      </c>
      <c r="H17" s="12">
        <f t="shared" si="3"/>
        <v>0</v>
      </c>
      <c r="I17" s="11">
        <v>0</v>
      </c>
      <c r="J17" s="12">
        <f t="shared" si="4"/>
        <v>0</v>
      </c>
      <c r="K17" s="14">
        <f t="shared" si="5"/>
        <v>0</v>
      </c>
    </row>
    <row r="18" spans="2:11" ht="15.75" thickBot="1" x14ac:dyDescent="0.3">
      <c r="B18" s="10" t="s">
        <v>13</v>
      </c>
      <c r="C18" s="11">
        <v>1.3657407407407401E-3</v>
      </c>
      <c r="D18" s="12">
        <f t="shared" si="0"/>
        <v>9.8497495826377277E-2</v>
      </c>
      <c r="E18" s="12">
        <f t="shared" si="1"/>
        <v>3.5898996045025826E-2</v>
      </c>
      <c r="F18" s="11">
        <v>0</v>
      </c>
      <c r="G18" s="12">
        <f t="shared" si="2"/>
        <v>0</v>
      </c>
      <c r="H18" s="12">
        <f t="shared" si="3"/>
        <v>0</v>
      </c>
      <c r="I18" s="11">
        <v>1.3657407407407401E-3</v>
      </c>
      <c r="J18" s="12">
        <f t="shared" si="4"/>
        <v>9.8497495826377277E-2</v>
      </c>
      <c r="K18" s="14">
        <f t="shared" si="5"/>
        <v>3.5898996045025826E-2</v>
      </c>
    </row>
    <row r="19" spans="2:11" ht="16.5" thickTop="1" thickBot="1" x14ac:dyDescent="0.3">
      <c r="B19" s="31" t="s">
        <v>3</v>
      </c>
      <c r="C19" s="32">
        <f>SUM(C7:C18)</f>
        <v>1.3865740740740738E-2</v>
      </c>
      <c r="D19" s="33">
        <f>IFERROR(SUM(D7:D18),0)</f>
        <v>1</v>
      </c>
      <c r="E19" s="33">
        <f>IFERROR(SUM(E7:E18),0)</f>
        <v>0.36446607849102503</v>
      </c>
      <c r="F19" s="32">
        <f>SUM(F7:F18)</f>
        <v>0</v>
      </c>
      <c r="G19" s="33">
        <f>IFERROR(SUM(G7:G18),0)</f>
        <v>0</v>
      </c>
      <c r="H19" s="33">
        <f>IFERROR(SUM(H7:H18),0)</f>
        <v>0</v>
      </c>
      <c r="I19" s="32">
        <f>SUM(I7:I18)</f>
        <v>1.3865740740740738E-2</v>
      </c>
      <c r="J19" s="33">
        <f>IFERROR(SUM(J7:J18),0)</f>
        <v>1</v>
      </c>
      <c r="K19" s="34">
        <f>IFERROR(SUM(K7:K18),0)</f>
        <v>0.36446607849102503</v>
      </c>
    </row>
    <row r="20" spans="2:11" ht="15.75" thickTop="1" x14ac:dyDescent="0.25">
      <c r="B20" s="25"/>
      <c r="C20" s="26"/>
      <c r="D20" s="26"/>
      <c r="E20" s="26"/>
      <c r="F20" s="26"/>
      <c r="G20" s="26"/>
      <c r="H20" s="26"/>
      <c r="I20" s="26"/>
      <c r="J20" s="26"/>
      <c r="K20" s="27"/>
    </row>
    <row r="21" spans="2:11" x14ac:dyDescent="0.25">
      <c r="B21" s="7" t="s">
        <v>14</v>
      </c>
      <c r="C21" s="8" t="s">
        <v>58</v>
      </c>
      <c r="D21" s="16" t="s">
        <v>5</v>
      </c>
      <c r="E21" s="16" t="s">
        <v>5</v>
      </c>
      <c r="F21" s="8" t="s">
        <v>58</v>
      </c>
      <c r="G21" s="16" t="s">
        <v>5</v>
      </c>
      <c r="H21" s="16" t="s">
        <v>5</v>
      </c>
      <c r="I21" s="8" t="s">
        <v>58</v>
      </c>
      <c r="J21" s="16" t="s">
        <v>5</v>
      </c>
      <c r="K21" s="17" t="s">
        <v>5</v>
      </c>
    </row>
    <row r="22" spans="2:11" x14ac:dyDescent="0.25">
      <c r="B22" s="18" t="s">
        <v>15</v>
      </c>
      <c r="C22" s="11">
        <v>1.7361111111111099E-3</v>
      </c>
      <c r="D22" s="19"/>
      <c r="E22" s="12">
        <f>IFERROR(C22/C$30,0)</f>
        <v>4.5634317006388751E-2</v>
      </c>
      <c r="F22" s="11">
        <v>0</v>
      </c>
      <c r="G22" s="19"/>
      <c r="H22" s="12">
        <f>IFERROR(F22/F$30,0)</f>
        <v>0</v>
      </c>
      <c r="I22" s="11">
        <v>1.7361111111111099E-3</v>
      </c>
      <c r="J22" s="19"/>
      <c r="K22" s="14">
        <f>IFERROR(I22/I$30,0)</f>
        <v>4.5634317006388751E-2</v>
      </c>
    </row>
    <row r="23" spans="2:11" x14ac:dyDescent="0.25">
      <c r="B23" s="18" t="s">
        <v>16</v>
      </c>
      <c r="C23" s="11">
        <v>3.7037037037037003E-4</v>
      </c>
      <c r="D23" s="19"/>
      <c r="E23" s="12">
        <f t="shared" ref="E23:E27" si="6">IFERROR(C23/C$30,0)</f>
        <v>9.7353209613629324E-3</v>
      </c>
      <c r="F23" s="11">
        <v>0</v>
      </c>
      <c r="G23" s="19"/>
      <c r="H23" s="12">
        <f t="shared" ref="H23:H27" si="7">IFERROR(F23/F$30,0)</f>
        <v>0</v>
      </c>
      <c r="I23" s="11">
        <v>3.7037037037037003E-4</v>
      </c>
      <c r="J23" s="19"/>
      <c r="K23" s="14">
        <f t="shared" ref="K23:K27" si="8">IFERROR(I23/I$30,0)</f>
        <v>9.7353209613629324E-3</v>
      </c>
    </row>
    <row r="24" spans="2:11" x14ac:dyDescent="0.25">
      <c r="B24" s="18" t="s">
        <v>17</v>
      </c>
      <c r="C24" s="11">
        <v>0</v>
      </c>
      <c r="D24" s="19"/>
      <c r="E24" s="12">
        <f t="shared" si="6"/>
        <v>0</v>
      </c>
      <c r="F24" s="11">
        <v>0</v>
      </c>
      <c r="G24" s="19"/>
      <c r="H24" s="12">
        <f t="shared" si="7"/>
        <v>0</v>
      </c>
      <c r="I24" s="11">
        <v>0</v>
      </c>
      <c r="J24" s="19"/>
      <c r="K24" s="14">
        <f t="shared" si="8"/>
        <v>0</v>
      </c>
    </row>
    <row r="25" spans="2:11" x14ac:dyDescent="0.25">
      <c r="B25" s="18" t="s">
        <v>18</v>
      </c>
      <c r="C25" s="11">
        <v>7.9282407407407392E-3</v>
      </c>
      <c r="D25" s="19"/>
      <c r="E25" s="12">
        <f t="shared" si="6"/>
        <v>0.20839671432917542</v>
      </c>
      <c r="F25" s="11">
        <v>0</v>
      </c>
      <c r="G25" s="19"/>
      <c r="H25" s="12">
        <f t="shared" si="7"/>
        <v>0</v>
      </c>
      <c r="I25" s="11">
        <v>7.9282407407407392E-3</v>
      </c>
      <c r="J25" s="19"/>
      <c r="K25" s="14">
        <f t="shared" si="8"/>
        <v>0.20839671432917542</v>
      </c>
    </row>
    <row r="26" spans="2:11" x14ac:dyDescent="0.25">
      <c r="B26" s="18" t="s">
        <v>19</v>
      </c>
      <c r="C26" s="11">
        <v>1.3981481481481499E-2</v>
      </c>
      <c r="D26" s="19"/>
      <c r="E26" s="12">
        <f t="shared" si="6"/>
        <v>0.3675083662914515</v>
      </c>
      <c r="F26" s="11">
        <v>0</v>
      </c>
      <c r="G26" s="19"/>
      <c r="H26" s="12">
        <f t="shared" si="7"/>
        <v>0</v>
      </c>
      <c r="I26" s="11">
        <v>1.3981481481481499E-2</v>
      </c>
      <c r="J26" s="19"/>
      <c r="K26" s="14">
        <f t="shared" si="8"/>
        <v>0.3675083662914515</v>
      </c>
    </row>
    <row r="27" spans="2:11" ht="15.75" thickBot="1" x14ac:dyDescent="0.3">
      <c r="B27" s="23" t="s">
        <v>20</v>
      </c>
      <c r="C27" s="20">
        <v>1.6203703703703701E-4</v>
      </c>
      <c r="D27" s="24"/>
      <c r="E27" s="21">
        <f t="shared" si="6"/>
        <v>4.259202920596286E-3</v>
      </c>
      <c r="F27" s="20">
        <v>0</v>
      </c>
      <c r="G27" s="24"/>
      <c r="H27" s="21">
        <f t="shared" si="7"/>
        <v>0</v>
      </c>
      <c r="I27" s="20">
        <v>1.6203703703703701E-4</v>
      </c>
      <c r="J27" s="24"/>
      <c r="K27" s="22">
        <f t="shared" si="8"/>
        <v>4.259202920596286E-3</v>
      </c>
    </row>
    <row r="28" spans="2:11" ht="16.5" thickTop="1" thickBot="1" x14ac:dyDescent="0.3">
      <c r="B28" s="31" t="s">
        <v>3</v>
      </c>
      <c r="C28" s="32">
        <f>SUM(C22:C27)</f>
        <v>2.4178240740740757E-2</v>
      </c>
      <c r="D28" s="33"/>
      <c r="E28" s="33">
        <f>IFERROR(SUM(E22:E27),0)</f>
        <v>0.63553392150897503</v>
      </c>
      <c r="F28" s="32">
        <f>SUM(F22:F27)</f>
        <v>0</v>
      </c>
      <c r="G28" s="33"/>
      <c r="H28" s="33">
        <f>IFERROR(SUM(H22:H27),0)</f>
        <v>0</v>
      </c>
      <c r="I28" s="32">
        <f>SUM(I22:I27)</f>
        <v>2.4178240740740757E-2</v>
      </c>
      <c r="J28" s="33"/>
      <c r="K28" s="34">
        <f>IFERROR(SUM(K22:K27),0)</f>
        <v>0.63553392150897503</v>
      </c>
    </row>
    <row r="29" spans="2:11" ht="16.5" thickTop="1" thickBot="1" x14ac:dyDescent="0.3">
      <c r="B29" s="28"/>
      <c r="C29" s="29"/>
      <c r="D29" s="29"/>
      <c r="E29" s="29"/>
      <c r="F29" s="29"/>
      <c r="G29" s="29"/>
      <c r="H29" s="29"/>
      <c r="I29" s="29"/>
      <c r="J29" s="29"/>
      <c r="K29" s="30"/>
    </row>
    <row r="30" spans="2:11" ht="16.5" thickTop="1" thickBot="1" x14ac:dyDescent="0.3">
      <c r="B30" s="31" t="s">
        <v>6</v>
      </c>
      <c r="C30" s="32">
        <f>SUM(C19,C28)</f>
        <v>3.8043981481481498E-2</v>
      </c>
      <c r="D30" s="35"/>
      <c r="E30" s="36">
        <f>IFERROR(SUM(E19,E28),0)</f>
        <v>1</v>
      </c>
      <c r="F30" s="32">
        <f>SUM(F19,F28)</f>
        <v>0</v>
      </c>
      <c r="G30" s="35"/>
      <c r="H30" s="36">
        <f>IFERROR(SUM(H19,H28),0)</f>
        <v>0</v>
      </c>
      <c r="I30" s="32">
        <f>SUM(I19,I28)</f>
        <v>3.8043981481481498E-2</v>
      </c>
      <c r="J30" s="35"/>
      <c r="K30" s="38">
        <f>IFERROR(SUM(K19,K28),0)</f>
        <v>1</v>
      </c>
    </row>
    <row r="31" spans="2:11" ht="66" customHeight="1" thickTop="1" thickBot="1" x14ac:dyDescent="0.3">
      <c r="B31" s="182" t="s">
        <v>170</v>
      </c>
      <c r="C31" s="183"/>
      <c r="D31" s="183"/>
      <c r="E31" s="183"/>
      <c r="F31" s="183"/>
      <c r="G31" s="183"/>
      <c r="H31" s="183"/>
      <c r="I31" s="183"/>
      <c r="J31" s="183"/>
      <c r="K31" s="184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colBreaks count="1" manualBreakCount="1">
    <brk id="11" max="1048575" man="1"/>
  </colBreaks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98"/>
  <dimension ref="B2:K32"/>
  <sheetViews>
    <sheetView showGridLines="0" showZeros="0" view="pageBreakPreview" zoomScaleNormal="100" zoomScaleSheetLayoutView="100" workbookViewId="0">
      <selection activeCell="B6" sqref="B6:E19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1" width="11.7109375" style="1" customWidth="1"/>
    <col min="12" max="16384" width="8.85546875" style="1"/>
  </cols>
  <sheetData>
    <row r="2" spans="2:11" ht="15.75" thickBot="1" x14ac:dyDescent="0.3"/>
    <row r="3" spans="2:11" x14ac:dyDescent="0.25">
      <c r="B3" s="196" t="s">
        <v>157</v>
      </c>
      <c r="C3" s="197"/>
      <c r="D3" s="197"/>
      <c r="E3" s="197"/>
      <c r="F3" s="197"/>
      <c r="G3" s="197"/>
      <c r="H3" s="197"/>
      <c r="I3" s="197"/>
      <c r="J3" s="197"/>
      <c r="K3" s="198"/>
    </row>
    <row r="4" spans="2:11" x14ac:dyDescent="0.25">
      <c r="B4" s="199" t="s">
        <v>212</v>
      </c>
      <c r="C4" s="200"/>
      <c r="D4" s="200"/>
      <c r="E4" s="200"/>
      <c r="F4" s="200"/>
      <c r="G4" s="200"/>
      <c r="H4" s="200"/>
      <c r="I4" s="200"/>
      <c r="J4" s="200"/>
      <c r="K4" s="201"/>
    </row>
    <row r="5" spans="2:11" x14ac:dyDescent="0.25">
      <c r="B5" s="52"/>
      <c r="C5" s="173" t="s">
        <v>138</v>
      </c>
      <c r="D5" s="173" t="s">
        <v>139</v>
      </c>
      <c r="E5" s="173" t="s">
        <v>140</v>
      </c>
      <c r="F5" s="173" t="s">
        <v>141</v>
      </c>
      <c r="G5" s="173" t="s">
        <v>142</v>
      </c>
      <c r="H5" s="174" t="s">
        <v>143</v>
      </c>
      <c r="I5" s="173" t="s">
        <v>144</v>
      </c>
      <c r="J5" s="173" t="s">
        <v>145</v>
      </c>
      <c r="K5" s="174" t="s">
        <v>3</v>
      </c>
    </row>
    <row r="6" spans="2:11" x14ac:dyDescent="0.25">
      <c r="B6" s="143" t="s">
        <v>10</v>
      </c>
      <c r="C6" s="128" t="s">
        <v>4</v>
      </c>
      <c r="D6" s="128" t="s">
        <v>4</v>
      </c>
      <c r="E6" s="128" t="s">
        <v>4</v>
      </c>
      <c r="F6" s="128" t="s">
        <v>4</v>
      </c>
      <c r="G6" s="128" t="s">
        <v>4</v>
      </c>
      <c r="H6" s="128" t="s">
        <v>4</v>
      </c>
      <c r="I6" s="41" t="s">
        <v>4</v>
      </c>
      <c r="J6" s="41" t="s">
        <v>4</v>
      </c>
      <c r="K6" s="42" t="s">
        <v>4</v>
      </c>
    </row>
    <row r="7" spans="2:11" x14ac:dyDescent="0.25">
      <c r="B7" s="43" t="s">
        <v>37</v>
      </c>
      <c r="C7" s="130">
        <v>0</v>
      </c>
      <c r="D7" s="130">
        <v>0</v>
      </c>
      <c r="E7" s="130">
        <v>0</v>
      </c>
      <c r="F7" s="130">
        <v>0</v>
      </c>
      <c r="G7" s="130">
        <v>0</v>
      </c>
      <c r="H7" s="130">
        <v>0</v>
      </c>
      <c r="I7" s="133">
        <v>0</v>
      </c>
      <c r="J7" s="144">
        <v>0</v>
      </c>
      <c r="K7" s="135">
        <f>SUM(C7:J7)</f>
        <v>0</v>
      </c>
    </row>
    <row r="8" spans="2:11" x14ac:dyDescent="0.25">
      <c r="B8" s="145" t="s">
        <v>116</v>
      </c>
      <c r="C8" s="130">
        <v>3.8310185185185201E-3</v>
      </c>
      <c r="D8" s="130">
        <v>0</v>
      </c>
      <c r="E8" s="130">
        <v>0</v>
      </c>
      <c r="F8" s="130">
        <v>0</v>
      </c>
      <c r="G8" s="130">
        <v>0</v>
      </c>
      <c r="H8" s="130">
        <v>0</v>
      </c>
      <c r="I8" s="133">
        <v>0</v>
      </c>
      <c r="J8" s="144">
        <v>0</v>
      </c>
      <c r="K8" s="135">
        <f t="shared" ref="K8:K18" si="0">SUM(C8:J8)</f>
        <v>3.8310185185185201E-3</v>
      </c>
    </row>
    <row r="9" spans="2:11" x14ac:dyDescent="0.25">
      <c r="B9" s="145" t="s">
        <v>51</v>
      </c>
      <c r="C9" s="130">
        <v>0</v>
      </c>
      <c r="D9" s="130">
        <v>0</v>
      </c>
      <c r="E9" s="130">
        <v>0</v>
      </c>
      <c r="F9" s="130">
        <v>0</v>
      </c>
      <c r="G9" s="130">
        <v>0</v>
      </c>
      <c r="H9" s="130">
        <v>0</v>
      </c>
      <c r="I9" s="133">
        <v>0</v>
      </c>
      <c r="J9" s="144">
        <v>0</v>
      </c>
      <c r="K9" s="135">
        <f t="shared" si="0"/>
        <v>0</v>
      </c>
    </row>
    <row r="10" spans="2:11" x14ac:dyDescent="0.25">
      <c r="B10" s="145" t="s">
        <v>11</v>
      </c>
      <c r="C10" s="130">
        <v>0</v>
      </c>
      <c r="D10" s="130">
        <v>0</v>
      </c>
      <c r="E10" s="130">
        <v>0</v>
      </c>
      <c r="F10" s="130">
        <v>0</v>
      </c>
      <c r="G10" s="130">
        <v>0</v>
      </c>
      <c r="H10" s="130">
        <v>0</v>
      </c>
      <c r="I10" s="133">
        <v>0</v>
      </c>
      <c r="J10" s="144">
        <v>0</v>
      </c>
      <c r="K10" s="135">
        <f t="shared" si="0"/>
        <v>0</v>
      </c>
    </row>
    <row r="11" spans="2:11" x14ac:dyDescent="0.25">
      <c r="B11" s="43" t="s">
        <v>12</v>
      </c>
      <c r="C11" s="130">
        <v>0</v>
      </c>
      <c r="D11" s="130">
        <v>0</v>
      </c>
      <c r="E11" s="130">
        <v>0</v>
      </c>
      <c r="F11" s="130">
        <v>0</v>
      </c>
      <c r="G11" s="130">
        <v>0</v>
      </c>
      <c r="H11" s="130">
        <v>0</v>
      </c>
      <c r="I11" s="133">
        <v>0</v>
      </c>
      <c r="J11" s="144">
        <v>0</v>
      </c>
      <c r="K11" s="135">
        <f t="shared" si="0"/>
        <v>0</v>
      </c>
    </row>
    <row r="12" spans="2:11" x14ac:dyDescent="0.25">
      <c r="B12" s="43" t="s">
        <v>176</v>
      </c>
      <c r="C12" s="130">
        <v>0</v>
      </c>
      <c r="D12" s="130">
        <v>0</v>
      </c>
      <c r="E12" s="130">
        <v>0</v>
      </c>
      <c r="F12" s="130">
        <v>0</v>
      </c>
      <c r="G12" s="130">
        <v>0</v>
      </c>
      <c r="H12" s="130">
        <v>0</v>
      </c>
      <c r="I12" s="133">
        <v>0</v>
      </c>
      <c r="J12" s="144">
        <v>0</v>
      </c>
      <c r="K12" s="135">
        <f t="shared" si="0"/>
        <v>0</v>
      </c>
    </row>
    <row r="13" spans="2:11" x14ac:dyDescent="0.25">
      <c r="B13" s="43" t="s">
        <v>122</v>
      </c>
      <c r="C13" s="130">
        <v>0</v>
      </c>
      <c r="D13" s="130">
        <v>0</v>
      </c>
      <c r="E13" s="130">
        <v>0</v>
      </c>
      <c r="F13" s="130">
        <v>0</v>
      </c>
      <c r="G13" s="130">
        <v>0</v>
      </c>
      <c r="H13" s="130">
        <v>0</v>
      </c>
      <c r="I13" s="133">
        <v>0</v>
      </c>
      <c r="J13" s="144">
        <v>0</v>
      </c>
      <c r="K13" s="135">
        <f t="shared" si="0"/>
        <v>0</v>
      </c>
    </row>
    <row r="14" spans="2:11" x14ac:dyDescent="0.25">
      <c r="B14" s="43" t="s">
        <v>123</v>
      </c>
      <c r="C14" s="130">
        <v>0</v>
      </c>
      <c r="D14" s="130">
        <v>0</v>
      </c>
      <c r="E14" s="130">
        <v>0</v>
      </c>
      <c r="F14" s="130">
        <v>0</v>
      </c>
      <c r="G14" s="130">
        <v>0</v>
      </c>
      <c r="H14" s="130">
        <v>0</v>
      </c>
      <c r="I14" s="133">
        <v>0</v>
      </c>
      <c r="J14" s="144">
        <v>0</v>
      </c>
      <c r="K14" s="135">
        <f t="shared" si="0"/>
        <v>0</v>
      </c>
    </row>
    <row r="15" spans="2:11" x14ac:dyDescent="0.25">
      <c r="B15" s="43" t="s">
        <v>209</v>
      </c>
      <c r="C15" s="130">
        <v>0</v>
      </c>
      <c r="D15" s="130">
        <v>0</v>
      </c>
      <c r="E15" s="130">
        <v>0</v>
      </c>
      <c r="F15" s="130">
        <v>0</v>
      </c>
      <c r="G15" s="130">
        <v>0</v>
      </c>
      <c r="H15" s="130">
        <v>0</v>
      </c>
      <c r="I15" s="133">
        <v>0</v>
      </c>
      <c r="J15" s="144">
        <v>0</v>
      </c>
      <c r="K15" s="135">
        <f t="shared" si="0"/>
        <v>0</v>
      </c>
    </row>
    <row r="16" spans="2:11" x14ac:dyDescent="0.25">
      <c r="B16" s="43" t="s">
        <v>199</v>
      </c>
      <c r="C16" s="130">
        <v>0</v>
      </c>
      <c r="D16" s="130">
        <v>0</v>
      </c>
      <c r="E16" s="130">
        <v>0</v>
      </c>
      <c r="F16" s="130">
        <v>0</v>
      </c>
      <c r="G16" s="130">
        <v>0</v>
      </c>
      <c r="H16" s="130">
        <v>0</v>
      </c>
      <c r="I16" s="133">
        <v>0</v>
      </c>
      <c r="J16" s="144">
        <v>0</v>
      </c>
      <c r="K16" s="135">
        <f t="shared" si="0"/>
        <v>0</v>
      </c>
    </row>
    <row r="17" spans="2:11" x14ac:dyDescent="0.25">
      <c r="B17" s="43" t="s">
        <v>177</v>
      </c>
      <c r="C17" s="130">
        <v>0</v>
      </c>
      <c r="D17" s="130">
        <v>0</v>
      </c>
      <c r="E17" s="130">
        <v>0</v>
      </c>
      <c r="F17" s="130">
        <v>0</v>
      </c>
      <c r="G17" s="130">
        <v>0</v>
      </c>
      <c r="H17" s="130">
        <v>0</v>
      </c>
      <c r="I17" s="133">
        <v>0</v>
      </c>
      <c r="J17" s="144">
        <v>0</v>
      </c>
      <c r="K17" s="135">
        <f t="shared" si="0"/>
        <v>0</v>
      </c>
    </row>
    <row r="18" spans="2:11" ht="15.75" thickBot="1" x14ac:dyDescent="0.3">
      <c r="B18" s="43" t="s">
        <v>13</v>
      </c>
      <c r="C18" s="130">
        <v>0</v>
      </c>
      <c r="D18" s="130">
        <v>0</v>
      </c>
      <c r="E18" s="130">
        <v>0</v>
      </c>
      <c r="F18" s="130">
        <v>0</v>
      </c>
      <c r="G18" s="130">
        <v>0</v>
      </c>
      <c r="H18" s="130">
        <v>0</v>
      </c>
      <c r="I18" s="133">
        <v>0</v>
      </c>
      <c r="J18" s="144">
        <v>0</v>
      </c>
      <c r="K18" s="135">
        <f t="shared" si="0"/>
        <v>0</v>
      </c>
    </row>
    <row r="19" spans="2:11" ht="16.5" thickTop="1" thickBot="1" x14ac:dyDescent="0.3">
      <c r="B19" s="60" t="s">
        <v>3</v>
      </c>
      <c r="C19" s="131">
        <f t="shared" ref="C19:K19" si="1">SUM(C7:C18)</f>
        <v>3.8310185185185201E-3</v>
      </c>
      <c r="D19" s="131">
        <f t="shared" si="1"/>
        <v>0</v>
      </c>
      <c r="E19" s="131">
        <f t="shared" si="1"/>
        <v>0</v>
      </c>
      <c r="F19" s="131">
        <f t="shared" si="1"/>
        <v>0</v>
      </c>
      <c r="G19" s="131">
        <f t="shared" si="1"/>
        <v>0</v>
      </c>
      <c r="H19" s="131">
        <f t="shared" si="1"/>
        <v>0</v>
      </c>
      <c r="I19" s="131">
        <f t="shared" si="1"/>
        <v>0</v>
      </c>
      <c r="J19" s="131">
        <f t="shared" si="1"/>
        <v>0</v>
      </c>
      <c r="K19" s="140">
        <f t="shared" si="1"/>
        <v>3.8310185185185201E-3</v>
      </c>
    </row>
    <row r="20" spans="2:11" ht="15.75" thickTop="1" x14ac:dyDescent="0.25">
      <c r="B20" s="57"/>
      <c r="C20" s="58"/>
      <c r="D20" s="58"/>
      <c r="E20" s="58"/>
      <c r="F20" s="58"/>
      <c r="G20" s="58"/>
      <c r="H20" s="58"/>
      <c r="I20" s="58"/>
      <c r="J20" s="58"/>
      <c r="K20" s="68"/>
    </row>
    <row r="21" spans="2:11" x14ac:dyDescent="0.25">
      <c r="B21" s="40" t="s">
        <v>14</v>
      </c>
      <c r="C21" s="128" t="s">
        <v>4</v>
      </c>
      <c r="D21" s="128" t="s">
        <v>4</v>
      </c>
      <c r="E21" s="128" t="s">
        <v>4</v>
      </c>
      <c r="F21" s="128" t="s">
        <v>4</v>
      </c>
      <c r="G21" s="128" t="s">
        <v>4</v>
      </c>
      <c r="H21" s="128" t="s">
        <v>4</v>
      </c>
      <c r="I21" s="41" t="s">
        <v>4</v>
      </c>
      <c r="J21" s="48" t="s">
        <v>4</v>
      </c>
      <c r="K21" s="49" t="s">
        <v>4</v>
      </c>
    </row>
    <row r="22" spans="2:11" x14ac:dyDescent="0.25">
      <c r="B22" s="50" t="s">
        <v>15</v>
      </c>
      <c r="C22" s="132">
        <v>0</v>
      </c>
      <c r="D22" s="132">
        <v>0</v>
      </c>
      <c r="E22" s="132">
        <v>0</v>
      </c>
      <c r="F22" s="132">
        <v>0</v>
      </c>
      <c r="G22" s="132">
        <v>0</v>
      </c>
      <c r="H22" s="132">
        <v>0</v>
      </c>
      <c r="I22" s="133">
        <v>0</v>
      </c>
      <c r="J22" s="134">
        <v>0</v>
      </c>
      <c r="K22" s="135">
        <f>SUM(C22:J22)</f>
        <v>0</v>
      </c>
    </row>
    <row r="23" spans="2:11" x14ac:dyDescent="0.25">
      <c r="B23" s="50" t="s">
        <v>16</v>
      </c>
      <c r="C23" s="132">
        <v>0</v>
      </c>
      <c r="D23" s="132">
        <v>0</v>
      </c>
      <c r="E23" s="132">
        <v>0</v>
      </c>
      <c r="F23" s="132">
        <v>0</v>
      </c>
      <c r="G23" s="132">
        <v>0</v>
      </c>
      <c r="H23" s="132">
        <v>0</v>
      </c>
      <c r="I23" s="133">
        <v>0</v>
      </c>
      <c r="J23" s="134">
        <v>0</v>
      </c>
      <c r="K23" s="135">
        <f t="shared" ref="K23:K27" si="2">SUM(C23:J23)</f>
        <v>0</v>
      </c>
    </row>
    <row r="24" spans="2:11" x14ac:dyDescent="0.25">
      <c r="B24" s="50" t="s">
        <v>17</v>
      </c>
      <c r="C24" s="132">
        <v>0</v>
      </c>
      <c r="D24" s="132">
        <v>0</v>
      </c>
      <c r="E24" s="132">
        <v>0</v>
      </c>
      <c r="F24" s="132">
        <v>0</v>
      </c>
      <c r="G24" s="132">
        <v>0</v>
      </c>
      <c r="H24" s="132">
        <v>0</v>
      </c>
      <c r="I24" s="133">
        <v>0</v>
      </c>
      <c r="J24" s="134">
        <v>0</v>
      </c>
      <c r="K24" s="135">
        <f t="shared" si="2"/>
        <v>0</v>
      </c>
    </row>
    <row r="25" spans="2:11" x14ac:dyDescent="0.25">
      <c r="B25" s="50" t="s">
        <v>18</v>
      </c>
      <c r="C25" s="132">
        <v>0</v>
      </c>
      <c r="D25" s="132">
        <v>0</v>
      </c>
      <c r="E25" s="132">
        <v>0</v>
      </c>
      <c r="F25" s="132">
        <v>0</v>
      </c>
      <c r="G25" s="132">
        <v>0</v>
      </c>
      <c r="H25" s="132">
        <v>0</v>
      </c>
      <c r="I25" s="133">
        <v>0</v>
      </c>
      <c r="J25" s="134">
        <v>0</v>
      </c>
      <c r="K25" s="135">
        <f t="shared" si="2"/>
        <v>0</v>
      </c>
    </row>
    <row r="26" spans="2:11" x14ac:dyDescent="0.25">
      <c r="B26" s="50" t="s">
        <v>19</v>
      </c>
      <c r="C26" s="132">
        <v>0</v>
      </c>
      <c r="D26" s="132">
        <v>0</v>
      </c>
      <c r="E26" s="132">
        <v>0</v>
      </c>
      <c r="F26" s="132">
        <v>0</v>
      </c>
      <c r="G26" s="132">
        <v>0</v>
      </c>
      <c r="H26" s="132">
        <v>0</v>
      </c>
      <c r="I26" s="133">
        <v>0</v>
      </c>
      <c r="J26" s="134">
        <v>0</v>
      </c>
      <c r="K26" s="135">
        <f t="shared" si="2"/>
        <v>0</v>
      </c>
    </row>
    <row r="27" spans="2:11" ht="15.75" thickBot="1" x14ac:dyDescent="0.3">
      <c r="B27" s="55" t="s">
        <v>20</v>
      </c>
      <c r="C27" s="136"/>
      <c r="D27" s="136"/>
      <c r="E27" s="136"/>
      <c r="F27" s="136"/>
      <c r="G27" s="136"/>
      <c r="H27" s="136"/>
      <c r="I27" s="137"/>
      <c r="J27" s="138"/>
      <c r="K27" s="139">
        <f t="shared" si="2"/>
        <v>0</v>
      </c>
    </row>
    <row r="28" spans="2:11" ht="16.5" thickTop="1" thickBot="1" x14ac:dyDescent="0.3">
      <c r="B28" s="60" t="s">
        <v>3</v>
      </c>
      <c r="C28" s="131">
        <f t="shared" ref="C28:K28" si="3">SUM(C22:C27)</f>
        <v>0</v>
      </c>
      <c r="D28" s="131">
        <f t="shared" si="3"/>
        <v>0</v>
      </c>
      <c r="E28" s="131">
        <f t="shared" si="3"/>
        <v>0</v>
      </c>
      <c r="F28" s="131">
        <f t="shared" si="3"/>
        <v>0</v>
      </c>
      <c r="G28" s="131">
        <f t="shared" si="3"/>
        <v>0</v>
      </c>
      <c r="H28" s="131">
        <f t="shared" si="3"/>
        <v>0</v>
      </c>
      <c r="I28" s="131">
        <f t="shared" si="3"/>
        <v>0</v>
      </c>
      <c r="J28" s="131">
        <f>SUM(J22:J27)</f>
        <v>0</v>
      </c>
      <c r="K28" s="140">
        <f t="shared" si="3"/>
        <v>0</v>
      </c>
    </row>
    <row r="29" spans="2:11" ht="16.5" thickTop="1" thickBot="1" x14ac:dyDescent="0.3">
      <c r="B29" s="59"/>
      <c r="C29" s="29"/>
      <c r="D29" s="29"/>
      <c r="E29" s="29"/>
      <c r="F29" s="29"/>
      <c r="G29" s="29"/>
      <c r="H29" s="29"/>
      <c r="I29" s="29"/>
      <c r="J29" s="29"/>
      <c r="K29" s="69"/>
    </row>
    <row r="30" spans="2:11" ht="16.5" thickTop="1" thickBot="1" x14ac:dyDescent="0.3">
      <c r="B30" s="60" t="s">
        <v>6</v>
      </c>
      <c r="C30" s="131">
        <f t="shared" ref="C30:K30" si="4">SUM(C19,C28)</f>
        <v>3.8310185185185201E-3</v>
      </c>
      <c r="D30" s="131">
        <f t="shared" si="4"/>
        <v>0</v>
      </c>
      <c r="E30" s="131">
        <f t="shared" si="4"/>
        <v>0</v>
      </c>
      <c r="F30" s="131">
        <f t="shared" si="4"/>
        <v>0</v>
      </c>
      <c r="G30" s="131">
        <f t="shared" si="4"/>
        <v>0</v>
      </c>
      <c r="H30" s="131">
        <f t="shared" si="4"/>
        <v>0</v>
      </c>
      <c r="I30" s="131">
        <f t="shared" si="4"/>
        <v>0</v>
      </c>
      <c r="J30" s="141">
        <f>SUM(J19,J28)</f>
        <v>0</v>
      </c>
      <c r="K30" s="142">
        <f t="shared" si="4"/>
        <v>3.8310185185185201E-3</v>
      </c>
    </row>
    <row r="31" spans="2:11" ht="16.5" thickTop="1" thickBot="1" x14ac:dyDescent="0.3">
      <c r="B31" s="193"/>
      <c r="C31" s="194"/>
      <c r="D31" s="194"/>
      <c r="E31" s="194"/>
      <c r="F31" s="194"/>
      <c r="G31" s="194"/>
      <c r="H31" s="194"/>
      <c r="I31" s="194"/>
      <c r="J31" s="194"/>
      <c r="K31" s="195"/>
    </row>
    <row r="32" spans="2:11" ht="66" customHeight="1" thickBot="1" x14ac:dyDescent="0.3">
      <c r="B32" s="206" t="s">
        <v>175</v>
      </c>
      <c r="C32" s="207"/>
      <c r="D32" s="207"/>
      <c r="E32" s="207"/>
      <c r="F32" s="207"/>
      <c r="G32" s="207"/>
      <c r="H32" s="207"/>
      <c r="I32" s="207"/>
      <c r="J32" s="207"/>
      <c r="K32" s="208"/>
    </row>
  </sheetData>
  <mergeCells count="4">
    <mergeCell ref="B32:K32"/>
    <mergeCell ref="B3:K3"/>
    <mergeCell ref="B4:K4"/>
    <mergeCell ref="B31:K3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orientation="landscape" r:id="rId1"/>
  <colBreaks count="1" manualBreakCount="1">
    <brk id="11" max="1048575" man="1"/>
  </colBreaks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99"/>
  <dimension ref="B1:K32"/>
  <sheetViews>
    <sheetView showGridLines="0" showZeros="0" view="pageBreakPreview" zoomScaleNormal="100" zoomScaleSheetLayoutView="100" workbookViewId="0">
      <selection activeCell="B6" sqref="B6:E19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1" width="11.7109375" style="1" customWidth="1"/>
    <col min="12" max="16384" width="8.85546875" style="1"/>
  </cols>
  <sheetData>
    <row r="1" spans="2:11" x14ac:dyDescent="0.25">
      <c r="B1" s="146"/>
      <c r="C1" s="147"/>
      <c r="D1" s="147"/>
      <c r="E1" s="147"/>
      <c r="F1" s="147"/>
      <c r="G1" s="147"/>
      <c r="H1" s="147"/>
      <c r="I1" s="147"/>
      <c r="J1" s="147"/>
      <c r="K1" s="147"/>
    </row>
    <row r="2" spans="2:11" ht="15.75" thickBot="1" x14ac:dyDescent="0.3"/>
    <row r="3" spans="2:11" x14ac:dyDescent="0.25">
      <c r="B3" s="196" t="s">
        <v>158</v>
      </c>
      <c r="C3" s="197"/>
      <c r="D3" s="197"/>
      <c r="E3" s="197"/>
      <c r="F3" s="197"/>
      <c r="G3" s="197"/>
      <c r="H3" s="197"/>
      <c r="I3" s="197"/>
      <c r="J3" s="197"/>
      <c r="K3" s="198"/>
    </row>
    <row r="4" spans="2:11" x14ac:dyDescent="0.25">
      <c r="B4" s="199" t="s">
        <v>212</v>
      </c>
      <c r="C4" s="200"/>
      <c r="D4" s="200"/>
      <c r="E4" s="200"/>
      <c r="F4" s="200"/>
      <c r="G4" s="200"/>
      <c r="H4" s="200"/>
      <c r="I4" s="200"/>
      <c r="J4" s="200"/>
      <c r="K4" s="201"/>
    </row>
    <row r="5" spans="2:11" x14ac:dyDescent="0.25">
      <c r="B5" s="52"/>
      <c r="C5" s="173" t="s">
        <v>138</v>
      </c>
      <c r="D5" s="173" t="s">
        <v>139</v>
      </c>
      <c r="E5" s="173" t="s">
        <v>140</v>
      </c>
      <c r="F5" s="173" t="s">
        <v>141</v>
      </c>
      <c r="G5" s="173" t="s">
        <v>142</v>
      </c>
      <c r="H5" s="174" t="s">
        <v>143</v>
      </c>
      <c r="I5" s="173" t="s">
        <v>144</v>
      </c>
      <c r="J5" s="173" t="s">
        <v>145</v>
      </c>
      <c r="K5" s="174" t="s">
        <v>3</v>
      </c>
    </row>
    <row r="6" spans="2:11" x14ac:dyDescent="0.25">
      <c r="B6" s="143" t="s">
        <v>10</v>
      </c>
      <c r="C6" s="128" t="s">
        <v>4</v>
      </c>
      <c r="D6" s="128" t="s">
        <v>4</v>
      </c>
      <c r="E6" s="128" t="s">
        <v>4</v>
      </c>
      <c r="F6" s="128" t="s">
        <v>4</v>
      </c>
      <c r="G6" s="128" t="s">
        <v>4</v>
      </c>
      <c r="H6" s="128" t="s">
        <v>4</v>
      </c>
      <c r="I6" s="41" t="s">
        <v>4</v>
      </c>
      <c r="J6" s="41" t="s">
        <v>4</v>
      </c>
      <c r="K6" s="42" t="s">
        <v>4</v>
      </c>
    </row>
    <row r="7" spans="2:11" x14ac:dyDescent="0.25">
      <c r="B7" s="43" t="s">
        <v>37</v>
      </c>
      <c r="C7" s="130">
        <v>0</v>
      </c>
      <c r="D7" s="130">
        <v>0</v>
      </c>
      <c r="E7" s="130">
        <v>0</v>
      </c>
      <c r="F7" s="130">
        <v>0</v>
      </c>
      <c r="G7" s="130">
        <v>0</v>
      </c>
      <c r="H7" s="130">
        <v>0</v>
      </c>
      <c r="I7" s="133">
        <v>0</v>
      </c>
      <c r="J7" s="144">
        <v>0</v>
      </c>
      <c r="K7" s="135">
        <f>SUM(C7:J7)</f>
        <v>0</v>
      </c>
    </row>
    <row r="8" spans="2:11" x14ac:dyDescent="0.25">
      <c r="B8" s="145" t="s">
        <v>116</v>
      </c>
      <c r="C8" s="130">
        <v>0</v>
      </c>
      <c r="D8" s="130">
        <v>0</v>
      </c>
      <c r="E8" s="130">
        <v>0</v>
      </c>
      <c r="F8" s="130">
        <v>0</v>
      </c>
      <c r="G8" s="130">
        <v>0</v>
      </c>
      <c r="H8" s="130">
        <v>0</v>
      </c>
      <c r="I8" s="133">
        <v>0</v>
      </c>
      <c r="J8" s="144">
        <v>0</v>
      </c>
      <c r="K8" s="135">
        <f t="shared" ref="K8:K18" si="0">SUM(C8:J8)</f>
        <v>0</v>
      </c>
    </row>
    <row r="9" spans="2:11" x14ac:dyDescent="0.25">
      <c r="B9" s="145" t="s">
        <v>51</v>
      </c>
      <c r="C9" s="130">
        <v>0</v>
      </c>
      <c r="D9" s="130">
        <v>0</v>
      </c>
      <c r="E9" s="130">
        <v>0</v>
      </c>
      <c r="F9" s="130">
        <v>0</v>
      </c>
      <c r="G9" s="130">
        <v>0</v>
      </c>
      <c r="H9" s="130">
        <v>0</v>
      </c>
      <c r="I9" s="133">
        <v>0</v>
      </c>
      <c r="J9" s="144">
        <v>0</v>
      </c>
      <c r="K9" s="135">
        <f t="shared" si="0"/>
        <v>0</v>
      </c>
    </row>
    <row r="10" spans="2:11" x14ac:dyDescent="0.25">
      <c r="B10" s="145" t="s">
        <v>11</v>
      </c>
      <c r="C10" s="130">
        <v>0</v>
      </c>
      <c r="D10" s="130">
        <v>0</v>
      </c>
      <c r="E10" s="130">
        <v>0</v>
      </c>
      <c r="F10" s="130">
        <v>0</v>
      </c>
      <c r="G10" s="130">
        <v>0</v>
      </c>
      <c r="H10" s="130">
        <v>0</v>
      </c>
      <c r="I10" s="133">
        <v>0</v>
      </c>
      <c r="J10" s="144">
        <v>0</v>
      </c>
      <c r="K10" s="135">
        <f t="shared" si="0"/>
        <v>0</v>
      </c>
    </row>
    <row r="11" spans="2:11" x14ac:dyDescent="0.25">
      <c r="B11" s="43" t="s">
        <v>12</v>
      </c>
      <c r="C11" s="130">
        <v>0</v>
      </c>
      <c r="D11" s="130">
        <v>0</v>
      </c>
      <c r="E11" s="130">
        <v>0</v>
      </c>
      <c r="F11" s="130">
        <v>0</v>
      </c>
      <c r="G11" s="130">
        <v>0</v>
      </c>
      <c r="H11" s="130">
        <v>0</v>
      </c>
      <c r="I11" s="133">
        <v>0</v>
      </c>
      <c r="J11" s="144">
        <v>0</v>
      </c>
      <c r="K11" s="135">
        <f t="shared" si="0"/>
        <v>0</v>
      </c>
    </row>
    <row r="12" spans="2:11" x14ac:dyDescent="0.25">
      <c r="B12" s="43" t="s">
        <v>176</v>
      </c>
      <c r="C12" s="130">
        <v>0</v>
      </c>
      <c r="D12" s="130">
        <v>0</v>
      </c>
      <c r="E12" s="130">
        <v>0</v>
      </c>
      <c r="F12" s="130">
        <v>0</v>
      </c>
      <c r="G12" s="130">
        <v>0</v>
      </c>
      <c r="H12" s="130">
        <v>0</v>
      </c>
      <c r="I12" s="133">
        <v>0</v>
      </c>
      <c r="J12" s="144">
        <v>0</v>
      </c>
      <c r="K12" s="135">
        <f t="shared" si="0"/>
        <v>0</v>
      </c>
    </row>
    <row r="13" spans="2:11" x14ac:dyDescent="0.25">
      <c r="B13" s="43" t="s">
        <v>122</v>
      </c>
      <c r="C13" s="130">
        <v>0</v>
      </c>
      <c r="D13" s="130">
        <v>0</v>
      </c>
      <c r="E13" s="130">
        <v>0</v>
      </c>
      <c r="F13" s="130">
        <v>0</v>
      </c>
      <c r="G13" s="130">
        <v>0</v>
      </c>
      <c r="H13" s="130">
        <v>0</v>
      </c>
      <c r="I13" s="133">
        <v>0</v>
      </c>
      <c r="J13" s="144">
        <v>0</v>
      </c>
      <c r="K13" s="135">
        <f t="shared" si="0"/>
        <v>0</v>
      </c>
    </row>
    <row r="14" spans="2:11" x14ac:dyDescent="0.25">
      <c r="B14" s="43" t="s">
        <v>123</v>
      </c>
      <c r="C14" s="130">
        <v>0</v>
      </c>
      <c r="D14" s="130">
        <v>0</v>
      </c>
      <c r="E14" s="130">
        <v>0</v>
      </c>
      <c r="F14" s="130">
        <v>0</v>
      </c>
      <c r="G14" s="130">
        <v>0</v>
      </c>
      <c r="H14" s="130">
        <v>0</v>
      </c>
      <c r="I14" s="133">
        <v>0</v>
      </c>
      <c r="J14" s="144">
        <v>0</v>
      </c>
      <c r="K14" s="135">
        <f t="shared" si="0"/>
        <v>0</v>
      </c>
    </row>
    <row r="15" spans="2:11" x14ac:dyDescent="0.25">
      <c r="B15" s="43" t="s">
        <v>209</v>
      </c>
      <c r="C15" s="130">
        <v>0</v>
      </c>
      <c r="D15" s="130">
        <v>0</v>
      </c>
      <c r="E15" s="130">
        <v>0</v>
      </c>
      <c r="F15" s="130">
        <v>0</v>
      </c>
      <c r="G15" s="130">
        <v>0</v>
      </c>
      <c r="H15" s="130">
        <v>0</v>
      </c>
      <c r="I15" s="133">
        <v>0</v>
      </c>
      <c r="J15" s="144">
        <v>0</v>
      </c>
      <c r="K15" s="135">
        <f t="shared" si="0"/>
        <v>0</v>
      </c>
    </row>
    <row r="16" spans="2:11" x14ac:dyDescent="0.25">
      <c r="B16" s="43" t="s">
        <v>199</v>
      </c>
      <c r="C16" s="130">
        <v>0</v>
      </c>
      <c r="D16" s="130">
        <v>0</v>
      </c>
      <c r="E16" s="130">
        <v>0</v>
      </c>
      <c r="F16" s="130">
        <v>0</v>
      </c>
      <c r="G16" s="130">
        <v>0</v>
      </c>
      <c r="H16" s="130">
        <v>0</v>
      </c>
      <c r="I16" s="133">
        <v>0</v>
      </c>
      <c r="J16" s="144">
        <v>0</v>
      </c>
      <c r="K16" s="135">
        <f t="shared" si="0"/>
        <v>0</v>
      </c>
    </row>
    <row r="17" spans="2:11" x14ac:dyDescent="0.25">
      <c r="B17" s="43" t="s">
        <v>177</v>
      </c>
      <c r="C17" s="130">
        <v>0</v>
      </c>
      <c r="D17" s="130">
        <v>0</v>
      </c>
      <c r="E17" s="130">
        <v>0</v>
      </c>
      <c r="F17" s="130">
        <v>0</v>
      </c>
      <c r="G17" s="130">
        <v>0</v>
      </c>
      <c r="H17" s="130">
        <v>0</v>
      </c>
      <c r="I17" s="133">
        <v>0</v>
      </c>
      <c r="J17" s="144">
        <v>0</v>
      </c>
      <c r="K17" s="135">
        <f t="shared" si="0"/>
        <v>0</v>
      </c>
    </row>
    <row r="18" spans="2:11" ht="15.75" thickBot="1" x14ac:dyDescent="0.3">
      <c r="B18" s="43" t="s">
        <v>13</v>
      </c>
      <c r="C18" s="130">
        <v>0</v>
      </c>
      <c r="D18" s="130">
        <v>0</v>
      </c>
      <c r="E18" s="130">
        <v>0</v>
      </c>
      <c r="F18" s="130">
        <v>0</v>
      </c>
      <c r="G18" s="130">
        <v>0</v>
      </c>
      <c r="H18" s="130">
        <v>0</v>
      </c>
      <c r="I18" s="133">
        <v>0</v>
      </c>
      <c r="J18" s="144">
        <v>0</v>
      </c>
      <c r="K18" s="135">
        <f t="shared" si="0"/>
        <v>0</v>
      </c>
    </row>
    <row r="19" spans="2:11" ht="16.5" thickTop="1" thickBot="1" x14ac:dyDescent="0.3">
      <c r="B19" s="60" t="s">
        <v>3</v>
      </c>
      <c r="C19" s="131">
        <f t="shared" ref="C19:K19" si="1">SUM(C7:C18)</f>
        <v>0</v>
      </c>
      <c r="D19" s="131">
        <f t="shared" si="1"/>
        <v>0</v>
      </c>
      <c r="E19" s="131">
        <f t="shared" si="1"/>
        <v>0</v>
      </c>
      <c r="F19" s="131">
        <f t="shared" si="1"/>
        <v>0</v>
      </c>
      <c r="G19" s="131">
        <f t="shared" si="1"/>
        <v>0</v>
      </c>
      <c r="H19" s="131">
        <f t="shared" si="1"/>
        <v>0</v>
      </c>
      <c r="I19" s="131">
        <f t="shared" si="1"/>
        <v>0</v>
      </c>
      <c r="J19" s="131">
        <f t="shared" si="1"/>
        <v>0</v>
      </c>
      <c r="K19" s="140">
        <f t="shared" si="1"/>
        <v>0</v>
      </c>
    </row>
    <row r="20" spans="2:11" ht="15.75" thickTop="1" x14ac:dyDescent="0.25">
      <c r="B20" s="57"/>
      <c r="C20" s="58"/>
      <c r="D20" s="58"/>
      <c r="E20" s="58"/>
      <c r="F20" s="58"/>
      <c r="G20" s="58"/>
      <c r="H20" s="58"/>
      <c r="I20" s="58"/>
      <c r="J20" s="58"/>
      <c r="K20" s="68"/>
    </row>
    <row r="21" spans="2:11" x14ac:dyDescent="0.25">
      <c r="B21" s="40" t="s">
        <v>14</v>
      </c>
      <c r="C21" s="128" t="s">
        <v>4</v>
      </c>
      <c r="D21" s="128" t="s">
        <v>4</v>
      </c>
      <c r="E21" s="128" t="s">
        <v>4</v>
      </c>
      <c r="F21" s="128" t="s">
        <v>4</v>
      </c>
      <c r="G21" s="128" t="s">
        <v>4</v>
      </c>
      <c r="H21" s="128" t="s">
        <v>4</v>
      </c>
      <c r="I21" s="41" t="s">
        <v>4</v>
      </c>
      <c r="J21" s="48" t="s">
        <v>4</v>
      </c>
      <c r="K21" s="49" t="s">
        <v>4</v>
      </c>
    </row>
    <row r="22" spans="2:11" x14ac:dyDescent="0.25">
      <c r="B22" s="50" t="s">
        <v>15</v>
      </c>
      <c r="C22" s="132">
        <v>0</v>
      </c>
      <c r="D22" s="132">
        <v>0</v>
      </c>
      <c r="E22" s="132">
        <v>0</v>
      </c>
      <c r="F22" s="132">
        <v>0</v>
      </c>
      <c r="G22" s="132">
        <v>0</v>
      </c>
      <c r="H22" s="132">
        <v>0</v>
      </c>
      <c r="I22" s="133">
        <v>0</v>
      </c>
      <c r="J22" s="134">
        <v>0</v>
      </c>
      <c r="K22" s="135">
        <f>SUM(C22:J22)</f>
        <v>0</v>
      </c>
    </row>
    <row r="23" spans="2:11" x14ac:dyDescent="0.25">
      <c r="B23" s="50" t="s">
        <v>16</v>
      </c>
      <c r="C23" s="132">
        <v>0</v>
      </c>
      <c r="D23" s="132">
        <v>0</v>
      </c>
      <c r="E23" s="132">
        <v>0</v>
      </c>
      <c r="F23" s="132">
        <v>0</v>
      </c>
      <c r="G23" s="132">
        <v>0</v>
      </c>
      <c r="H23" s="132">
        <v>0</v>
      </c>
      <c r="I23" s="133">
        <v>0</v>
      </c>
      <c r="J23" s="134">
        <v>0</v>
      </c>
      <c r="K23" s="135">
        <f t="shared" ref="K23:K27" si="2">SUM(C23:J23)</f>
        <v>0</v>
      </c>
    </row>
    <row r="24" spans="2:11" x14ac:dyDescent="0.25">
      <c r="B24" s="50" t="s">
        <v>17</v>
      </c>
      <c r="C24" s="132">
        <v>0</v>
      </c>
      <c r="D24" s="132">
        <v>0</v>
      </c>
      <c r="E24" s="132">
        <v>0</v>
      </c>
      <c r="F24" s="132">
        <v>0</v>
      </c>
      <c r="G24" s="132">
        <v>0</v>
      </c>
      <c r="H24" s="132">
        <v>0</v>
      </c>
      <c r="I24" s="133">
        <v>0</v>
      </c>
      <c r="J24" s="134">
        <v>0</v>
      </c>
      <c r="K24" s="135">
        <f t="shared" si="2"/>
        <v>0</v>
      </c>
    </row>
    <row r="25" spans="2:11" x14ac:dyDescent="0.25">
      <c r="B25" s="50" t="s">
        <v>18</v>
      </c>
      <c r="C25" s="132">
        <v>0</v>
      </c>
      <c r="D25" s="132">
        <v>0</v>
      </c>
      <c r="E25" s="132">
        <v>0</v>
      </c>
      <c r="F25" s="132">
        <v>0</v>
      </c>
      <c r="G25" s="132">
        <v>0</v>
      </c>
      <c r="H25" s="132">
        <v>0</v>
      </c>
      <c r="I25" s="133">
        <v>0</v>
      </c>
      <c r="J25" s="134">
        <v>0</v>
      </c>
      <c r="K25" s="135">
        <f t="shared" si="2"/>
        <v>0</v>
      </c>
    </row>
    <row r="26" spans="2:11" x14ac:dyDescent="0.25">
      <c r="B26" s="50" t="s">
        <v>19</v>
      </c>
      <c r="C26" s="132">
        <v>0</v>
      </c>
      <c r="D26" s="132">
        <v>0</v>
      </c>
      <c r="E26" s="132">
        <v>0</v>
      </c>
      <c r="F26" s="132">
        <v>0</v>
      </c>
      <c r="G26" s="132">
        <v>0</v>
      </c>
      <c r="H26" s="132">
        <v>0</v>
      </c>
      <c r="I26" s="133">
        <v>0</v>
      </c>
      <c r="J26" s="134">
        <v>0</v>
      </c>
      <c r="K26" s="135">
        <f t="shared" si="2"/>
        <v>0</v>
      </c>
    </row>
    <row r="27" spans="2:11" ht="15.75" thickBot="1" x14ac:dyDescent="0.3">
      <c r="B27" s="55" t="s">
        <v>20</v>
      </c>
      <c r="C27" s="136">
        <v>0</v>
      </c>
      <c r="D27" s="136">
        <v>0</v>
      </c>
      <c r="E27" s="136">
        <v>0</v>
      </c>
      <c r="F27" s="136">
        <v>0</v>
      </c>
      <c r="G27" s="136">
        <v>0</v>
      </c>
      <c r="H27" s="136">
        <v>0</v>
      </c>
      <c r="I27" s="137">
        <v>0</v>
      </c>
      <c r="J27" s="138">
        <v>0</v>
      </c>
      <c r="K27" s="139">
        <f t="shared" si="2"/>
        <v>0</v>
      </c>
    </row>
    <row r="28" spans="2:11" ht="16.5" thickTop="1" thickBot="1" x14ac:dyDescent="0.3">
      <c r="B28" s="60" t="s">
        <v>3</v>
      </c>
      <c r="C28" s="131">
        <f t="shared" ref="C28:K28" si="3">SUM(C22:C27)</f>
        <v>0</v>
      </c>
      <c r="D28" s="131">
        <f t="shared" si="3"/>
        <v>0</v>
      </c>
      <c r="E28" s="131">
        <f t="shared" si="3"/>
        <v>0</v>
      </c>
      <c r="F28" s="131">
        <f t="shared" si="3"/>
        <v>0</v>
      </c>
      <c r="G28" s="131">
        <f t="shared" si="3"/>
        <v>0</v>
      </c>
      <c r="H28" s="131">
        <f t="shared" si="3"/>
        <v>0</v>
      </c>
      <c r="I28" s="131">
        <f t="shared" si="3"/>
        <v>0</v>
      </c>
      <c r="J28" s="131">
        <f>SUM(J22:J27)</f>
        <v>0</v>
      </c>
      <c r="K28" s="140">
        <f t="shared" si="3"/>
        <v>0</v>
      </c>
    </row>
    <row r="29" spans="2:11" ht="16.5" thickTop="1" thickBot="1" x14ac:dyDescent="0.3">
      <c r="B29" s="59"/>
      <c r="C29" s="29"/>
      <c r="D29" s="29"/>
      <c r="E29" s="29"/>
      <c r="F29" s="29"/>
      <c r="G29" s="29"/>
      <c r="H29" s="29"/>
      <c r="I29" s="29"/>
      <c r="J29" s="29"/>
      <c r="K29" s="69"/>
    </row>
    <row r="30" spans="2:11" ht="16.5" thickTop="1" thickBot="1" x14ac:dyDescent="0.3">
      <c r="B30" s="60" t="s">
        <v>6</v>
      </c>
      <c r="C30" s="131">
        <f t="shared" ref="C30:K30" si="4">SUM(C19,C28)</f>
        <v>0</v>
      </c>
      <c r="D30" s="131">
        <f t="shared" si="4"/>
        <v>0</v>
      </c>
      <c r="E30" s="131">
        <f t="shared" si="4"/>
        <v>0</v>
      </c>
      <c r="F30" s="131">
        <f t="shared" si="4"/>
        <v>0</v>
      </c>
      <c r="G30" s="131">
        <f t="shared" si="4"/>
        <v>0</v>
      </c>
      <c r="H30" s="131">
        <f t="shared" si="4"/>
        <v>0</v>
      </c>
      <c r="I30" s="131">
        <f t="shared" si="4"/>
        <v>0</v>
      </c>
      <c r="J30" s="141">
        <f>SUM(J19,J28)</f>
        <v>0</v>
      </c>
      <c r="K30" s="142">
        <f t="shared" si="4"/>
        <v>0</v>
      </c>
    </row>
    <row r="31" spans="2:11" ht="16.5" thickTop="1" thickBot="1" x14ac:dyDescent="0.3">
      <c r="B31" s="193"/>
      <c r="C31" s="194"/>
      <c r="D31" s="194"/>
      <c r="E31" s="194"/>
      <c r="F31" s="194"/>
      <c r="G31" s="194"/>
      <c r="H31" s="194"/>
      <c r="I31" s="194"/>
      <c r="J31" s="194"/>
      <c r="K31" s="195"/>
    </row>
    <row r="32" spans="2:11" ht="66" customHeight="1" thickBot="1" x14ac:dyDescent="0.3">
      <c r="B32" s="206" t="s">
        <v>175</v>
      </c>
      <c r="C32" s="207"/>
      <c r="D32" s="207"/>
      <c r="E32" s="207"/>
      <c r="F32" s="207"/>
      <c r="G32" s="207"/>
      <c r="H32" s="207"/>
      <c r="I32" s="207"/>
      <c r="J32" s="207"/>
      <c r="K32" s="208"/>
    </row>
  </sheetData>
  <mergeCells count="4">
    <mergeCell ref="B32:K32"/>
    <mergeCell ref="B3:K3"/>
    <mergeCell ref="B4:K4"/>
    <mergeCell ref="B31:K3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orientation="landscape" r:id="rId1"/>
  <colBreaks count="1" manualBreakCount="1">
    <brk id="11" max="1048575" man="1"/>
  </colBreaks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00"/>
  <dimension ref="B2:K32"/>
  <sheetViews>
    <sheetView showGridLines="0" showZeros="0" view="pageBreakPreview" zoomScale="90" zoomScaleNormal="90" zoomScaleSheetLayoutView="90" workbookViewId="0">
      <selection activeCell="B6" sqref="B6:E19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1" width="11.7109375" style="1" customWidth="1"/>
    <col min="12" max="16384" width="8.85546875" style="1"/>
  </cols>
  <sheetData>
    <row r="2" spans="2:11" ht="15.75" thickBot="1" x14ac:dyDescent="0.3"/>
    <row r="3" spans="2:11" x14ac:dyDescent="0.25">
      <c r="B3" s="196" t="s">
        <v>159</v>
      </c>
      <c r="C3" s="197"/>
      <c r="D3" s="197"/>
      <c r="E3" s="197"/>
      <c r="F3" s="197"/>
      <c r="G3" s="197"/>
      <c r="H3" s="197"/>
      <c r="I3" s="197"/>
      <c r="J3" s="197"/>
      <c r="K3" s="198"/>
    </row>
    <row r="4" spans="2:11" x14ac:dyDescent="0.25">
      <c r="B4" s="199" t="s">
        <v>212</v>
      </c>
      <c r="C4" s="200"/>
      <c r="D4" s="200"/>
      <c r="E4" s="200"/>
      <c r="F4" s="200"/>
      <c r="G4" s="200"/>
      <c r="H4" s="200"/>
      <c r="I4" s="200"/>
      <c r="J4" s="200"/>
      <c r="K4" s="201"/>
    </row>
    <row r="5" spans="2:11" x14ac:dyDescent="0.25">
      <c r="B5" s="52"/>
      <c r="C5" s="173" t="s">
        <v>138</v>
      </c>
      <c r="D5" s="173" t="s">
        <v>139</v>
      </c>
      <c r="E5" s="173" t="s">
        <v>140</v>
      </c>
      <c r="F5" s="173" t="s">
        <v>141</v>
      </c>
      <c r="G5" s="173" t="s">
        <v>142</v>
      </c>
      <c r="H5" s="174" t="s">
        <v>143</v>
      </c>
      <c r="I5" s="173" t="s">
        <v>144</v>
      </c>
      <c r="J5" s="173" t="s">
        <v>145</v>
      </c>
      <c r="K5" s="174" t="s">
        <v>3</v>
      </c>
    </row>
    <row r="6" spans="2:11" x14ac:dyDescent="0.25">
      <c r="B6" s="143" t="s">
        <v>10</v>
      </c>
      <c r="C6" s="128" t="s">
        <v>4</v>
      </c>
      <c r="D6" s="128" t="s">
        <v>4</v>
      </c>
      <c r="E6" s="128" t="s">
        <v>4</v>
      </c>
      <c r="F6" s="128" t="s">
        <v>4</v>
      </c>
      <c r="G6" s="128" t="s">
        <v>4</v>
      </c>
      <c r="H6" s="128" t="s">
        <v>4</v>
      </c>
      <c r="I6" s="41" t="s">
        <v>4</v>
      </c>
      <c r="J6" s="41" t="s">
        <v>4</v>
      </c>
      <c r="K6" s="42" t="s">
        <v>4</v>
      </c>
    </row>
    <row r="7" spans="2:11" x14ac:dyDescent="0.25">
      <c r="B7" s="43" t="s">
        <v>37</v>
      </c>
      <c r="C7" s="130">
        <v>0</v>
      </c>
      <c r="D7" s="130">
        <v>0</v>
      </c>
      <c r="E7" s="130">
        <v>0</v>
      </c>
      <c r="F7" s="130">
        <v>0</v>
      </c>
      <c r="G7" s="130">
        <v>0</v>
      </c>
      <c r="H7" s="130">
        <v>0</v>
      </c>
      <c r="I7" s="133">
        <v>0</v>
      </c>
      <c r="J7" s="144">
        <v>0</v>
      </c>
      <c r="K7" s="135">
        <f>SUM(C7:J7)</f>
        <v>0</v>
      </c>
    </row>
    <row r="8" spans="2:11" x14ac:dyDescent="0.25">
      <c r="B8" s="145" t="s">
        <v>116</v>
      </c>
      <c r="C8" s="130">
        <v>0</v>
      </c>
      <c r="D8" s="130">
        <v>0</v>
      </c>
      <c r="E8" s="130">
        <v>0</v>
      </c>
      <c r="F8" s="130">
        <v>0</v>
      </c>
      <c r="G8" s="130">
        <v>0</v>
      </c>
      <c r="H8" s="130">
        <v>0</v>
      </c>
      <c r="I8" s="133">
        <v>0</v>
      </c>
      <c r="J8" s="144">
        <v>0</v>
      </c>
      <c r="K8" s="135">
        <f t="shared" ref="K8:K18" si="0">SUM(C8:J8)</f>
        <v>0</v>
      </c>
    </row>
    <row r="9" spans="2:11" x14ac:dyDescent="0.25">
      <c r="B9" s="145" t="s">
        <v>51</v>
      </c>
      <c r="C9" s="130">
        <v>0</v>
      </c>
      <c r="D9" s="130">
        <v>0</v>
      </c>
      <c r="E9" s="130">
        <v>0</v>
      </c>
      <c r="F9" s="130">
        <v>0</v>
      </c>
      <c r="G9" s="130">
        <v>0</v>
      </c>
      <c r="H9" s="130">
        <v>0</v>
      </c>
      <c r="I9" s="133">
        <v>0</v>
      </c>
      <c r="J9" s="144">
        <v>0</v>
      </c>
      <c r="K9" s="135">
        <f t="shared" si="0"/>
        <v>0</v>
      </c>
    </row>
    <row r="10" spans="2:11" x14ac:dyDescent="0.25">
      <c r="B10" s="145" t="s">
        <v>11</v>
      </c>
      <c r="C10" s="130">
        <v>0</v>
      </c>
      <c r="D10" s="130">
        <v>0</v>
      </c>
      <c r="E10" s="130">
        <v>0</v>
      </c>
      <c r="F10" s="130">
        <v>0</v>
      </c>
      <c r="G10" s="130">
        <v>0</v>
      </c>
      <c r="H10" s="130">
        <v>0</v>
      </c>
      <c r="I10" s="133">
        <v>0</v>
      </c>
      <c r="J10" s="144">
        <v>0</v>
      </c>
      <c r="K10" s="135">
        <f t="shared" si="0"/>
        <v>0</v>
      </c>
    </row>
    <row r="11" spans="2:11" x14ac:dyDescent="0.25">
      <c r="B11" s="43" t="s">
        <v>12</v>
      </c>
      <c r="C11" s="130">
        <v>0</v>
      </c>
      <c r="D11" s="130">
        <v>0</v>
      </c>
      <c r="E11" s="130">
        <v>0</v>
      </c>
      <c r="F11" s="130">
        <v>0</v>
      </c>
      <c r="G11" s="130">
        <v>0</v>
      </c>
      <c r="H11" s="130">
        <v>0</v>
      </c>
      <c r="I11" s="133">
        <v>0</v>
      </c>
      <c r="J11" s="144">
        <v>0</v>
      </c>
      <c r="K11" s="135">
        <f t="shared" si="0"/>
        <v>0</v>
      </c>
    </row>
    <row r="12" spans="2:11" x14ac:dyDescent="0.25">
      <c r="B12" s="43" t="s">
        <v>176</v>
      </c>
      <c r="C12" s="130">
        <v>0</v>
      </c>
      <c r="D12" s="130">
        <v>0</v>
      </c>
      <c r="E12" s="130">
        <v>0</v>
      </c>
      <c r="F12" s="130">
        <v>0</v>
      </c>
      <c r="G12" s="130">
        <v>0</v>
      </c>
      <c r="H12" s="130">
        <v>0</v>
      </c>
      <c r="I12" s="133">
        <v>0</v>
      </c>
      <c r="J12" s="144">
        <v>0</v>
      </c>
      <c r="K12" s="135">
        <f t="shared" si="0"/>
        <v>0</v>
      </c>
    </row>
    <row r="13" spans="2:11" x14ac:dyDescent="0.25">
      <c r="B13" s="43" t="s">
        <v>122</v>
      </c>
      <c r="C13" s="130">
        <v>0</v>
      </c>
      <c r="D13" s="130">
        <v>0</v>
      </c>
      <c r="E13" s="130">
        <v>0</v>
      </c>
      <c r="F13" s="130">
        <v>0</v>
      </c>
      <c r="G13" s="130">
        <v>0</v>
      </c>
      <c r="H13" s="130">
        <v>0</v>
      </c>
      <c r="I13" s="133">
        <v>0</v>
      </c>
      <c r="J13" s="144">
        <v>0</v>
      </c>
      <c r="K13" s="135">
        <f t="shared" si="0"/>
        <v>0</v>
      </c>
    </row>
    <row r="14" spans="2:11" x14ac:dyDescent="0.25">
      <c r="B14" s="43" t="s">
        <v>123</v>
      </c>
      <c r="C14" s="130">
        <v>0</v>
      </c>
      <c r="D14" s="130">
        <v>0</v>
      </c>
      <c r="E14" s="130">
        <v>0</v>
      </c>
      <c r="F14" s="130">
        <v>0</v>
      </c>
      <c r="G14" s="130">
        <v>0</v>
      </c>
      <c r="H14" s="130">
        <v>0</v>
      </c>
      <c r="I14" s="133">
        <v>0</v>
      </c>
      <c r="J14" s="144">
        <v>0</v>
      </c>
      <c r="K14" s="135">
        <f t="shared" si="0"/>
        <v>0</v>
      </c>
    </row>
    <row r="15" spans="2:11" x14ac:dyDescent="0.25">
      <c r="B15" s="145" t="s">
        <v>209</v>
      </c>
      <c r="C15" s="130">
        <v>0</v>
      </c>
      <c r="D15" s="130">
        <v>0</v>
      </c>
      <c r="E15" s="130">
        <v>0</v>
      </c>
      <c r="F15" s="130">
        <v>0</v>
      </c>
      <c r="G15" s="130">
        <v>0</v>
      </c>
      <c r="H15" s="130">
        <v>0</v>
      </c>
      <c r="I15" s="133">
        <v>0</v>
      </c>
      <c r="J15" s="144">
        <v>0</v>
      </c>
      <c r="K15" s="135">
        <f t="shared" si="0"/>
        <v>0</v>
      </c>
    </row>
    <row r="16" spans="2:11" x14ac:dyDescent="0.25">
      <c r="B16" s="43" t="s">
        <v>199</v>
      </c>
      <c r="C16" s="130">
        <v>0</v>
      </c>
      <c r="D16" s="130">
        <v>0</v>
      </c>
      <c r="E16" s="130">
        <v>0</v>
      </c>
      <c r="F16" s="130">
        <v>0</v>
      </c>
      <c r="G16" s="130">
        <v>0</v>
      </c>
      <c r="H16" s="130">
        <v>0</v>
      </c>
      <c r="I16" s="133">
        <v>0</v>
      </c>
      <c r="J16" s="144">
        <v>0</v>
      </c>
      <c r="K16" s="135">
        <f t="shared" si="0"/>
        <v>0</v>
      </c>
    </row>
    <row r="17" spans="2:11" x14ac:dyDescent="0.25">
      <c r="B17" s="43" t="s">
        <v>177</v>
      </c>
      <c r="C17" s="130">
        <v>0</v>
      </c>
      <c r="D17" s="130">
        <v>0</v>
      </c>
      <c r="E17" s="130">
        <v>0</v>
      </c>
      <c r="F17" s="130">
        <v>0</v>
      </c>
      <c r="G17" s="130">
        <v>0</v>
      </c>
      <c r="H17" s="130">
        <v>0</v>
      </c>
      <c r="I17" s="133">
        <v>0</v>
      </c>
      <c r="J17" s="144">
        <v>0</v>
      </c>
      <c r="K17" s="135">
        <f t="shared" si="0"/>
        <v>0</v>
      </c>
    </row>
    <row r="18" spans="2:11" ht="15.75" thickBot="1" x14ac:dyDescent="0.3">
      <c r="B18" s="43" t="s">
        <v>13</v>
      </c>
      <c r="C18" s="130">
        <v>0</v>
      </c>
      <c r="D18" s="130">
        <v>0</v>
      </c>
      <c r="E18" s="130">
        <v>0</v>
      </c>
      <c r="F18" s="130">
        <v>0</v>
      </c>
      <c r="G18" s="130">
        <v>0</v>
      </c>
      <c r="H18" s="130">
        <v>0</v>
      </c>
      <c r="I18" s="133">
        <v>0</v>
      </c>
      <c r="J18" s="144">
        <v>0</v>
      </c>
      <c r="K18" s="135">
        <f t="shared" si="0"/>
        <v>0</v>
      </c>
    </row>
    <row r="19" spans="2:11" ht="16.5" thickTop="1" thickBot="1" x14ac:dyDescent="0.3">
      <c r="B19" s="60" t="s">
        <v>3</v>
      </c>
      <c r="C19" s="131">
        <f t="shared" ref="C19:K19" si="1">SUM(C7:C18)</f>
        <v>0</v>
      </c>
      <c r="D19" s="131">
        <f t="shared" si="1"/>
        <v>0</v>
      </c>
      <c r="E19" s="131">
        <f t="shared" si="1"/>
        <v>0</v>
      </c>
      <c r="F19" s="131">
        <f t="shared" si="1"/>
        <v>0</v>
      </c>
      <c r="G19" s="131">
        <f t="shared" si="1"/>
        <v>0</v>
      </c>
      <c r="H19" s="131">
        <f t="shared" si="1"/>
        <v>0</v>
      </c>
      <c r="I19" s="131">
        <f t="shared" si="1"/>
        <v>0</v>
      </c>
      <c r="J19" s="131">
        <f t="shared" si="1"/>
        <v>0</v>
      </c>
      <c r="K19" s="140">
        <f t="shared" si="1"/>
        <v>0</v>
      </c>
    </row>
    <row r="20" spans="2:11" ht="15.75" thickTop="1" x14ac:dyDescent="0.25">
      <c r="B20" s="57"/>
      <c r="C20" s="58"/>
      <c r="D20" s="58"/>
      <c r="E20" s="58"/>
      <c r="F20" s="58"/>
      <c r="G20" s="58"/>
      <c r="H20" s="58"/>
      <c r="I20" s="58"/>
      <c r="J20" s="58"/>
      <c r="K20" s="68"/>
    </row>
    <row r="21" spans="2:11" x14ac:dyDescent="0.25">
      <c r="B21" s="40" t="s">
        <v>14</v>
      </c>
      <c r="C21" s="128" t="s">
        <v>4</v>
      </c>
      <c r="D21" s="128" t="s">
        <v>4</v>
      </c>
      <c r="E21" s="128" t="s">
        <v>4</v>
      </c>
      <c r="F21" s="128" t="s">
        <v>4</v>
      </c>
      <c r="G21" s="128" t="s">
        <v>4</v>
      </c>
      <c r="H21" s="128" t="s">
        <v>4</v>
      </c>
      <c r="I21" s="41" t="s">
        <v>4</v>
      </c>
      <c r="J21" s="48" t="s">
        <v>4</v>
      </c>
      <c r="K21" s="49" t="s">
        <v>4</v>
      </c>
    </row>
    <row r="22" spans="2:11" x14ac:dyDescent="0.25">
      <c r="B22" s="50" t="s">
        <v>15</v>
      </c>
      <c r="C22" s="132">
        <v>0</v>
      </c>
      <c r="D22" s="132">
        <v>0</v>
      </c>
      <c r="E22" s="132">
        <v>0</v>
      </c>
      <c r="F22" s="132">
        <v>0</v>
      </c>
      <c r="G22" s="132">
        <v>0</v>
      </c>
      <c r="H22" s="132">
        <v>0</v>
      </c>
      <c r="I22" s="133">
        <v>0</v>
      </c>
      <c r="J22" s="134">
        <v>0</v>
      </c>
      <c r="K22" s="135">
        <f>SUM(C22:J22)</f>
        <v>0</v>
      </c>
    </row>
    <row r="23" spans="2:11" x14ac:dyDescent="0.25">
      <c r="B23" s="50" t="s">
        <v>16</v>
      </c>
      <c r="C23" s="132">
        <v>0</v>
      </c>
      <c r="D23" s="132">
        <v>0</v>
      </c>
      <c r="E23" s="132">
        <v>0</v>
      </c>
      <c r="F23" s="132">
        <v>0</v>
      </c>
      <c r="G23" s="132">
        <v>0</v>
      </c>
      <c r="H23" s="132">
        <v>0</v>
      </c>
      <c r="I23" s="133">
        <v>0</v>
      </c>
      <c r="J23" s="134">
        <v>0</v>
      </c>
      <c r="K23" s="135">
        <f t="shared" ref="K23:K27" si="2">SUM(C23:J23)</f>
        <v>0</v>
      </c>
    </row>
    <row r="24" spans="2:11" x14ac:dyDescent="0.25">
      <c r="B24" s="50" t="s">
        <v>17</v>
      </c>
      <c r="C24" s="132">
        <v>0</v>
      </c>
      <c r="D24" s="132">
        <v>0</v>
      </c>
      <c r="E24" s="132">
        <v>0</v>
      </c>
      <c r="F24" s="132">
        <v>0</v>
      </c>
      <c r="G24" s="132">
        <v>0</v>
      </c>
      <c r="H24" s="132">
        <v>0</v>
      </c>
      <c r="I24" s="133">
        <v>0</v>
      </c>
      <c r="J24" s="134">
        <v>0</v>
      </c>
      <c r="K24" s="135">
        <f t="shared" si="2"/>
        <v>0</v>
      </c>
    </row>
    <row r="25" spans="2:11" x14ac:dyDescent="0.25">
      <c r="B25" s="50" t="s">
        <v>18</v>
      </c>
      <c r="C25" s="132">
        <v>0</v>
      </c>
      <c r="D25" s="132">
        <v>0</v>
      </c>
      <c r="E25" s="132">
        <v>0</v>
      </c>
      <c r="F25" s="132">
        <v>0</v>
      </c>
      <c r="G25" s="132">
        <v>0</v>
      </c>
      <c r="H25" s="132">
        <v>0</v>
      </c>
      <c r="I25" s="133">
        <v>0</v>
      </c>
      <c r="J25" s="134">
        <v>0</v>
      </c>
      <c r="K25" s="135">
        <f t="shared" si="2"/>
        <v>0</v>
      </c>
    </row>
    <row r="26" spans="2:11" x14ac:dyDescent="0.25">
      <c r="B26" s="50" t="s">
        <v>19</v>
      </c>
      <c r="C26" s="132">
        <v>0</v>
      </c>
      <c r="D26" s="132">
        <v>0</v>
      </c>
      <c r="E26" s="132">
        <v>0</v>
      </c>
      <c r="F26" s="132">
        <v>0</v>
      </c>
      <c r="G26" s="132">
        <v>0</v>
      </c>
      <c r="H26" s="132">
        <v>0</v>
      </c>
      <c r="I26" s="133">
        <v>0</v>
      </c>
      <c r="J26" s="134">
        <v>0</v>
      </c>
      <c r="K26" s="135">
        <f t="shared" si="2"/>
        <v>0</v>
      </c>
    </row>
    <row r="27" spans="2:11" ht="15.75" thickBot="1" x14ac:dyDescent="0.3">
      <c r="B27" s="55" t="s">
        <v>20</v>
      </c>
      <c r="C27" s="136"/>
      <c r="D27" s="136"/>
      <c r="E27" s="136"/>
      <c r="F27" s="136"/>
      <c r="G27" s="136"/>
      <c r="H27" s="136"/>
      <c r="I27" s="137"/>
      <c r="J27" s="138"/>
      <c r="K27" s="139">
        <f t="shared" si="2"/>
        <v>0</v>
      </c>
    </row>
    <row r="28" spans="2:11" ht="16.5" thickTop="1" thickBot="1" x14ac:dyDescent="0.3">
      <c r="B28" s="60" t="s">
        <v>3</v>
      </c>
      <c r="C28" s="131">
        <f t="shared" ref="C28:K28" si="3">SUM(C22:C27)</f>
        <v>0</v>
      </c>
      <c r="D28" s="131">
        <f t="shared" si="3"/>
        <v>0</v>
      </c>
      <c r="E28" s="131">
        <f t="shared" si="3"/>
        <v>0</v>
      </c>
      <c r="F28" s="131">
        <f t="shared" si="3"/>
        <v>0</v>
      </c>
      <c r="G28" s="131">
        <f t="shared" si="3"/>
        <v>0</v>
      </c>
      <c r="H28" s="131">
        <f t="shared" si="3"/>
        <v>0</v>
      </c>
      <c r="I28" s="131">
        <f t="shared" si="3"/>
        <v>0</v>
      </c>
      <c r="J28" s="131">
        <f>SUM(J22:J27)</f>
        <v>0</v>
      </c>
      <c r="K28" s="140">
        <f t="shared" si="3"/>
        <v>0</v>
      </c>
    </row>
    <row r="29" spans="2:11" ht="16.5" thickTop="1" thickBot="1" x14ac:dyDescent="0.3">
      <c r="B29" s="59"/>
      <c r="C29" s="29"/>
      <c r="D29" s="29"/>
      <c r="E29" s="29"/>
      <c r="F29" s="29"/>
      <c r="G29" s="29"/>
      <c r="H29" s="29"/>
      <c r="I29" s="29"/>
      <c r="J29" s="29"/>
      <c r="K29" s="69"/>
    </row>
    <row r="30" spans="2:11" ht="16.5" thickTop="1" thickBot="1" x14ac:dyDescent="0.3">
      <c r="B30" s="60" t="s">
        <v>6</v>
      </c>
      <c r="C30" s="131">
        <f t="shared" ref="C30:K30" si="4">SUM(C19,C28)</f>
        <v>0</v>
      </c>
      <c r="D30" s="131">
        <f t="shared" si="4"/>
        <v>0</v>
      </c>
      <c r="E30" s="131">
        <f t="shared" si="4"/>
        <v>0</v>
      </c>
      <c r="F30" s="131">
        <f t="shared" si="4"/>
        <v>0</v>
      </c>
      <c r="G30" s="131">
        <f t="shared" si="4"/>
        <v>0</v>
      </c>
      <c r="H30" s="131">
        <f t="shared" si="4"/>
        <v>0</v>
      </c>
      <c r="I30" s="131">
        <f t="shared" si="4"/>
        <v>0</v>
      </c>
      <c r="J30" s="141">
        <f>SUM(J19,J28)</f>
        <v>0</v>
      </c>
      <c r="K30" s="142">
        <f t="shared" si="4"/>
        <v>0</v>
      </c>
    </row>
    <row r="31" spans="2:11" ht="16.5" thickTop="1" thickBot="1" x14ac:dyDescent="0.3">
      <c r="B31" s="193"/>
      <c r="C31" s="194"/>
      <c r="D31" s="194"/>
      <c r="E31" s="194"/>
      <c r="F31" s="194"/>
      <c r="G31" s="194"/>
      <c r="H31" s="194"/>
      <c r="I31" s="194"/>
      <c r="J31" s="194"/>
      <c r="K31" s="195"/>
    </row>
    <row r="32" spans="2:11" ht="66" customHeight="1" thickBot="1" x14ac:dyDescent="0.3">
      <c r="B32" s="206" t="s">
        <v>175</v>
      </c>
      <c r="C32" s="207"/>
      <c r="D32" s="207"/>
      <c r="E32" s="207"/>
      <c r="F32" s="207"/>
      <c r="G32" s="207"/>
      <c r="H32" s="207"/>
      <c r="I32" s="207"/>
      <c r="J32" s="207"/>
      <c r="K32" s="208"/>
    </row>
  </sheetData>
  <mergeCells count="4">
    <mergeCell ref="B32:K32"/>
    <mergeCell ref="B3:K3"/>
    <mergeCell ref="B4:K4"/>
    <mergeCell ref="B31:K3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orientation="landscape" r:id="rId1"/>
  <colBreaks count="1" manualBreakCount="1">
    <brk id="11" max="1048575" man="1"/>
  </colBreaks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8"/>
  <dimension ref="B2:D27"/>
  <sheetViews>
    <sheetView showGridLines="0" showZeros="0" zoomScale="70" zoomScaleNormal="70" zoomScaleSheetLayoutView="100" workbookViewId="0">
      <selection activeCell="B6" sqref="B6:E19"/>
    </sheetView>
  </sheetViews>
  <sheetFormatPr defaultColWidth="8.85546875" defaultRowHeight="15" x14ac:dyDescent="0.25"/>
  <cols>
    <col min="1" max="1" width="6.140625" style="1" customWidth="1"/>
    <col min="2" max="2" width="127.14062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s="76" customFormat="1" ht="24" customHeight="1" x14ac:dyDescent="0.25">
      <c r="B3" s="209" t="s">
        <v>63</v>
      </c>
      <c r="C3" s="210"/>
      <c r="D3" s="211"/>
    </row>
    <row r="4" spans="2:4" s="76" customFormat="1" ht="24" customHeight="1" x14ac:dyDescent="0.25">
      <c r="B4" s="212" t="s">
        <v>212</v>
      </c>
      <c r="C4" s="213"/>
      <c r="D4" s="214"/>
    </row>
    <row r="5" spans="2:4" s="76" customFormat="1" ht="24" customHeight="1" x14ac:dyDescent="0.25">
      <c r="B5" s="77" t="s">
        <v>10</v>
      </c>
      <c r="C5" s="78" t="s">
        <v>62</v>
      </c>
      <c r="D5" s="79" t="s">
        <v>5</v>
      </c>
    </row>
    <row r="6" spans="2:4" s="76" customFormat="1" ht="24" customHeight="1" x14ac:dyDescent="0.25">
      <c r="B6" s="80" t="s">
        <v>76</v>
      </c>
      <c r="C6" s="81">
        <v>8.4837962962963E-3</v>
      </c>
      <c r="D6" s="82">
        <v>0.18566362715298901</v>
      </c>
    </row>
    <row r="7" spans="2:4" s="76" customFormat="1" ht="24" customHeight="1" x14ac:dyDescent="0.25">
      <c r="B7" s="80" t="s">
        <v>120</v>
      </c>
      <c r="C7" s="81">
        <v>3.9699074074074098E-3</v>
      </c>
      <c r="D7" s="82">
        <v>8.6879432624113503E-2</v>
      </c>
    </row>
    <row r="8" spans="2:4" s="76" customFormat="1" ht="24" customHeight="1" x14ac:dyDescent="0.25">
      <c r="B8" s="80" t="s">
        <v>119</v>
      </c>
      <c r="C8" s="81">
        <v>3.9236111111111104E-3</v>
      </c>
      <c r="D8" s="82">
        <v>8.5866261398176297E-2</v>
      </c>
    </row>
    <row r="9" spans="2:4" s="76" customFormat="1" ht="24" customHeight="1" x14ac:dyDescent="0.25">
      <c r="B9" s="80" t="s">
        <v>200</v>
      </c>
      <c r="C9" s="81">
        <v>2.8472222222222202E-3</v>
      </c>
      <c r="D9" s="82">
        <v>6.2310030395136801E-2</v>
      </c>
    </row>
    <row r="10" spans="2:4" s="76" customFormat="1" ht="24" customHeight="1" x14ac:dyDescent="0.25">
      <c r="B10" s="80" t="s">
        <v>81</v>
      </c>
      <c r="C10" s="81">
        <v>2.5000000000000001E-3</v>
      </c>
      <c r="D10" s="82">
        <v>5.4711246200607903E-2</v>
      </c>
    </row>
    <row r="11" spans="2:4" s="76" customFormat="1" ht="24" customHeight="1" x14ac:dyDescent="0.25">
      <c r="B11" s="80" t="s">
        <v>118</v>
      </c>
      <c r="C11" s="81">
        <v>2.2800925925925901E-3</v>
      </c>
      <c r="D11" s="82">
        <v>4.98986828774063E-2</v>
      </c>
    </row>
    <row r="12" spans="2:4" s="76" customFormat="1" ht="24" customHeight="1" x14ac:dyDescent="0.25">
      <c r="B12" s="80" t="s">
        <v>80</v>
      </c>
      <c r="C12" s="81">
        <v>1.41203703703704E-3</v>
      </c>
      <c r="D12" s="82">
        <v>3.0901722391084099E-2</v>
      </c>
    </row>
    <row r="13" spans="2:4" s="76" customFormat="1" ht="24" customHeight="1" x14ac:dyDescent="0.25">
      <c r="B13" s="80" t="s">
        <v>221</v>
      </c>
      <c r="C13" s="81">
        <v>1.38888888888889E-3</v>
      </c>
      <c r="D13" s="82">
        <v>3.0395136778115499E-2</v>
      </c>
    </row>
    <row r="14" spans="2:4" s="76" customFormat="1" ht="24" customHeight="1" x14ac:dyDescent="0.25">
      <c r="B14" s="80" t="s">
        <v>222</v>
      </c>
      <c r="C14" s="81">
        <v>1.2962962962962999E-3</v>
      </c>
      <c r="D14" s="82">
        <v>2.8368794326241099E-2</v>
      </c>
    </row>
    <row r="15" spans="2:4" s="76" customFormat="1" ht="24" customHeight="1" x14ac:dyDescent="0.25">
      <c r="B15" s="80" t="s">
        <v>223</v>
      </c>
      <c r="C15" s="81">
        <v>1.13425925925926E-3</v>
      </c>
      <c r="D15" s="82">
        <v>2.4822695035461001E-2</v>
      </c>
    </row>
    <row r="16" spans="2:4" s="76" customFormat="1" ht="24" customHeight="1" x14ac:dyDescent="0.25">
      <c r="B16" s="80" t="s">
        <v>77</v>
      </c>
      <c r="C16" s="81">
        <v>1.1226851851851901E-3</v>
      </c>
      <c r="D16" s="82">
        <v>2.4569402228976699E-2</v>
      </c>
    </row>
    <row r="17" spans="2:4" s="76" customFormat="1" ht="24" customHeight="1" x14ac:dyDescent="0.25">
      <c r="B17" s="80" t="s">
        <v>224</v>
      </c>
      <c r="C17" s="81">
        <v>1.11111111111111E-3</v>
      </c>
      <c r="D17" s="82">
        <v>2.4316109422492401E-2</v>
      </c>
    </row>
    <row r="18" spans="2:4" s="76" customFormat="1" ht="24" customHeight="1" x14ac:dyDescent="0.25">
      <c r="B18" s="80" t="s">
        <v>178</v>
      </c>
      <c r="C18" s="81">
        <v>9.4907407407407397E-4</v>
      </c>
      <c r="D18" s="82">
        <v>2.0770010131712299E-2</v>
      </c>
    </row>
    <row r="19" spans="2:4" s="76" customFormat="1" ht="24" customHeight="1" x14ac:dyDescent="0.25">
      <c r="B19" s="80" t="s">
        <v>225</v>
      </c>
      <c r="C19" s="81">
        <v>9.0277777777777795E-4</v>
      </c>
      <c r="D19" s="82">
        <v>1.97568389057751E-2</v>
      </c>
    </row>
    <row r="20" spans="2:4" s="76" customFormat="1" ht="24" customHeight="1" x14ac:dyDescent="0.25">
      <c r="B20" s="80" t="s">
        <v>226</v>
      </c>
      <c r="C20" s="81">
        <v>8.7962962962963005E-4</v>
      </c>
      <c r="D20" s="82">
        <v>1.92502532928065E-2</v>
      </c>
    </row>
    <row r="21" spans="2:4" s="76" customFormat="1" ht="24" customHeight="1" x14ac:dyDescent="0.25">
      <c r="B21" s="80" t="s">
        <v>121</v>
      </c>
      <c r="C21" s="81">
        <v>7.6388888888888904E-4</v>
      </c>
      <c r="D21" s="82">
        <v>1.67173252279635E-2</v>
      </c>
    </row>
    <row r="22" spans="2:4" s="76" customFormat="1" ht="24" customHeight="1" x14ac:dyDescent="0.25">
      <c r="B22" s="80" t="s">
        <v>227</v>
      </c>
      <c r="C22" s="81">
        <v>6.1342592592592601E-4</v>
      </c>
      <c r="D22" s="82">
        <v>1.34245187436677E-2</v>
      </c>
    </row>
    <row r="23" spans="2:4" s="76" customFormat="1" ht="24" customHeight="1" x14ac:dyDescent="0.25">
      <c r="B23" s="80" t="s">
        <v>228</v>
      </c>
      <c r="C23" s="81">
        <v>5.32407407407407E-4</v>
      </c>
      <c r="D23" s="82">
        <v>1.1651469098277601E-2</v>
      </c>
    </row>
    <row r="24" spans="2:4" s="76" customFormat="1" ht="24" customHeight="1" x14ac:dyDescent="0.25">
      <c r="B24" s="80" t="s">
        <v>202</v>
      </c>
      <c r="C24" s="81">
        <v>5.09259259259259E-4</v>
      </c>
      <c r="D24" s="82">
        <v>1.1144883485309001E-2</v>
      </c>
    </row>
    <row r="25" spans="2:4" s="76" customFormat="1" ht="24" customHeight="1" thickBot="1" x14ac:dyDescent="0.3">
      <c r="B25" s="83" t="s">
        <v>184</v>
      </c>
      <c r="C25" s="84">
        <v>4.8611111111111099E-4</v>
      </c>
      <c r="D25" s="85">
        <v>1.0638297872340399E-2</v>
      </c>
    </row>
    <row r="27" spans="2:4" x14ac:dyDescent="0.25">
      <c r="C27" s="1" t="s">
        <v>117</v>
      </c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31" max="16383" man="1"/>
  </rowBreaks>
  <colBreaks count="1" manualBreakCount="1">
    <brk id="4" max="1048575" man="1"/>
  </colBreaks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9"/>
  <dimension ref="B2:D25"/>
  <sheetViews>
    <sheetView showGridLines="0" showZeros="0" zoomScale="80" zoomScaleNormal="80" zoomScaleSheetLayoutView="80" workbookViewId="0">
      <selection activeCell="B6" sqref="B6:E19"/>
    </sheetView>
  </sheetViews>
  <sheetFormatPr defaultColWidth="8.85546875" defaultRowHeight="15" x14ac:dyDescent="0.25"/>
  <cols>
    <col min="1" max="1" width="6.140625" style="1" customWidth="1"/>
    <col min="2" max="2" width="111.140625" style="1" customWidth="1"/>
    <col min="3" max="3" width="17.5703125" style="1" bestFit="1" customWidth="1"/>
    <col min="4" max="4" width="16.5703125" style="1" customWidth="1"/>
    <col min="5" max="16384" width="8.85546875" style="1"/>
  </cols>
  <sheetData>
    <row r="2" spans="2:4" ht="15.75" thickBot="1" x14ac:dyDescent="0.3"/>
    <row r="3" spans="2:4" s="76" customFormat="1" ht="24" customHeight="1" x14ac:dyDescent="0.25">
      <c r="B3" s="209" t="s">
        <v>73</v>
      </c>
      <c r="C3" s="210"/>
      <c r="D3" s="211"/>
    </row>
    <row r="4" spans="2:4" s="76" customFormat="1" ht="24" customHeight="1" x14ac:dyDescent="0.25">
      <c r="B4" s="212" t="s">
        <v>212</v>
      </c>
      <c r="C4" s="213"/>
      <c r="D4" s="214"/>
    </row>
    <row r="5" spans="2:4" s="76" customFormat="1" ht="24" customHeight="1" x14ac:dyDescent="0.25">
      <c r="B5" s="86" t="s">
        <v>10</v>
      </c>
      <c r="C5" s="87" t="s">
        <v>62</v>
      </c>
      <c r="D5" s="88" t="s">
        <v>5</v>
      </c>
    </row>
    <row r="6" spans="2:4" s="76" customFormat="1" ht="24" customHeight="1" x14ac:dyDescent="0.25">
      <c r="B6" s="80" t="s">
        <v>76</v>
      </c>
      <c r="C6" s="81">
        <v>2.5925925925925899E-3</v>
      </c>
      <c r="D6" s="82">
        <v>0.22741116751269</v>
      </c>
    </row>
    <row r="7" spans="2:4" s="76" customFormat="1" ht="24" customHeight="1" x14ac:dyDescent="0.25">
      <c r="B7" s="80" t="s">
        <v>200</v>
      </c>
      <c r="C7" s="81">
        <v>1.07638888888889E-3</v>
      </c>
      <c r="D7" s="82">
        <v>9.4416243654822304E-2</v>
      </c>
    </row>
    <row r="8" spans="2:4" s="76" customFormat="1" ht="24" customHeight="1" x14ac:dyDescent="0.25">
      <c r="B8" s="80" t="s">
        <v>119</v>
      </c>
      <c r="C8" s="81">
        <v>7.9861111111111105E-4</v>
      </c>
      <c r="D8" s="82">
        <v>7.0050761421319802E-2</v>
      </c>
    </row>
    <row r="9" spans="2:4" s="76" customFormat="1" ht="24" customHeight="1" x14ac:dyDescent="0.25">
      <c r="B9" s="80" t="s">
        <v>120</v>
      </c>
      <c r="C9" s="81">
        <v>7.8703703703703705E-4</v>
      </c>
      <c r="D9" s="82">
        <v>6.9035532994923904E-2</v>
      </c>
    </row>
    <row r="10" spans="2:4" s="76" customFormat="1" ht="24" customHeight="1" x14ac:dyDescent="0.25">
      <c r="B10" s="80" t="s">
        <v>225</v>
      </c>
      <c r="C10" s="81">
        <v>6.8287037037037003E-4</v>
      </c>
      <c r="D10" s="82">
        <v>5.9898477157360401E-2</v>
      </c>
    </row>
    <row r="11" spans="2:4" s="76" customFormat="1" ht="24" customHeight="1" x14ac:dyDescent="0.25">
      <c r="B11" s="80" t="s">
        <v>226</v>
      </c>
      <c r="C11" s="81">
        <v>4.7453703703703698E-4</v>
      </c>
      <c r="D11" s="82">
        <v>4.16243654822335E-2</v>
      </c>
    </row>
    <row r="12" spans="2:4" s="76" customFormat="1" ht="24" customHeight="1" x14ac:dyDescent="0.25">
      <c r="B12" s="80" t="s">
        <v>221</v>
      </c>
      <c r="C12" s="81">
        <v>4.5138888888888898E-4</v>
      </c>
      <c r="D12" s="82">
        <v>3.95939086294416E-2</v>
      </c>
    </row>
    <row r="13" spans="2:4" s="76" customFormat="1" ht="24" customHeight="1" x14ac:dyDescent="0.25">
      <c r="B13" s="80" t="s">
        <v>81</v>
      </c>
      <c r="C13" s="81">
        <v>3.5879629629629602E-4</v>
      </c>
      <c r="D13" s="82">
        <v>3.1472081218274099E-2</v>
      </c>
    </row>
    <row r="14" spans="2:4" s="76" customFormat="1" ht="24" customHeight="1" x14ac:dyDescent="0.25">
      <c r="B14" s="80" t="s">
        <v>118</v>
      </c>
      <c r="C14" s="81">
        <v>3.2407407407407401E-4</v>
      </c>
      <c r="D14" s="82">
        <v>2.8426395939086298E-2</v>
      </c>
    </row>
    <row r="15" spans="2:4" s="76" customFormat="1" ht="24" customHeight="1" x14ac:dyDescent="0.25">
      <c r="B15" s="80" t="s">
        <v>80</v>
      </c>
      <c r="C15" s="81">
        <v>2.89351851851852E-4</v>
      </c>
      <c r="D15" s="82">
        <v>2.5380710659898501E-2</v>
      </c>
    </row>
    <row r="16" spans="2:4" s="76" customFormat="1" ht="24" customHeight="1" x14ac:dyDescent="0.25">
      <c r="B16" s="80" t="s">
        <v>222</v>
      </c>
      <c r="C16" s="81">
        <v>2.5462962962962999E-4</v>
      </c>
      <c r="D16" s="82">
        <v>2.23350253807107E-2</v>
      </c>
    </row>
    <row r="17" spans="2:4" s="76" customFormat="1" ht="24" customHeight="1" x14ac:dyDescent="0.25">
      <c r="B17" s="80" t="s">
        <v>181</v>
      </c>
      <c r="C17" s="81">
        <v>2.31481481481481E-4</v>
      </c>
      <c r="D17" s="82">
        <v>2.0304568527918801E-2</v>
      </c>
    </row>
    <row r="18" spans="2:4" s="76" customFormat="1" ht="24" customHeight="1" x14ac:dyDescent="0.25">
      <c r="B18" s="80" t="s">
        <v>77</v>
      </c>
      <c r="C18" s="81">
        <v>2.31481481481481E-4</v>
      </c>
      <c r="D18" s="82">
        <v>2.0304568527918801E-2</v>
      </c>
    </row>
    <row r="19" spans="2:4" s="76" customFormat="1" ht="24" customHeight="1" x14ac:dyDescent="0.25">
      <c r="B19" s="80" t="s">
        <v>223</v>
      </c>
      <c r="C19" s="81">
        <v>2.19907407407407E-4</v>
      </c>
      <c r="D19" s="82">
        <v>1.9289340101522799E-2</v>
      </c>
    </row>
    <row r="20" spans="2:4" s="76" customFormat="1" ht="24" customHeight="1" x14ac:dyDescent="0.25">
      <c r="B20" s="80" t="s">
        <v>229</v>
      </c>
      <c r="C20" s="81">
        <v>2.19907407407407E-4</v>
      </c>
      <c r="D20" s="82">
        <v>1.9289340101522799E-2</v>
      </c>
    </row>
    <row r="21" spans="2:4" s="76" customFormat="1" ht="24" customHeight="1" x14ac:dyDescent="0.25">
      <c r="B21" s="80" t="s">
        <v>227</v>
      </c>
      <c r="C21" s="81">
        <v>2.0833333333333299E-4</v>
      </c>
      <c r="D21" s="82">
        <v>1.8274111675126901E-2</v>
      </c>
    </row>
    <row r="22" spans="2:4" s="76" customFormat="1" ht="24" customHeight="1" x14ac:dyDescent="0.25">
      <c r="B22" s="80" t="s">
        <v>230</v>
      </c>
      <c r="C22" s="81">
        <v>1.9675925925925899E-4</v>
      </c>
      <c r="D22" s="82">
        <v>1.7258883248731E-2</v>
      </c>
    </row>
    <row r="23" spans="2:4" s="76" customFormat="1" ht="24" customHeight="1" x14ac:dyDescent="0.25">
      <c r="B23" s="80" t="s">
        <v>231</v>
      </c>
      <c r="C23" s="81">
        <v>1.9675925925925899E-4</v>
      </c>
      <c r="D23" s="82">
        <v>1.7258883248731E-2</v>
      </c>
    </row>
    <row r="24" spans="2:4" s="76" customFormat="1" ht="24" customHeight="1" x14ac:dyDescent="0.25">
      <c r="B24" s="80" t="s">
        <v>121</v>
      </c>
      <c r="C24" s="81">
        <v>1.8518518518518501E-4</v>
      </c>
      <c r="D24" s="82">
        <v>1.6243654822334998E-2</v>
      </c>
    </row>
    <row r="25" spans="2:4" s="76" customFormat="1" ht="24" customHeight="1" thickBot="1" x14ac:dyDescent="0.3">
      <c r="B25" s="83" t="s">
        <v>232</v>
      </c>
      <c r="C25" s="84">
        <v>1.8518518518518501E-4</v>
      </c>
      <c r="D25" s="85">
        <v>1.6243654822334998E-2</v>
      </c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36" max="16383" man="1"/>
  </rowBreaks>
  <colBreaks count="1" manualBreakCount="1">
    <brk id="4" max="1048575" man="1"/>
  </colBreaks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0"/>
  <dimension ref="B2:D25"/>
  <sheetViews>
    <sheetView showGridLines="0" showZeros="0" zoomScale="70" zoomScaleNormal="70" zoomScaleSheetLayoutView="100" workbookViewId="0">
      <selection activeCell="B6" sqref="B6:E19"/>
    </sheetView>
  </sheetViews>
  <sheetFormatPr defaultColWidth="8.85546875" defaultRowHeight="15" x14ac:dyDescent="0.25"/>
  <cols>
    <col min="1" max="1" width="6.140625" style="1" customWidth="1"/>
    <col min="2" max="2" width="108.8554687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s="76" customFormat="1" ht="24" customHeight="1" x14ac:dyDescent="0.25">
      <c r="B3" s="209" t="s">
        <v>74</v>
      </c>
      <c r="C3" s="210"/>
      <c r="D3" s="211"/>
    </row>
    <row r="4" spans="2:4" s="76" customFormat="1" ht="24" customHeight="1" x14ac:dyDescent="0.25">
      <c r="B4" s="212" t="s">
        <v>212</v>
      </c>
      <c r="C4" s="213"/>
      <c r="D4" s="214"/>
    </row>
    <row r="5" spans="2:4" ht="24" customHeight="1" x14ac:dyDescent="0.25">
      <c r="B5" s="7" t="s">
        <v>10</v>
      </c>
      <c r="C5" s="8" t="s">
        <v>62</v>
      </c>
      <c r="D5" s="74" t="s">
        <v>5</v>
      </c>
    </row>
    <row r="6" spans="2:4" s="76" customFormat="1" ht="24" customHeight="1" x14ac:dyDescent="0.25">
      <c r="B6" s="80" t="s">
        <v>76</v>
      </c>
      <c r="C6" s="81">
        <v>3.10185185185185E-3</v>
      </c>
      <c r="D6" s="82">
        <v>0.18624044475330101</v>
      </c>
    </row>
    <row r="7" spans="2:4" s="76" customFormat="1" ht="24" customHeight="1" x14ac:dyDescent="0.25">
      <c r="B7" s="80" t="s">
        <v>118</v>
      </c>
      <c r="C7" s="81">
        <v>1.5162037037037E-3</v>
      </c>
      <c r="D7" s="82">
        <v>9.1035441278665696E-2</v>
      </c>
    </row>
    <row r="8" spans="2:4" s="76" customFormat="1" ht="24" customHeight="1" x14ac:dyDescent="0.25">
      <c r="B8" s="80" t="s">
        <v>119</v>
      </c>
      <c r="C8" s="81">
        <v>1.41203703703704E-3</v>
      </c>
      <c r="D8" s="82">
        <v>8.4781097984711604E-2</v>
      </c>
    </row>
    <row r="9" spans="2:4" s="76" customFormat="1" ht="24" customHeight="1" x14ac:dyDescent="0.25">
      <c r="B9" s="80" t="s">
        <v>120</v>
      </c>
      <c r="C9" s="81">
        <v>1.07638888888889E-3</v>
      </c>
      <c r="D9" s="82">
        <v>6.4628214037526097E-2</v>
      </c>
    </row>
    <row r="10" spans="2:4" s="76" customFormat="1" ht="24" customHeight="1" x14ac:dyDescent="0.25">
      <c r="B10" s="80" t="s">
        <v>200</v>
      </c>
      <c r="C10" s="81">
        <v>1.0185185185185199E-3</v>
      </c>
      <c r="D10" s="82">
        <v>6.1153578874218198E-2</v>
      </c>
    </row>
    <row r="11" spans="2:4" s="76" customFormat="1" ht="24" customHeight="1" x14ac:dyDescent="0.25">
      <c r="B11" s="80" t="s">
        <v>80</v>
      </c>
      <c r="C11" s="81">
        <v>6.01851851851852E-4</v>
      </c>
      <c r="D11" s="82">
        <v>3.6136205698401702E-2</v>
      </c>
    </row>
    <row r="12" spans="2:4" s="76" customFormat="1" ht="24" customHeight="1" x14ac:dyDescent="0.25">
      <c r="B12" s="80" t="s">
        <v>81</v>
      </c>
      <c r="C12" s="81">
        <v>5.78703703703704E-4</v>
      </c>
      <c r="D12" s="82">
        <v>3.4746351633078501E-2</v>
      </c>
    </row>
    <row r="13" spans="2:4" s="76" customFormat="1" ht="24" customHeight="1" x14ac:dyDescent="0.25">
      <c r="B13" s="80" t="s">
        <v>221</v>
      </c>
      <c r="C13" s="81">
        <v>5.20833333333333E-4</v>
      </c>
      <c r="D13" s="82">
        <v>3.12717164697707E-2</v>
      </c>
    </row>
    <row r="14" spans="2:4" s="76" customFormat="1" ht="24" customHeight="1" x14ac:dyDescent="0.25">
      <c r="B14" s="80" t="s">
        <v>225</v>
      </c>
      <c r="C14" s="81">
        <v>5.20833333333333E-4</v>
      </c>
      <c r="D14" s="82">
        <v>3.12717164697707E-2</v>
      </c>
    </row>
    <row r="15" spans="2:4" s="76" customFormat="1" ht="24" customHeight="1" x14ac:dyDescent="0.25">
      <c r="B15" s="80" t="s">
        <v>121</v>
      </c>
      <c r="C15" s="81">
        <v>4.2824074074074102E-4</v>
      </c>
      <c r="D15" s="82">
        <v>2.57123002084781E-2</v>
      </c>
    </row>
    <row r="16" spans="2:4" s="76" customFormat="1" ht="24" customHeight="1" x14ac:dyDescent="0.25">
      <c r="B16" s="80" t="s">
        <v>77</v>
      </c>
      <c r="C16" s="81">
        <v>4.0509259259259301E-4</v>
      </c>
      <c r="D16" s="82">
        <v>2.4322446143154999E-2</v>
      </c>
    </row>
    <row r="17" spans="2:4" s="76" customFormat="1" ht="24" customHeight="1" x14ac:dyDescent="0.25">
      <c r="B17" s="80" t="s">
        <v>233</v>
      </c>
      <c r="C17" s="81">
        <v>3.4722222222222202E-4</v>
      </c>
      <c r="D17" s="82">
        <v>2.0847810979847101E-2</v>
      </c>
    </row>
    <row r="18" spans="2:4" s="76" customFormat="1" ht="24" customHeight="1" x14ac:dyDescent="0.25">
      <c r="B18" s="80" t="s">
        <v>223</v>
      </c>
      <c r="C18" s="81">
        <v>3.3564814814814801E-4</v>
      </c>
      <c r="D18" s="82">
        <v>2.01528839471855E-2</v>
      </c>
    </row>
    <row r="19" spans="2:4" s="76" customFormat="1" ht="24" customHeight="1" x14ac:dyDescent="0.25">
      <c r="B19" s="80" t="s">
        <v>224</v>
      </c>
      <c r="C19" s="81">
        <v>3.3564814814814801E-4</v>
      </c>
      <c r="D19" s="82">
        <v>2.01528839471855E-2</v>
      </c>
    </row>
    <row r="20" spans="2:4" s="76" customFormat="1" ht="24" customHeight="1" x14ac:dyDescent="0.25">
      <c r="B20" s="80" t="s">
        <v>202</v>
      </c>
      <c r="C20" s="81">
        <v>3.00925925925926E-4</v>
      </c>
      <c r="D20" s="82">
        <v>1.8068102849200799E-2</v>
      </c>
    </row>
    <row r="21" spans="2:4" s="76" customFormat="1" ht="24" customHeight="1" x14ac:dyDescent="0.25">
      <c r="B21" s="80" t="s">
        <v>235</v>
      </c>
      <c r="C21" s="81">
        <v>2.89351851851852E-4</v>
      </c>
      <c r="D21" s="82">
        <v>1.7373175816539299E-2</v>
      </c>
    </row>
    <row r="22" spans="2:4" s="76" customFormat="1" ht="24" customHeight="1" x14ac:dyDescent="0.25">
      <c r="B22" s="80" t="s">
        <v>222</v>
      </c>
      <c r="C22" s="81">
        <v>2.6620370370370399E-4</v>
      </c>
      <c r="D22" s="82">
        <v>1.5983321751216101E-2</v>
      </c>
    </row>
    <row r="23" spans="2:4" s="76" customFormat="1" ht="24" customHeight="1" x14ac:dyDescent="0.25">
      <c r="B23" s="80" t="s">
        <v>184</v>
      </c>
      <c r="C23" s="81">
        <v>2.6620370370370399E-4</v>
      </c>
      <c r="D23" s="82">
        <v>1.5983321751216101E-2</v>
      </c>
    </row>
    <row r="24" spans="2:4" s="76" customFormat="1" ht="24" customHeight="1" x14ac:dyDescent="0.25">
      <c r="B24" s="80" t="s">
        <v>203</v>
      </c>
      <c r="C24" s="81">
        <v>1.8518518518518501E-4</v>
      </c>
      <c r="D24" s="82">
        <v>1.1118832522585101E-2</v>
      </c>
    </row>
    <row r="25" spans="2:4" s="76" customFormat="1" ht="24" customHeight="1" thickBot="1" x14ac:dyDescent="0.3">
      <c r="B25" s="83" t="s">
        <v>234</v>
      </c>
      <c r="C25" s="84">
        <v>1.8518518518518501E-4</v>
      </c>
      <c r="D25" s="85">
        <v>1.1118832522585101E-2</v>
      </c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30" max="16383" man="1"/>
  </rowBreaks>
  <colBreaks count="1" manualBreakCount="1">
    <brk id="4" max="1048575" man="1"/>
  </colBreaks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1"/>
  <dimension ref="B2:D25"/>
  <sheetViews>
    <sheetView showGridLines="0" showZeros="0" zoomScale="70" zoomScaleNormal="70" zoomScaleSheetLayoutView="100" workbookViewId="0">
      <selection activeCell="B6" sqref="B6:E19"/>
    </sheetView>
  </sheetViews>
  <sheetFormatPr defaultColWidth="8.85546875" defaultRowHeight="15" x14ac:dyDescent="0.25"/>
  <cols>
    <col min="1" max="1" width="6.140625" style="1" customWidth="1"/>
    <col min="2" max="2" width="127.140625" style="1" customWidth="1"/>
    <col min="3" max="3" width="17.5703125" style="1" customWidth="1"/>
    <col min="4" max="4" width="16.5703125" style="1" customWidth="1"/>
    <col min="5" max="16384" width="8.85546875" style="1"/>
  </cols>
  <sheetData>
    <row r="2" spans="2:4" ht="15.75" thickBot="1" x14ac:dyDescent="0.3"/>
    <row r="3" spans="2:4" s="76" customFormat="1" ht="24" customHeight="1" x14ac:dyDescent="0.25">
      <c r="B3" s="209" t="s">
        <v>75</v>
      </c>
      <c r="C3" s="210"/>
      <c r="D3" s="211"/>
    </row>
    <row r="4" spans="2:4" s="76" customFormat="1" ht="24" customHeight="1" x14ac:dyDescent="0.25">
      <c r="B4" s="212" t="s">
        <v>212</v>
      </c>
      <c r="C4" s="213"/>
      <c r="D4" s="214"/>
    </row>
    <row r="5" spans="2:4" s="76" customFormat="1" ht="24" customHeight="1" x14ac:dyDescent="0.25">
      <c r="B5" s="77" t="s">
        <v>10</v>
      </c>
      <c r="C5" s="78" t="s">
        <v>62</v>
      </c>
      <c r="D5" s="79" t="s">
        <v>5</v>
      </c>
    </row>
    <row r="6" spans="2:4" s="76" customFormat="1" ht="24" customHeight="1" x14ac:dyDescent="0.25">
      <c r="B6" s="80" t="s">
        <v>76</v>
      </c>
      <c r="C6" s="81">
        <v>1.23726851851852E-2</v>
      </c>
      <c r="D6" s="109">
        <v>0.289544962080173</v>
      </c>
    </row>
    <row r="7" spans="2:4" s="76" customFormat="1" ht="24" customHeight="1" x14ac:dyDescent="0.25">
      <c r="B7" s="80" t="s">
        <v>120</v>
      </c>
      <c r="C7" s="81">
        <v>4.9074074074074098E-3</v>
      </c>
      <c r="D7" s="109">
        <v>0.114842903575298</v>
      </c>
    </row>
    <row r="8" spans="2:4" s="76" customFormat="1" ht="24" customHeight="1" x14ac:dyDescent="0.25">
      <c r="B8" s="80" t="s">
        <v>236</v>
      </c>
      <c r="C8" s="81">
        <v>4.3634259259259303E-3</v>
      </c>
      <c r="D8" s="109">
        <v>0.102112676056338</v>
      </c>
    </row>
    <row r="9" spans="2:4" s="76" customFormat="1" ht="24" customHeight="1" x14ac:dyDescent="0.25">
      <c r="B9" s="80" t="s">
        <v>200</v>
      </c>
      <c r="C9" s="81">
        <v>2.8935185185185201E-3</v>
      </c>
      <c r="D9" s="109">
        <v>6.7713976164680403E-2</v>
      </c>
    </row>
    <row r="10" spans="2:4" s="76" customFormat="1" ht="24" customHeight="1" x14ac:dyDescent="0.25">
      <c r="B10" s="80" t="s">
        <v>225</v>
      </c>
      <c r="C10" s="81">
        <v>2.2453703703703698E-3</v>
      </c>
      <c r="D10" s="109">
        <v>5.2546045503792001E-2</v>
      </c>
    </row>
    <row r="11" spans="2:4" s="76" customFormat="1" ht="24" customHeight="1" x14ac:dyDescent="0.25">
      <c r="B11" s="80" t="s">
        <v>226</v>
      </c>
      <c r="C11" s="81">
        <v>1.77083333333333E-3</v>
      </c>
      <c r="D11" s="109">
        <v>4.14409534127844E-2</v>
      </c>
    </row>
    <row r="12" spans="2:4" s="76" customFormat="1" ht="24" customHeight="1" x14ac:dyDescent="0.25">
      <c r="B12" s="80" t="s">
        <v>80</v>
      </c>
      <c r="C12" s="81">
        <v>1.58564814814815E-3</v>
      </c>
      <c r="D12" s="109">
        <v>3.7107258938244903E-2</v>
      </c>
    </row>
    <row r="13" spans="2:4" s="76" customFormat="1" ht="24" customHeight="1" x14ac:dyDescent="0.25">
      <c r="B13" s="80" t="s">
        <v>237</v>
      </c>
      <c r="C13" s="81">
        <v>1.4583333333333299E-3</v>
      </c>
      <c r="D13" s="109">
        <v>3.4127843986998897E-2</v>
      </c>
    </row>
    <row r="14" spans="2:4" s="76" customFormat="1" ht="24" customHeight="1" x14ac:dyDescent="0.25">
      <c r="B14" s="80" t="s">
        <v>119</v>
      </c>
      <c r="C14" s="81">
        <v>1.2962962962962999E-3</v>
      </c>
      <c r="D14" s="109">
        <v>3.0335861321776798E-2</v>
      </c>
    </row>
    <row r="15" spans="2:4" s="76" customFormat="1" ht="24" customHeight="1" x14ac:dyDescent="0.25">
      <c r="B15" s="80" t="s">
        <v>207</v>
      </c>
      <c r="C15" s="81">
        <v>9.6064814814814797E-4</v>
      </c>
      <c r="D15" s="109">
        <v>2.2481040086673901E-2</v>
      </c>
    </row>
    <row r="16" spans="2:4" s="76" customFormat="1" ht="24" customHeight="1" x14ac:dyDescent="0.25">
      <c r="B16" s="80" t="s">
        <v>238</v>
      </c>
      <c r="C16" s="81">
        <v>9.3749999999999997E-4</v>
      </c>
      <c r="D16" s="109">
        <v>2.1939328277356399E-2</v>
      </c>
    </row>
    <row r="17" spans="2:4" s="76" customFormat="1" ht="24" customHeight="1" x14ac:dyDescent="0.25">
      <c r="B17" s="80" t="s">
        <v>221</v>
      </c>
      <c r="C17" s="81">
        <v>9.0277777777777795E-4</v>
      </c>
      <c r="D17" s="109">
        <v>2.1126760563380299E-2</v>
      </c>
    </row>
    <row r="18" spans="2:4" s="76" customFormat="1" ht="24" customHeight="1" x14ac:dyDescent="0.25">
      <c r="B18" s="80" t="s">
        <v>239</v>
      </c>
      <c r="C18" s="81">
        <v>8.7962962962963005E-4</v>
      </c>
      <c r="D18" s="109">
        <v>2.05850487540628E-2</v>
      </c>
    </row>
    <row r="19" spans="2:4" s="76" customFormat="1" ht="24" customHeight="1" x14ac:dyDescent="0.25">
      <c r="B19" s="80" t="s">
        <v>240</v>
      </c>
      <c r="C19" s="81">
        <v>7.4074074074074103E-4</v>
      </c>
      <c r="D19" s="109">
        <v>1.73347778981582E-2</v>
      </c>
    </row>
    <row r="20" spans="2:4" s="76" customFormat="1" ht="24" customHeight="1" x14ac:dyDescent="0.25">
      <c r="B20" s="80" t="s">
        <v>227</v>
      </c>
      <c r="C20" s="81">
        <v>7.1759259259259302E-4</v>
      </c>
      <c r="D20" s="109">
        <v>1.6793066088840701E-2</v>
      </c>
    </row>
    <row r="21" spans="2:4" s="76" customFormat="1" ht="24" customHeight="1" x14ac:dyDescent="0.25">
      <c r="B21" s="80" t="s">
        <v>183</v>
      </c>
      <c r="C21" s="81">
        <v>6.5972222222222203E-4</v>
      </c>
      <c r="D21" s="109">
        <v>1.54387865655471E-2</v>
      </c>
    </row>
    <row r="22" spans="2:4" s="76" customFormat="1" ht="24" customHeight="1" x14ac:dyDescent="0.25">
      <c r="B22" s="80" t="s">
        <v>181</v>
      </c>
      <c r="C22" s="81">
        <v>6.01851851851852E-4</v>
      </c>
      <c r="D22" s="109">
        <v>1.4084507042253501E-2</v>
      </c>
    </row>
    <row r="23" spans="2:4" s="76" customFormat="1" ht="24" customHeight="1" x14ac:dyDescent="0.25">
      <c r="B23" s="80" t="s">
        <v>77</v>
      </c>
      <c r="C23" s="81">
        <v>5.20833333333333E-4</v>
      </c>
      <c r="D23" s="109">
        <v>1.21885157096425E-2</v>
      </c>
    </row>
    <row r="24" spans="2:4" s="76" customFormat="1" ht="24" customHeight="1" x14ac:dyDescent="0.25">
      <c r="B24" s="80" t="s">
        <v>179</v>
      </c>
      <c r="C24" s="81">
        <v>5.09259259259259E-4</v>
      </c>
      <c r="D24" s="109">
        <v>1.19176598049837E-2</v>
      </c>
    </row>
    <row r="25" spans="2:4" s="76" customFormat="1" ht="24" customHeight="1" thickBot="1" x14ac:dyDescent="0.3">
      <c r="B25" s="83" t="s">
        <v>185</v>
      </c>
      <c r="C25" s="84">
        <v>3.4722222222222202E-4</v>
      </c>
      <c r="D25" s="110">
        <v>8.1256771397616497E-3</v>
      </c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30" max="16383" man="1"/>
  </rowBreaks>
  <colBreaks count="1" manualBreakCount="1">
    <brk id="4" max="1048575" man="1"/>
  </colBreaks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2"/>
  <dimension ref="B2:D6"/>
  <sheetViews>
    <sheetView showGridLines="0" showZeros="0" topLeftCell="B1" zoomScale="60" zoomScaleNormal="60" zoomScaleSheetLayoutView="100" workbookViewId="0">
      <selection activeCell="B6" sqref="B6:E19"/>
    </sheetView>
  </sheetViews>
  <sheetFormatPr defaultColWidth="8.85546875" defaultRowHeight="15" x14ac:dyDescent="0.25"/>
  <cols>
    <col min="1" max="1" width="6.140625" style="1" customWidth="1"/>
    <col min="2" max="2" width="123.8554687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s="76" customFormat="1" ht="24" customHeight="1" x14ac:dyDescent="0.25">
      <c r="B3" s="209" t="s">
        <v>78</v>
      </c>
      <c r="C3" s="210"/>
      <c r="D3" s="211"/>
    </row>
    <row r="4" spans="2:4" s="76" customFormat="1" ht="24" customHeight="1" x14ac:dyDescent="0.25">
      <c r="B4" s="215" t="s">
        <v>212</v>
      </c>
      <c r="C4" s="213"/>
      <c r="D4" s="214"/>
    </row>
    <row r="5" spans="2:4" s="75" customFormat="1" ht="24" customHeight="1" x14ac:dyDescent="0.25">
      <c r="B5" s="175" t="s">
        <v>10</v>
      </c>
      <c r="C5" s="78" t="s">
        <v>62</v>
      </c>
      <c r="D5" s="79" t="s">
        <v>5</v>
      </c>
    </row>
    <row r="6" spans="2:4" s="75" customFormat="1" ht="24" customHeight="1" thickBot="1" x14ac:dyDescent="0.3">
      <c r="B6" s="176"/>
      <c r="C6" s="177"/>
      <c r="D6" s="178"/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31" max="16383" man="1"/>
  </rowBreaks>
  <colBreaks count="1" manualBreakCount="1">
    <brk id="4" max="1048575" man="1"/>
  </colBreaks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3"/>
  <dimension ref="B2:D6"/>
  <sheetViews>
    <sheetView showGridLines="0" showZeros="0" zoomScale="60" zoomScaleNormal="60" zoomScaleSheetLayoutView="100" workbookViewId="0">
      <selection activeCell="B6" sqref="B6:E19"/>
    </sheetView>
  </sheetViews>
  <sheetFormatPr defaultColWidth="8.85546875" defaultRowHeight="15" x14ac:dyDescent="0.25"/>
  <cols>
    <col min="1" max="1" width="6.140625" style="1" customWidth="1"/>
    <col min="2" max="2" width="110.8554687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s="76" customFormat="1" ht="24" customHeight="1" x14ac:dyDescent="0.25">
      <c r="B3" s="209" t="s">
        <v>79</v>
      </c>
      <c r="C3" s="210"/>
      <c r="D3" s="211"/>
    </row>
    <row r="4" spans="2:4" s="76" customFormat="1" ht="24" customHeight="1" x14ac:dyDescent="0.25">
      <c r="B4" s="215" t="s">
        <v>212</v>
      </c>
      <c r="C4" s="213"/>
      <c r="D4" s="214"/>
    </row>
    <row r="5" spans="2:4" ht="24" customHeight="1" x14ac:dyDescent="0.25">
      <c r="B5" s="175" t="s">
        <v>10</v>
      </c>
      <c r="C5" s="78" t="s">
        <v>62</v>
      </c>
      <c r="D5" s="79" t="s">
        <v>5</v>
      </c>
    </row>
    <row r="6" spans="2:4" ht="24" customHeight="1" thickBot="1" x14ac:dyDescent="0.3">
      <c r="B6" s="176"/>
      <c r="C6" s="177"/>
      <c r="D6" s="178"/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31" max="16383" man="1"/>
  </rowBreaks>
  <colBreaks count="1" manualBreakCount="1">
    <brk id="4" max="1048575" man="1"/>
  </colBreaks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4"/>
  <dimension ref="B2:D11"/>
  <sheetViews>
    <sheetView showGridLines="0" showZeros="0" topLeftCell="A2" zoomScale="60" zoomScaleNormal="60" zoomScaleSheetLayoutView="100" workbookViewId="0">
      <selection activeCell="B6" sqref="B6:E19"/>
    </sheetView>
  </sheetViews>
  <sheetFormatPr defaultColWidth="8.85546875" defaultRowHeight="15" x14ac:dyDescent="0.25"/>
  <cols>
    <col min="1" max="1" width="6.140625" style="1" customWidth="1"/>
    <col min="2" max="2" width="127.14062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s="76" customFormat="1" ht="24" customHeight="1" x14ac:dyDescent="0.25">
      <c r="B3" s="209" t="s">
        <v>64</v>
      </c>
      <c r="C3" s="210"/>
      <c r="D3" s="211"/>
    </row>
    <row r="4" spans="2:4" s="76" customFormat="1" ht="24" customHeight="1" x14ac:dyDescent="0.25">
      <c r="B4" s="212" t="s">
        <v>212</v>
      </c>
      <c r="C4" s="213"/>
      <c r="D4" s="214"/>
    </row>
    <row r="5" spans="2:4" ht="24" customHeight="1" x14ac:dyDescent="0.25">
      <c r="B5" s="111" t="s">
        <v>10</v>
      </c>
      <c r="C5" s="112" t="s">
        <v>62</v>
      </c>
      <c r="D5" s="113" t="s">
        <v>5</v>
      </c>
    </row>
    <row r="6" spans="2:4" ht="22.5" customHeight="1" x14ac:dyDescent="0.25">
      <c r="B6" s="80" t="s">
        <v>76</v>
      </c>
      <c r="C6" s="81">
        <v>2.31481481481481E-4</v>
      </c>
      <c r="D6" s="109">
        <v>0.29411764705882398</v>
      </c>
    </row>
    <row r="7" spans="2:4" ht="22.5" customHeight="1" x14ac:dyDescent="0.25">
      <c r="B7" s="80" t="s">
        <v>200</v>
      </c>
      <c r="C7" s="81">
        <v>1.2731481481481499E-4</v>
      </c>
      <c r="D7" s="109">
        <v>0.161764705882353</v>
      </c>
    </row>
    <row r="8" spans="2:4" ht="22.5" customHeight="1" x14ac:dyDescent="0.25">
      <c r="B8" s="80" t="s">
        <v>241</v>
      </c>
      <c r="C8" s="81">
        <v>1.15740740740741E-4</v>
      </c>
      <c r="D8" s="109">
        <v>0.14705882352941199</v>
      </c>
    </row>
    <row r="9" spans="2:4" ht="22.5" customHeight="1" x14ac:dyDescent="0.25">
      <c r="B9" s="80" t="s">
        <v>80</v>
      </c>
      <c r="C9" s="81">
        <v>1.15740740740741E-4</v>
      </c>
      <c r="D9" s="109">
        <v>0.14705882352941199</v>
      </c>
    </row>
    <row r="10" spans="2:4" ht="22.5" customHeight="1" x14ac:dyDescent="0.25">
      <c r="B10" s="80" t="s">
        <v>221</v>
      </c>
      <c r="C10" s="81">
        <v>1.04166666666667E-4</v>
      </c>
      <c r="D10" s="109">
        <v>0.13235294117647101</v>
      </c>
    </row>
    <row r="11" spans="2:4" ht="22.5" customHeight="1" thickBot="1" x14ac:dyDescent="0.3">
      <c r="B11" s="83" t="s">
        <v>119</v>
      </c>
      <c r="C11" s="84">
        <v>9.2592592592592602E-5</v>
      </c>
      <c r="D11" s="110">
        <v>0.11764705882352899</v>
      </c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17" max="16383" man="1"/>
  </rowBreaks>
  <colBreaks count="1" manualBreakCount="1">
    <brk id="4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6"/>
  <dimension ref="B2:K31"/>
  <sheetViews>
    <sheetView showGridLines="0" showZeros="0" view="pageBreakPreview" zoomScale="110" zoomScaleNormal="80" zoomScaleSheetLayoutView="110" workbookViewId="0">
      <selection activeCell="B6" sqref="B6:E19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6" width="10.7109375" style="4" customWidth="1"/>
    <col min="7" max="7" width="10.7109375" style="1" customWidth="1"/>
    <col min="8" max="8" width="10.7109375" style="4" customWidth="1"/>
    <col min="9" max="11" width="10.7109375" style="1" customWidth="1"/>
    <col min="12" max="16384" width="8.85546875" style="1"/>
  </cols>
  <sheetData>
    <row r="2" spans="2:11" ht="15.75" thickBot="1" x14ac:dyDescent="0.3"/>
    <row r="3" spans="2:11" ht="16.5" customHeight="1" x14ac:dyDescent="0.25">
      <c r="B3" s="185" t="s">
        <v>44</v>
      </c>
      <c r="C3" s="186"/>
      <c r="D3" s="186"/>
      <c r="E3" s="186"/>
      <c r="F3" s="186"/>
      <c r="G3" s="186"/>
      <c r="H3" s="186"/>
      <c r="I3" s="186"/>
      <c r="J3" s="186"/>
      <c r="K3" s="187"/>
    </row>
    <row r="4" spans="2:11" ht="15.75" thickBot="1" x14ac:dyDescent="0.3">
      <c r="B4" s="188" t="s">
        <v>212</v>
      </c>
      <c r="C4" s="189"/>
      <c r="D4" s="189"/>
      <c r="E4" s="189"/>
      <c r="F4" s="189"/>
      <c r="G4" s="189"/>
      <c r="H4" s="189"/>
      <c r="I4" s="189"/>
      <c r="J4" s="189"/>
      <c r="K4" s="190"/>
    </row>
    <row r="5" spans="2:11" x14ac:dyDescent="0.25">
      <c r="B5" s="39"/>
      <c r="C5" s="191" t="s">
        <v>25</v>
      </c>
      <c r="D5" s="191"/>
      <c r="E5" s="191"/>
      <c r="F5" s="191" t="s">
        <v>26</v>
      </c>
      <c r="G5" s="191"/>
      <c r="H5" s="191"/>
      <c r="I5" s="191" t="s">
        <v>27</v>
      </c>
      <c r="J5" s="191"/>
      <c r="K5" s="192"/>
    </row>
    <row r="6" spans="2:11" x14ac:dyDescent="0.25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9" t="s">
        <v>5</v>
      </c>
    </row>
    <row r="7" spans="2:11" x14ac:dyDescent="0.25">
      <c r="B7" s="10" t="s">
        <v>37</v>
      </c>
      <c r="C7" s="11">
        <v>1.9791666666666699E-3</v>
      </c>
      <c r="D7" s="12">
        <f t="shared" ref="D7:D18" si="0">IFERROR(C7/C$19,0)</f>
        <v>0.36228813559322087</v>
      </c>
      <c r="E7" s="12">
        <f t="shared" ref="E7:E18" si="1">IFERROR(C7/C$30,0)</f>
        <v>0.11317008603573811</v>
      </c>
      <c r="F7" s="11">
        <v>0</v>
      </c>
      <c r="G7" s="12">
        <f t="shared" ref="G7:G18" si="2">IFERROR(F7/F$19,0)</f>
        <v>0</v>
      </c>
      <c r="H7" s="12">
        <f t="shared" ref="H7:H18" si="3">IFERROR(F7/F$30,0)</f>
        <v>0</v>
      </c>
      <c r="I7" s="11">
        <v>1.9791666666666699E-3</v>
      </c>
      <c r="J7" s="12">
        <f t="shared" ref="J7:J18" si="4">IFERROR(I7/I$19,0)</f>
        <v>0.36228813559322087</v>
      </c>
      <c r="K7" s="14">
        <f t="shared" ref="K7:K18" si="5">IFERROR(I7/I$30,0)</f>
        <v>0.11317008603573811</v>
      </c>
    </row>
    <row r="8" spans="2:11" x14ac:dyDescent="0.25">
      <c r="B8" s="148" t="s">
        <v>116</v>
      </c>
      <c r="C8" s="11">
        <v>4.7453703703703698E-4</v>
      </c>
      <c r="D8" s="12">
        <f t="shared" si="0"/>
        <v>8.6864406779660994E-2</v>
      </c>
      <c r="E8" s="12">
        <f t="shared" si="1"/>
        <v>2.7134348113831898E-2</v>
      </c>
      <c r="F8" s="11">
        <v>0</v>
      </c>
      <c r="G8" s="12">
        <f t="shared" si="2"/>
        <v>0</v>
      </c>
      <c r="H8" s="12">
        <f t="shared" si="3"/>
        <v>0</v>
      </c>
      <c r="I8" s="11">
        <v>4.7453703703703698E-4</v>
      </c>
      <c r="J8" s="12">
        <f t="shared" si="4"/>
        <v>8.6864406779660994E-2</v>
      </c>
      <c r="K8" s="14">
        <f t="shared" si="5"/>
        <v>2.7134348113831898E-2</v>
      </c>
    </row>
    <row r="9" spans="2:11" x14ac:dyDescent="0.25">
      <c r="B9" s="10" t="s">
        <v>51</v>
      </c>
      <c r="C9" s="11">
        <v>3.1250000000000001E-4</v>
      </c>
      <c r="D9" s="12">
        <f t="shared" si="0"/>
        <v>5.7203389830508468E-2</v>
      </c>
      <c r="E9" s="12">
        <f t="shared" si="1"/>
        <v>1.7868960953011253E-2</v>
      </c>
      <c r="F9" s="11">
        <v>0</v>
      </c>
      <c r="G9" s="12">
        <f t="shared" si="2"/>
        <v>0</v>
      </c>
      <c r="H9" s="12">
        <f t="shared" si="3"/>
        <v>0</v>
      </c>
      <c r="I9" s="11">
        <v>3.1250000000000001E-4</v>
      </c>
      <c r="J9" s="12">
        <f t="shared" si="4"/>
        <v>5.7203389830508468E-2</v>
      </c>
      <c r="K9" s="14">
        <f t="shared" si="5"/>
        <v>1.7868960953011253E-2</v>
      </c>
    </row>
    <row r="10" spans="2:11" x14ac:dyDescent="0.25">
      <c r="B10" s="10" t="s">
        <v>11</v>
      </c>
      <c r="C10" s="11">
        <v>1.77083333333333E-3</v>
      </c>
      <c r="D10" s="12">
        <f t="shared" si="0"/>
        <v>0.32415254237288071</v>
      </c>
      <c r="E10" s="12">
        <f t="shared" si="1"/>
        <v>0.1012574454003969</v>
      </c>
      <c r="F10" s="11">
        <v>0</v>
      </c>
      <c r="G10" s="12">
        <f t="shared" si="2"/>
        <v>0</v>
      </c>
      <c r="H10" s="12">
        <f t="shared" si="3"/>
        <v>0</v>
      </c>
      <c r="I10" s="11">
        <v>1.77083333333333E-3</v>
      </c>
      <c r="J10" s="12">
        <f t="shared" si="4"/>
        <v>0.32415254237288071</v>
      </c>
      <c r="K10" s="14">
        <f t="shared" si="5"/>
        <v>0.1012574454003969</v>
      </c>
    </row>
    <row r="11" spans="2:11" x14ac:dyDescent="0.25">
      <c r="B11" s="10" t="s">
        <v>12</v>
      </c>
      <c r="C11" s="11">
        <v>1.7361111111111101E-4</v>
      </c>
      <c r="D11" s="12">
        <f t="shared" si="0"/>
        <v>3.177966101694913E-2</v>
      </c>
      <c r="E11" s="12">
        <f t="shared" si="1"/>
        <v>9.9272005294506905E-3</v>
      </c>
      <c r="F11" s="11">
        <v>0</v>
      </c>
      <c r="G11" s="12">
        <f t="shared" si="2"/>
        <v>0</v>
      </c>
      <c r="H11" s="12">
        <f t="shared" si="3"/>
        <v>0</v>
      </c>
      <c r="I11" s="11">
        <v>1.7361111111111101E-4</v>
      </c>
      <c r="J11" s="12">
        <f t="shared" si="4"/>
        <v>3.177966101694913E-2</v>
      </c>
      <c r="K11" s="14">
        <f t="shared" si="5"/>
        <v>9.9272005294506905E-3</v>
      </c>
    </row>
    <row r="12" spans="2:11" x14ac:dyDescent="0.25">
      <c r="B12" s="10" t="s">
        <v>176</v>
      </c>
      <c r="C12" s="11">
        <v>0</v>
      </c>
      <c r="D12" s="12">
        <f t="shared" si="0"/>
        <v>0</v>
      </c>
      <c r="E12" s="12">
        <f t="shared" si="1"/>
        <v>0</v>
      </c>
      <c r="F12" s="11">
        <v>0</v>
      </c>
      <c r="G12" s="12">
        <f t="shared" si="2"/>
        <v>0</v>
      </c>
      <c r="H12" s="12">
        <f t="shared" si="3"/>
        <v>0</v>
      </c>
      <c r="I12" s="11">
        <v>0</v>
      </c>
      <c r="J12" s="12">
        <f t="shared" si="4"/>
        <v>0</v>
      </c>
      <c r="K12" s="14">
        <f t="shared" si="5"/>
        <v>0</v>
      </c>
    </row>
    <row r="13" spans="2:11" x14ac:dyDescent="0.25">
      <c r="B13" s="10" t="s">
        <v>122</v>
      </c>
      <c r="C13" s="11">
        <v>0</v>
      </c>
      <c r="D13" s="12">
        <f t="shared" si="0"/>
        <v>0</v>
      </c>
      <c r="E13" s="12">
        <f t="shared" si="1"/>
        <v>0</v>
      </c>
      <c r="F13" s="11">
        <v>0</v>
      </c>
      <c r="G13" s="12">
        <f t="shared" si="2"/>
        <v>0</v>
      </c>
      <c r="H13" s="12">
        <f t="shared" si="3"/>
        <v>0</v>
      </c>
      <c r="I13" s="11">
        <v>0</v>
      </c>
      <c r="J13" s="12">
        <f t="shared" si="4"/>
        <v>0</v>
      </c>
      <c r="K13" s="14">
        <f t="shared" si="5"/>
        <v>0</v>
      </c>
    </row>
    <row r="14" spans="2:11" x14ac:dyDescent="0.25">
      <c r="B14" s="10" t="s">
        <v>123</v>
      </c>
      <c r="C14" s="11">
        <v>0</v>
      </c>
      <c r="D14" s="12">
        <f t="shared" si="0"/>
        <v>0</v>
      </c>
      <c r="E14" s="12">
        <f t="shared" si="1"/>
        <v>0</v>
      </c>
      <c r="F14" s="11">
        <v>0</v>
      </c>
      <c r="G14" s="12">
        <f t="shared" si="2"/>
        <v>0</v>
      </c>
      <c r="H14" s="12">
        <f t="shared" si="3"/>
        <v>0</v>
      </c>
      <c r="I14" s="11">
        <v>0</v>
      </c>
      <c r="J14" s="12">
        <f t="shared" si="4"/>
        <v>0</v>
      </c>
      <c r="K14" s="14">
        <f t="shared" si="5"/>
        <v>0</v>
      </c>
    </row>
    <row r="15" spans="2:11" x14ac:dyDescent="0.25">
      <c r="B15" s="10" t="s">
        <v>209</v>
      </c>
      <c r="C15" s="11">
        <v>0</v>
      </c>
      <c r="D15" s="12">
        <f t="shared" si="0"/>
        <v>0</v>
      </c>
      <c r="E15" s="12">
        <f t="shared" si="1"/>
        <v>0</v>
      </c>
      <c r="F15" s="11">
        <v>0</v>
      </c>
      <c r="G15" s="12">
        <f t="shared" si="2"/>
        <v>0</v>
      </c>
      <c r="H15" s="12">
        <f t="shared" si="3"/>
        <v>0</v>
      </c>
      <c r="I15" s="11">
        <v>0</v>
      </c>
      <c r="J15" s="12">
        <f t="shared" si="4"/>
        <v>0</v>
      </c>
      <c r="K15" s="14">
        <f t="shared" si="5"/>
        <v>0</v>
      </c>
    </row>
    <row r="16" spans="2:11" x14ac:dyDescent="0.25">
      <c r="B16" s="10" t="s">
        <v>199</v>
      </c>
      <c r="C16" s="11">
        <v>0</v>
      </c>
      <c r="D16" s="12">
        <f t="shared" si="0"/>
        <v>0</v>
      </c>
      <c r="E16" s="12">
        <f t="shared" si="1"/>
        <v>0</v>
      </c>
      <c r="F16" s="11">
        <v>0</v>
      </c>
      <c r="G16" s="12">
        <f t="shared" si="2"/>
        <v>0</v>
      </c>
      <c r="H16" s="12">
        <f t="shared" si="3"/>
        <v>0</v>
      </c>
      <c r="I16" s="11">
        <v>0</v>
      </c>
      <c r="J16" s="12">
        <f t="shared" si="4"/>
        <v>0</v>
      </c>
      <c r="K16" s="14">
        <f t="shared" si="5"/>
        <v>0</v>
      </c>
    </row>
    <row r="17" spans="2:11" x14ac:dyDescent="0.25">
      <c r="B17" s="10" t="s">
        <v>177</v>
      </c>
      <c r="C17" s="11">
        <v>0</v>
      </c>
      <c r="D17" s="12">
        <f t="shared" si="0"/>
        <v>0</v>
      </c>
      <c r="E17" s="12">
        <f t="shared" si="1"/>
        <v>0</v>
      </c>
      <c r="F17" s="11">
        <v>0</v>
      </c>
      <c r="G17" s="12">
        <f t="shared" si="2"/>
        <v>0</v>
      </c>
      <c r="H17" s="12">
        <f t="shared" si="3"/>
        <v>0</v>
      </c>
      <c r="I17" s="11">
        <v>0</v>
      </c>
      <c r="J17" s="12">
        <f t="shared" si="4"/>
        <v>0</v>
      </c>
      <c r="K17" s="14">
        <f t="shared" si="5"/>
        <v>0</v>
      </c>
    </row>
    <row r="18" spans="2:11" ht="15.75" thickBot="1" x14ac:dyDescent="0.3">
      <c r="B18" s="10" t="s">
        <v>13</v>
      </c>
      <c r="C18" s="11">
        <v>7.5231481481481503E-4</v>
      </c>
      <c r="D18" s="12">
        <f t="shared" si="0"/>
        <v>0.13771186440677968</v>
      </c>
      <c r="E18" s="12">
        <f t="shared" si="1"/>
        <v>4.3017868960953026E-2</v>
      </c>
      <c r="F18" s="11">
        <v>0</v>
      </c>
      <c r="G18" s="12">
        <f t="shared" si="2"/>
        <v>0</v>
      </c>
      <c r="H18" s="12">
        <f t="shared" si="3"/>
        <v>0</v>
      </c>
      <c r="I18" s="11">
        <v>7.5231481481481503E-4</v>
      </c>
      <c r="J18" s="12">
        <f t="shared" si="4"/>
        <v>0.13771186440677968</v>
      </c>
      <c r="K18" s="14">
        <f t="shared" si="5"/>
        <v>4.3017868960953026E-2</v>
      </c>
    </row>
    <row r="19" spans="2:11" ht="16.5" thickTop="1" thickBot="1" x14ac:dyDescent="0.3">
      <c r="B19" s="31" t="s">
        <v>3</v>
      </c>
      <c r="C19" s="32">
        <f>SUM(C7:C18)</f>
        <v>5.4629629629629637E-3</v>
      </c>
      <c r="D19" s="33">
        <f>IFERROR(SUM(D7:D18),0)</f>
        <v>1</v>
      </c>
      <c r="E19" s="33">
        <f>IFERROR(SUM(E7:E18),0)</f>
        <v>0.31237590999338183</v>
      </c>
      <c r="F19" s="32">
        <f>SUM(F7:F18)</f>
        <v>0</v>
      </c>
      <c r="G19" s="33">
        <f>IFERROR(SUM(G7:G18),0)</f>
        <v>0</v>
      </c>
      <c r="H19" s="33">
        <f>IFERROR(SUM(H7:H18),0)</f>
        <v>0</v>
      </c>
      <c r="I19" s="32">
        <f>SUM(I7:I18)</f>
        <v>5.4629629629629637E-3</v>
      </c>
      <c r="J19" s="33">
        <f>IFERROR(SUM(J7:J18),0)</f>
        <v>1</v>
      </c>
      <c r="K19" s="34">
        <f>IFERROR(SUM(K7:K18),0)</f>
        <v>0.31237590999338183</v>
      </c>
    </row>
    <row r="20" spans="2:11" ht="15.75" thickTop="1" x14ac:dyDescent="0.25">
      <c r="B20" s="25"/>
      <c r="C20" s="26"/>
      <c r="D20" s="26"/>
      <c r="E20" s="26"/>
      <c r="F20" s="26"/>
      <c r="G20" s="26"/>
      <c r="H20" s="26"/>
      <c r="I20" s="26"/>
      <c r="J20" s="26"/>
      <c r="K20" s="27"/>
    </row>
    <row r="21" spans="2:11" x14ac:dyDescent="0.25">
      <c r="B21" s="7" t="s">
        <v>14</v>
      </c>
      <c r="C21" s="8" t="s">
        <v>58</v>
      </c>
      <c r="D21" s="16" t="s">
        <v>5</v>
      </c>
      <c r="E21" s="16" t="s">
        <v>5</v>
      </c>
      <c r="F21" s="8" t="s">
        <v>58</v>
      </c>
      <c r="G21" s="16" t="s">
        <v>5</v>
      </c>
      <c r="H21" s="16" t="s">
        <v>5</v>
      </c>
      <c r="I21" s="8" t="s">
        <v>58</v>
      </c>
      <c r="J21" s="16" t="s">
        <v>5</v>
      </c>
      <c r="K21" s="17" t="s">
        <v>5</v>
      </c>
    </row>
    <row r="22" spans="2:11" x14ac:dyDescent="0.25">
      <c r="B22" s="18" t="s">
        <v>15</v>
      </c>
      <c r="C22" s="11">
        <v>3.2407407407407401E-4</v>
      </c>
      <c r="D22" s="19"/>
      <c r="E22" s="12">
        <f>IFERROR(C22/C$30,0)</f>
        <v>1.8530774321641293E-2</v>
      </c>
      <c r="F22" s="11">
        <v>0</v>
      </c>
      <c r="G22" s="19"/>
      <c r="H22" s="12">
        <f>IFERROR(F22/F$30,0)</f>
        <v>0</v>
      </c>
      <c r="I22" s="11">
        <v>3.2407407407407401E-4</v>
      </c>
      <c r="J22" s="19"/>
      <c r="K22" s="14">
        <f>IFERROR(I22/I$30,0)</f>
        <v>1.8530774321641293E-2</v>
      </c>
    </row>
    <row r="23" spans="2:11" x14ac:dyDescent="0.25">
      <c r="B23" s="18" t="s">
        <v>16</v>
      </c>
      <c r="C23" s="11">
        <v>1.2731481481481499E-4</v>
      </c>
      <c r="D23" s="19"/>
      <c r="E23" s="12">
        <f t="shared" ref="E23:E27" si="6">IFERROR(C23/C$30,0)</f>
        <v>7.2799470549305204E-3</v>
      </c>
      <c r="F23" s="11">
        <v>0</v>
      </c>
      <c r="G23" s="19"/>
      <c r="H23" s="12">
        <f t="shared" ref="H23:H27" si="7">IFERROR(F23/F$30,0)</f>
        <v>0</v>
      </c>
      <c r="I23" s="11">
        <v>1.2731481481481499E-4</v>
      </c>
      <c r="J23" s="19"/>
      <c r="K23" s="14">
        <f t="shared" ref="K23:K27" si="8">IFERROR(I23/I$30,0)</f>
        <v>7.2799470549305204E-3</v>
      </c>
    </row>
    <row r="24" spans="2:11" x14ac:dyDescent="0.25">
      <c r="B24" s="18" t="s">
        <v>17</v>
      </c>
      <c r="C24" s="11">
        <v>0</v>
      </c>
      <c r="D24" s="19"/>
      <c r="E24" s="12">
        <f t="shared" si="6"/>
        <v>0</v>
      </c>
      <c r="F24" s="11">
        <v>0</v>
      </c>
      <c r="G24" s="19"/>
      <c r="H24" s="12">
        <f t="shared" si="7"/>
        <v>0</v>
      </c>
      <c r="I24" s="11">
        <v>0</v>
      </c>
      <c r="J24" s="19"/>
      <c r="K24" s="14">
        <f t="shared" si="8"/>
        <v>0</v>
      </c>
    </row>
    <row r="25" spans="2:11" x14ac:dyDescent="0.25">
      <c r="B25" s="18" t="s">
        <v>18</v>
      </c>
      <c r="C25" s="11">
        <v>4.2939814814814802E-3</v>
      </c>
      <c r="D25" s="19"/>
      <c r="E25" s="12">
        <f t="shared" si="6"/>
        <v>0.24553275976174713</v>
      </c>
      <c r="F25" s="11">
        <v>0</v>
      </c>
      <c r="G25" s="19"/>
      <c r="H25" s="12">
        <f t="shared" si="7"/>
        <v>0</v>
      </c>
      <c r="I25" s="11">
        <v>4.2939814814814802E-3</v>
      </c>
      <c r="J25" s="19"/>
      <c r="K25" s="14">
        <f t="shared" si="8"/>
        <v>0.24553275976174713</v>
      </c>
    </row>
    <row r="26" spans="2:11" x14ac:dyDescent="0.25">
      <c r="B26" s="18" t="s">
        <v>19</v>
      </c>
      <c r="C26" s="11">
        <v>7.2800925925925897E-3</v>
      </c>
      <c r="D26" s="19"/>
      <c r="E26" s="12">
        <f t="shared" si="6"/>
        <v>0.41628060886829898</v>
      </c>
      <c r="F26" s="11">
        <v>0</v>
      </c>
      <c r="G26" s="19"/>
      <c r="H26" s="12">
        <f t="shared" si="7"/>
        <v>0</v>
      </c>
      <c r="I26" s="11">
        <v>7.2800925925925897E-3</v>
      </c>
      <c r="J26" s="19"/>
      <c r="K26" s="14">
        <f t="shared" si="8"/>
        <v>0.41628060886829898</v>
      </c>
    </row>
    <row r="27" spans="2:11" ht="15.75" thickBot="1" x14ac:dyDescent="0.3">
      <c r="B27" s="23" t="s">
        <v>20</v>
      </c>
      <c r="C27" s="20">
        <v>0</v>
      </c>
      <c r="D27" s="24"/>
      <c r="E27" s="21">
        <f t="shared" si="6"/>
        <v>0</v>
      </c>
      <c r="F27" s="20">
        <v>0</v>
      </c>
      <c r="G27" s="24"/>
      <c r="H27" s="21">
        <f t="shared" si="7"/>
        <v>0</v>
      </c>
      <c r="I27" s="20">
        <v>0</v>
      </c>
      <c r="J27" s="24"/>
      <c r="K27" s="22">
        <f t="shared" si="8"/>
        <v>0</v>
      </c>
    </row>
    <row r="28" spans="2:11" ht="16.5" thickTop="1" thickBot="1" x14ac:dyDescent="0.3">
      <c r="B28" s="31" t="s">
        <v>3</v>
      </c>
      <c r="C28" s="32">
        <f>SUM(C22:C27)</f>
        <v>1.202546296296296E-2</v>
      </c>
      <c r="D28" s="33"/>
      <c r="E28" s="33">
        <f>IFERROR(SUM(E22:E27),0)</f>
        <v>0.68762409000661795</v>
      </c>
      <c r="F28" s="32">
        <f>SUM(F22:F27)</f>
        <v>0</v>
      </c>
      <c r="G28" s="33"/>
      <c r="H28" s="33">
        <f>IFERROR(SUM(H22:H27),0)</f>
        <v>0</v>
      </c>
      <c r="I28" s="32">
        <f>SUM(I22:I27)</f>
        <v>1.202546296296296E-2</v>
      </c>
      <c r="J28" s="33"/>
      <c r="K28" s="34">
        <f>IFERROR(SUM(K22:K27),0)</f>
        <v>0.68762409000661795</v>
      </c>
    </row>
    <row r="29" spans="2:11" ht="16.5" thickTop="1" thickBot="1" x14ac:dyDescent="0.3">
      <c r="B29" s="28"/>
      <c r="C29" s="29"/>
      <c r="D29" s="29"/>
      <c r="E29" s="29"/>
      <c r="F29" s="29"/>
      <c r="G29" s="29"/>
      <c r="H29" s="29"/>
      <c r="I29" s="29"/>
      <c r="J29" s="29"/>
      <c r="K29" s="30"/>
    </row>
    <row r="30" spans="2:11" ht="16.5" thickTop="1" thickBot="1" x14ac:dyDescent="0.3">
      <c r="B30" s="31" t="s">
        <v>6</v>
      </c>
      <c r="C30" s="32">
        <f>SUM(C19,C28)</f>
        <v>1.7488425925925925E-2</v>
      </c>
      <c r="D30" s="35"/>
      <c r="E30" s="36">
        <f>IFERROR(SUM(E19,E28),0)</f>
        <v>0.99999999999999978</v>
      </c>
      <c r="F30" s="32">
        <f>SUM(F19,F28)</f>
        <v>0</v>
      </c>
      <c r="G30" s="35"/>
      <c r="H30" s="36">
        <f>IFERROR(SUM(H19,H28),0)</f>
        <v>0</v>
      </c>
      <c r="I30" s="32">
        <f>SUM(I19,I28)</f>
        <v>1.7488425925925925E-2</v>
      </c>
      <c r="J30" s="35"/>
      <c r="K30" s="38">
        <f>IFERROR(SUM(K19,K28),0)</f>
        <v>0.99999999999999978</v>
      </c>
    </row>
    <row r="31" spans="2:11" ht="66" customHeight="1" thickTop="1" thickBot="1" x14ac:dyDescent="0.3">
      <c r="B31" s="182" t="s">
        <v>170</v>
      </c>
      <c r="C31" s="183"/>
      <c r="D31" s="183"/>
      <c r="E31" s="183"/>
      <c r="F31" s="183"/>
      <c r="G31" s="183"/>
      <c r="H31" s="183"/>
      <c r="I31" s="183"/>
      <c r="J31" s="183"/>
      <c r="K31" s="184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Footer xml:space="preserve">&amp;R
</oddFooter>
  </headerFooter>
  <colBreaks count="1" manualBreakCount="1">
    <brk id="11" max="1048575" man="1"/>
  </colBreaks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5"/>
  <dimension ref="B2:D6"/>
  <sheetViews>
    <sheetView showGridLines="0" showZeros="0" zoomScale="60" zoomScaleNormal="60" zoomScaleSheetLayoutView="100" workbookViewId="0">
      <selection activeCell="B6" sqref="B6:E19"/>
    </sheetView>
  </sheetViews>
  <sheetFormatPr defaultColWidth="8.85546875" defaultRowHeight="15" x14ac:dyDescent="0.25"/>
  <cols>
    <col min="1" max="1" width="6.140625" style="1" customWidth="1"/>
    <col min="2" max="2" width="123.14062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s="76" customFormat="1" ht="23.25" customHeight="1" x14ac:dyDescent="0.25">
      <c r="B3" s="209" t="s">
        <v>65</v>
      </c>
      <c r="C3" s="210"/>
      <c r="D3" s="211"/>
    </row>
    <row r="4" spans="2:4" s="76" customFormat="1" ht="23.25" customHeight="1" x14ac:dyDescent="0.25">
      <c r="B4" s="212" t="s">
        <v>212</v>
      </c>
      <c r="C4" s="213"/>
      <c r="D4" s="214"/>
    </row>
    <row r="5" spans="2:4" s="76" customFormat="1" ht="23.25" customHeight="1" x14ac:dyDescent="0.25">
      <c r="B5" s="77" t="s">
        <v>10</v>
      </c>
      <c r="C5" s="78" t="s">
        <v>62</v>
      </c>
      <c r="D5" s="79" t="s">
        <v>5</v>
      </c>
    </row>
    <row r="6" spans="2:4" s="76" customFormat="1" ht="23.25" customHeight="1" thickBot="1" x14ac:dyDescent="0.3">
      <c r="B6" s="114"/>
      <c r="C6" s="115"/>
      <c r="D6" s="110"/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29" max="16383" man="1"/>
  </rowBreaks>
  <colBreaks count="1" manualBreakCount="1">
    <brk id="4" max="1048575" man="1"/>
  </colBreaks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6"/>
  <dimension ref="B2:D6"/>
  <sheetViews>
    <sheetView showGridLines="0" showZeros="0" zoomScale="60" zoomScaleNormal="60" zoomScaleSheetLayoutView="100" workbookViewId="0">
      <selection activeCell="B6" sqref="B6:E19"/>
    </sheetView>
  </sheetViews>
  <sheetFormatPr defaultColWidth="8.85546875" defaultRowHeight="15" x14ac:dyDescent="0.25"/>
  <cols>
    <col min="1" max="1" width="6.140625" style="1" customWidth="1"/>
    <col min="2" max="2" width="126.4257812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s="76" customFormat="1" ht="24" customHeight="1" x14ac:dyDescent="0.25">
      <c r="B3" s="209" t="s">
        <v>66</v>
      </c>
      <c r="C3" s="210"/>
      <c r="D3" s="211"/>
    </row>
    <row r="4" spans="2:4" s="76" customFormat="1" ht="24" customHeight="1" x14ac:dyDescent="0.25">
      <c r="B4" s="215" t="s">
        <v>212</v>
      </c>
      <c r="C4" s="213"/>
      <c r="D4" s="214"/>
    </row>
    <row r="5" spans="2:4" s="76" customFormat="1" ht="24" customHeight="1" x14ac:dyDescent="0.25">
      <c r="B5" s="175" t="s">
        <v>10</v>
      </c>
      <c r="C5" s="78" t="s">
        <v>62</v>
      </c>
      <c r="D5" s="79" t="s">
        <v>5</v>
      </c>
    </row>
    <row r="6" spans="2:4" s="76" customFormat="1" ht="24" customHeight="1" thickBot="1" x14ac:dyDescent="0.3">
      <c r="B6" s="176"/>
      <c r="C6" s="177"/>
      <c r="D6" s="178"/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31" max="16383" man="1"/>
  </rowBreaks>
  <colBreaks count="1" manualBreakCount="1">
    <brk id="4" max="1048575" man="1"/>
  </colBreaks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7"/>
  <dimension ref="B2:D14"/>
  <sheetViews>
    <sheetView showGridLines="0" showZeros="0" zoomScale="60" zoomScaleNormal="60" zoomScaleSheetLayoutView="100" zoomScalePageLayoutView="80" workbookViewId="0">
      <selection activeCell="B6" sqref="B6:E19"/>
    </sheetView>
  </sheetViews>
  <sheetFormatPr defaultColWidth="8.85546875" defaultRowHeight="15" x14ac:dyDescent="0.25"/>
  <cols>
    <col min="1" max="1" width="6.140625" style="1" customWidth="1"/>
    <col min="2" max="2" width="127.14062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s="76" customFormat="1" ht="24" customHeight="1" x14ac:dyDescent="0.25">
      <c r="B3" s="209" t="s">
        <v>67</v>
      </c>
      <c r="C3" s="210"/>
      <c r="D3" s="211"/>
    </row>
    <row r="4" spans="2:4" s="76" customFormat="1" ht="24" customHeight="1" x14ac:dyDescent="0.25">
      <c r="B4" s="212" t="s">
        <v>212</v>
      </c>
      <c r="C4" s="213"/>
      <c r="D4" s="214"/>
    </row>
    <row r="5" spans="2:4" s="76" customFormat="1" ht="24" customHeight="1" x14ac:dyDescent="0.25">
      <c r="B5" s="77" t="s">
        <v>10</v>
      </c>
      <c r="C5" s="78" t="s">
        <v>62</v>
      </c>
      <c r="D5" s="79" t="s">
        <v>5</v>
      </c>
    </row>
    <row r="6" spans="2:4" s="76" customFormat="1" ht="24" customHeight="1" x14ac:dyDescent="0.25">
      <c r="B6" s="80" t="s">
        <v>76</v>
      </c>
      <c r="C6" s="81">
        <v>2.1180555555555601E-3</v>
      </c>
      <c r="D6" s="82">
        <v>0.40939597315436199</v>
      </c>
    </row>
    <row r="7" spans="2:4" s="76" customFormat="1" ht="24" customHeight="1" x14ac:dyDescent="0.25">
      <c r="B7" s="80" t="s">
        <v>80</v>
      </c>
      <c r="C7" s="81">
        <v>6.8287037037037003E-4</v>
      </c>
      <c r="D7" s="82">
        <v>0.131991051454139</v>
      </c>
    </row>
    <row r="8" spans="2:4" s="76" customFormat="1" ht="24" customHeight="1" x14ac:dyDescent="0.25">
      <c r="B8" s="80" t="s">
        <v>120</v>
      </c>
      <c r="C8" s="81">
        <v>4.1666666666666702E-4</v>
      </c>
      <c r="D8" s="82">
        <v>8.0536912751677805E-2</v>
      </c>
    </row>
    <row r="9" spans="2:4" s="76" customFormat="1" ht="24" customHeight="1" x14ac:dyDescent="0.25">
      <c r="B9" s="80" t="s">
        <v>242</v>
      </c>
      <c r="C9" s="81">
        <v>3.9351851851851901E-4</v>
      </c>
      <c r="D9" s="82">
        <v>7.6062639821029093E-2</v>
      </c>
    </row>
    <row r="10" spans="2:4" s="76" customFormat="1" ht="24" customHeight="1" x14ac:dyDescent="0.25">
      <c r="B10" s="80" t="s">
        <v>238</v>
      </c>
      <c r="C10" s="81">
        <v>3.9351851851851901E-4</v>
      </c>
      <c r="D10" s="82">
        <v>7.6062639821029093E-2</v>
      </c>
    </row>
    <row r="11" spans="2:4" s="76" customFormat="1" ht="24" customHeight="1" x14ac:dyDescent="0.25">
      <c r="B11" s="80" t="s">
        <v>119</v>
      </c>
      <c r="C11" s="81">
        <v>3.9351851851851901E-4</v>
      </c>
      <c r="D11" s="82">
        <v>7.6062639821029093E-2</v>
      </c>
    </row>
    <row r="12" spans="2:4" s="76" customFormat="1" ht="24" customHeight="1" x14ac:dyDescent="0.25">
      <c r="B12" s="80" t="s">
        <v>243</v>
      </c>
      <c r="C12" s="81">
        <v>3.2407407407407401E-4</v>
      </c>
      <c r="D12" s="82">
        <v>6.2639821029082804E-2</v>
      </c>
    </row>
    <row r="13" spans="2:4" s="76" customFormat="1" ht="24" customHeight="1" x14ac:dyDescent="0.25">
      <c r="B13" s="80" t="s">
        <v>200</v>
      </c>
      <c r="C13" s="81">
        <v>2.7777777777777799E-4</v>
      </c>
      <c r="D13" s="82">
        <v>5.3691275167785199E-2</v>
      </c>
    </row>
    <row r="14" spans="2:4" s="76" customFormat="1" ht="24" customHeight="1" thickBot="1" x14ac:dyDescent="0.3">
      <c r="B14" s="83" t="s">
        <v>77</v>
      </c>
      <c r="C14" s="84">
        <v>1.7361111111111101E-4</v>
      </c>
      <c r="D14" s="85">
        <v>3.35570469798658E-2</v>
      </c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32" max="16383" man="1"/>
  </rowBreaks>
  <colBreaks count="1" manualBreakCount="1">
    <brk id="4" max="1048575" man="1"/>
  </colBreaks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8"/>
  <dimension ref="B2:D26"/>
  <sheetViews>
    <sheetView showGridLines="0" showZeros="0" zoomScale="60" zoomScaleNormal="60" zoomScaleSheetLayoutView="100" workbookViewId="0">
      <selection activeCell="B6" sqref="B6:E19"/>
    </sheetView>
  </sheetViews>
  <sheetFormatPr defaultColWidth="8.85546875" defaultRowHeight="15" x14ac:dyDescent="0.25"/>
  <cols>
    <col min="1" max="1" width="6.140625" style="1" customWidth="1"/>
    <col min="2" max="2" width="121.710937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s="76" customFormat="1" ht="23.25" customHeight="1" x14ac:dyDescent="0.25">
      <c r="B3" s="209" t="s">
        <v>68</v>
      </c>
      <c r="C3" s="210"/>
      <c r="D3" s="211"/>
    </row>
    <row r="4" spans="2:4" s="76" customFormat="1" ht="23.25" customHeight="1" x14ac:dyDescent="0.25">
      <c r="B4" s="230" t="s">
        <v>212</v>
      </c>
      <c r="C4" s="231"/>
      <c r="D4" s="232"/>
    </row>
    <row r="5" spans="2:4" s="76" customFormat="1" ht="23.25" customHeight="1" x14ac:dyDescent="0.25">
      <c r="B5" s="116" t="s">
        <v>10</v>
      </c>
      <c r="C5" s="117" t="s">
        <v>62</v>
      </c>
      <c r="D5" s="118" t="s">
        <v>5</v>
      </c>
    </row>
    <row r="6" spans="2:4" s="76" customFormat="1" ht="23.25" customHeight="1" x14ac:dyDescent="0.25">
      <c r="B6" s="119" t="s">
        <v>76</v>
      </c>
      <c r="C6" s="120">
        <v>4.4560185185185197E-3</v>
      </c>
      <c r="D6" s="121">
        <v>0.32190635451505001</v>
      </c>
    </row>
    <row r="7" spans="2:4" s="76" customFormat="1" ht="23.25" customHeight="1" x14ac:dyDescent="0.25">
      <c r="B7" s="119" t="s">
        <v>226</v>
      </c>
      <c r="C7" s="120">
        <v>7.5231481481481503E-4</v>
      </c>
      <c r="D7" s="121">
        <v>5.4347826086956499E-2</v>
      </c>
    </row>
    <row r="8" spans="2:4" s="76" customFormat="1" ht="23.25" customHeight="1" x14ac:dyDescent="0.25">
      <c r="B8" s="119" t="s">
        <v>244</v>
      </c>
      <c r="C8" s="120">
        <v>6.9444444444444404E-4</v>
      </c>
      <c r="D8" s="121">
        <v>5.0167224080267601E-2</v>
      </c>
    </row>
    <row r="9" spans="2:4" s="76" customFormat="1" ht="23.25" customHeight="1" x14ac:dyDescent="0.25">
      <c r="B9" s="119" t="s">
        <v>120</v>
      </c>
      <c r="C9" s="120">
        <v>6.5972222222222203E-4</v>
      </c>
      <c r="D9" s="121">
        <v>4.7658862876254197E-2</v>
      </c>
    </row>
    <row r="10" spans="2:4" s="76" customFormat="1" ht="23.25" customHeight="1" x14ac:dyDescent="0.25">
      <c r="B10" s="119" t="s">
        <v>80</v>
      </c>
      <c r="C10" s="120">
        <v>6.2500000000000001E-4</v>
      </c>
      <c r="D10" s="121">
        <v>4.51505016722408E-2</v>
      </c>
    </row>
    <row r="11" spans="2:4" s="76" customFormat="1" ht="23.25" customHeight="1" x14ac:dyDescent="0.25">
      <c r="B11" s="119" t="s">
        <v>207</v>
      </c>
      <c r="C11" s="120">
        <v>6.1342592592592601E-4</v>
      </c>
      <c r="D11" s="121">
        <v>4.4314381270903001E-2</v>
      </c>
    </row>
    <row r="12" spans="2:4" s="76" customFormat="1" ht="23.25" customHeight="1" x14ac:dyDescent="0.25">
      <c r="B12" s="119" t="s">
        <v>225</v>
      </c>
      <c r="C12" s="120">
        <v>4.9768518518518499E-4</v>
      </c>
      <c r="D12" s="121">
        <v>3.5953177257525101E-2</v>
      </c>
    </row>
    <row r="13" spans="2:4" s="76" customFormat="1" ht="23.25" customHeight="1" x14ac:dyDescent="0.25">
      <c r="B13" s="119" t="s">
        <v>178</v>
      </c>
      <c r="C13" s="120">
        <v>4.7453703703703698E-4</v>
      </c>
      <c r="D13" s="121">
        <v>3.4280936454849503E-2</v>
      </c>
    </row>
    <row r="14" spans="2:4" s="76" customFormat="1" ht="23.25" customHeight="1" x14ac:dyDescent="0.25">
      <c r="B14" s="119" t="s">
        <v>200</v>
      </c>
      <c r="C14" s="120">
        <v>4.5138888888888898E-4</v>
      </c>
      <c r="D14" s="121">
        <v>3.2608695652173898E-2</v>
      </c>
    </row>
    <row r="15" spans="2:4" s="76" customFormat="1" ht="23.25" customHeight="1" x14ac:dyDescent="0.25">
      <c r="B15" s="119" t="s">
        <v>237</v>
      </c>
      <c r="C15" s="120">
        <v>4.3981481481481503E-4</v>
      </c>
      <c r="D15" s="121">
        <v>3.1772575250836099E-2</v>
      </c>
    </row>
    <row r="16" spans="2:4" s="76" customFormat="1" ht="23.25" customHeight="1" x14ac:dyDescent="0.25">
      <c r="B16" s="119" t="s">
        <v>245</v>
      </c>
      <c r="C16" s="120">
        <v>4.2824074074074102E-4</v>
      </c>
      <c r="D16" s="121">
        <v>3.09364548494983E-2</v>
      </c>
    </row>
    <row r="17" spans="2:4" s="76" customFormat="1" ht="23.25" customHeight="1" x14ac:dyDescent="0.25">
      <c r="B17" s="119" t="s">
        <v>232</v>
      </c>
      <c r="C17" s="120">
        <v>4.2824074074074102E-4</v>
      </c>
      <c r="D17" s="121">
        <v>3.09364548494983E-2</v>
      </c>
    </row>
    <row r="18" spans="2:4" s="76" customFormat="1" ht="23.25" customHeight="1" x14ac:dyDescent="0.25">
      <c r="B18" s="119" t="s">
        <v>246</v>
      </c>
      <c r="C18" s="120">
        <v>4.1666666666666702E-4</v>
      </c>
      <c r="D18" s="121">
        <v>3.0100334448160501E-2</v>
      </c>
    </row>
    <row r="19" spans="2:4" s="76" customFormat="1" ht="23.25" customHeight="1" x14ac:dyDescent="0.25">
      <c r="B19" s="119" t="s">
        <v>247</v>
      </c>
      <c r="C19" s="120">
        <v>3.7037037037037003E-4</v>
      </c>
      <c r="D19" s="121">
        <v>2.6755852842809399E-2</v>
      </c>
    </row>
    <row r="20" spans="2:4" s="76" customFormat="1" ht="23.25" customHeight="1" x14ac:dyDescent="0.25">
      <c r="B20" s="119" t="s">
        <v>239</v>
      </c>
      <c r="C20" s="120">
        <v>3.7037037037037003E-4</v>
      </c>
      <c r="D20" s="121">
        <v>2.6755852842809399E-2</v>
      </c>
    </row>
    <row r="21" spans="2:4" s="76" customFormat="1" ht="23.25" customHeight="1" x14ac:dyDescent="0.25">
      <c r="B21" s="119" t="s">
        <v>248</v>
      </c>
      <c r="C21" s="120">
        <v>3.7037037037037003E-4</v>
      </c>
      <c r="D21" s="121">
        <v>2.6755852842809399E-2</v>
      </c>
    </row>
    <row r="22" spans="2:4" s="76" customFormat="1" ht="23.25" customHeight="1" x14ac:dyDescent="0.25">
      <c r="B22" s="119" t="s">
        <v>249</v>
      </c>
      <c r="C22" s="120">
        <v>3.5879629629629602E-4</v>
      </c>
      <c r="D22" s="121">
        <v>2.59197324414716E-2</v>
      </c>
    </row>
    <row r="23" spans="2:4" s="76" customFormat="1" ht="23.25" customHeight="1" x14ac:dyDescent="0.25">
      <c r="B23" s="119" t="s">
        <v>250</v>
      </c>
      <c r="C23" s="120">
        <v>3.1250000000000001E-4</v>
      </c>
      <c r="D23" s="121">
        <v>2.25752508361204E-2</v>
      </c>
    </row>
    <row r="24" spans="2:4" s="76" customFormat="1" ht="23.25" customHeight="1" x14ac:dyDescent="0.25">
      <c r="B24" s="119" t="s">
        <v>251</v>
      </c>
      <c r="C24" s="120">
        <v>2.7777777777777799E-4</v>
      </c>
      <c r="D24" s="121">
        <v>2.0066889632107E-2</v>
      </c>
    </row>
    <row r="25" spans="2:4" s="76" customFormat="1" ht="23.25" customHeight="1" x14ac:dyDescent="0.25">
      <c r="B25" s="119" t="s">
        <v>252</v>
      </c>
      <c r="C25" s="120">
        <v>2.5462962962962999E-4</v>
      </c>
      <c r="D25" s="121">
        <v>1.8394648829431402E-2</v>
      </c>
    </row>
    <row r="26" spans="2:4" s="76" customFormat="1" ht="23.25" customHeight="1" thickBot="1" x14ac:dyDescent="0.3">
      <c r="B26" s="123" t="s">
        <v>119</v>
      </c>
      <c r="C26" s="124">
        <v>2.5462962962962999E-4</v>
      </c>
      <c r="D26" s="122">
        <v>1.8394648829431402E-2</v>
      </c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31" max="16383" man="1"/>
  </rowBreaks>
  <colBreaks count="1" manualBreakCount="1">
    <brk id="4" max="1048575" man="1"/>
  </colBreaks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9"/>
  <dimension ref="B2:D10"/>
  <sheetViews>
    <sheetView showGridLines="0" showZeros="0" zoomScale="60" zoomScaleNormal="60" zoomScaleSheetLayoutView="100" workbookViewId="0">
      <selection activeCell="B6" sqref="B6:E19"/>
    </sheetView>
  </sheetViews>
  <sheetFormatPr defaultColWidth="8.85546875" defaultRowHeight="15" x14ac:dyDescent="0.25"/>
  <cols>
    <col min="1" max="1" width="6.140625" style="1" customWidth="1"/>
    <col min="2" max="2" width="125.710937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s="76" customFormat="1" ht="24" customHeight="1" x14ac:dyDescent="0.25">
      <c r="B3" s="209" t="s">
        <v>69</v>
      </c>
      <c r="C3" s="210"/>
      <c r="D3" s="211"/>
    </row>
    <row r="4" spans="2:4" s="76" customFormat="1" ht="24" customHeight="1" x14ac:dyDescent="0.25">
      <c r="B4" s="212" t="s">
        <v>212</v>
      </c>
      <c r="C4" s="213"/>
      <c r="D4" s="214"/>
    </row>
    <row r="5" spans="2:4" s="76" customFormat="1" ht="24" customHeight="1" x14ac:dyDescent="0.25">
      <c r="B5" s="77" t="s">
        <v>10</v>
      </c>
      <c r="C5" s="78" t="s">
        <v>62</v>
      </c>
      <c r="D5" s="79" t="s">
        <v>5</v>
      </c>
    </row>
    <row r="6" spans="2:4" s="76" customFormat="1" ht="23.25" customHeight="1" x14ac:dyDescent="0.25">
      <c r="B6" s="119" t="s">
        <v>76</v>
      </c>
      <c r="C6" s="120">
        <v>1.2847222222222201E-3</v>
      </c>
      <c r="D6" s="121">
        <v>0.68518518518518501</v>
      </c>
    </row>
    <row r="7" spans="2:4" s="76" customFormat="1" ht="23.25" customHeight="1" x14ac:dyDescent="0.25">
      <c r="B7" s="119" t="s">
        <v>80</v>
      </c>
      <c r="C7" s="120">
        <v>2.6620370370370399E-4</v>
      </c>
      <c r="D7" s="121">
        <v>0.141975308641975</v>
      </c>
    </row>
    <row r="8" spans="2:4" s="76" customFormat="1" ht="23.25" customHeight="1" x14ac:dyDescent="0.25">
      <c r="B8" s="119" t="s">
        <v>77</v>
      </c>
      <c r="C8" s="120">
        <v>1.50462962962963E-4</v>
      </c>
      <c r="D8" s="121">
        <v>8.0246913580246895E-2</v>
      </c>
    </row>
    <row r="9" spans="2:4" s="76" customFormat="1" ht="23.25" customHeight="1" x14ac:dyDescent="0.25">
      <c r="B9" s="119" t="s">
        <v>223</v>
      </c>
      <c r="C9" s="120">
        <v>9.2592592592592602E-5</v>
      </c>
      <c r="D9" s="121">
        <v>4.9382716049382699E-2</v>
      </c>
    </row>
    <row r="10" spans="2:4" s="76" customFormat="1" ht="23.25" customHeight="1" thickBot="1" x14ac:dyDescent="0.3">
      <c r="B10" s="123" t="s">
        <v>119</v>
      </c>
      <c r="C10" s="124">
        <v>8.1018518518518503E-5</v>
      </c>
      <c r="D10" s="122">
        <v>4.3209876543209902E-2</v>
      </c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33" max="16383" man="1"/>
  </rowBreaks>
  <colBreaks count="1" manualBreakCount="1">
    <brk id="4" max="1048575" man="1"/>
  </colBreaks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50"/>
  <dimension ref="B2:D26"/>
  <sheetViews>
    <sheetView showGridLines="0" showZeros="0" zoomScale="60" zoomScaleNormal="60" zoomScaleSheetLayoutView="100" workbookViewId="0">
      <selection activeCell="B6" sqref="B6:E19"/>
    </sheetView>
  </sheetViews>
  <sheetFormatPr defaultColWidth="8.85546875" defaultRowHeight="15" x14ac:dyDescent="0.25"/>
  <cols>
    <col min="1" max="1" width="6.140625" style="1" customWidth="1"/>
    <col min="2" max="2" width="127.570312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s="76" customFormat="1" ht="24" customHeight="1" x14ac:dyDescent="0.25">
      <c r="B3" s="209" t="s">
        <v>70</v>
      </c>
      <c r="C3" s="210"/>
      <c r="D3" s="211"/>
    </row>
    <row r="4" spans="2:4" s="76" customFormat="1" ht="24" customHeight="1" x14ac:dyDescent="0.25">
      <c r="B4" s="212" t="s">
        <v>212</v>
      </c>
      <c r="C4" s="213"/>
      <c r="D4" s="214"/>
    </row>
    <row r="5" spans="2:4" s="76" customFormat="1" ht="23.25" customHeight="1" x14ac:dyDescent="0.25">
      <c r="B5" s="77" t="s">
        <v>10</v>
      </c>
      <c r="C5" s="78" t="s">
        <v>62</v>
      </c>
      <c r="D5" s="79" t="s">
        <v>5</v>
      </c>
    </row>
    <row r="6" spans="2:4" s="76" customFormat="1" ht="23.25" customHeight="1" x14ac:dyDescent="0.25">
      <c r="B6" s="80" t="s">
        <v>76</v>
      </c>
      <c r="C6" s="81">
        <v>7.7893518518518503E-3</v>
      </c>
      <c r="D6" s="109">
        <v>0.39402810304449598</v>
      </c>
    </row>
    <row r="7" spans="2:4" s="76" customFormat="1" ht="23.25" customHeight="1" x14ac:dyDescent="0.25">
      <c r="B7" s="80" t="s">
        <v>120</v>
      </c>
      <c r="C7" s="81">
        <v>2.2222222222222201E-3</v>
      </c>
      <c r="D7" s="109">
        <v>0.11241217798594801</v>
      </c>
    </row>
    <row r="8" spans="2:4" s="76" customFormat="1" ht="23.25" customHeight="1" x14ac:dyDescent="0.25">
      <c r="B8" s="80" t="s">
        <v>80</v>
      </c>
      <c r="C8" s="81">
        <v>1.5046296296296301E-3</v>
      </c>
      <c r="D8" s="109">
        <v>7.6112412177985894E-2</v>
      </c>
    </row>
    <row r="9" spans="2:4" s="76" customFormat="1" ht="23.25" customHeight="1" x14ac:dyDescent="0.25">
      <c r="B9" s="80" t="s">
        <v>118</v>
      </c>
      <c r="C9" s="81">
        <v>1.1574074074074099E-3</v>
      </c>
      <c r="D9" s="109">
        <v>5.8548009367681501E-2</v>
      </c>
    </row>
    <row r="10" spans="2:4" s="76" customFormat="1" ht="23.25" customHeight="1" x14ac:dyDescent="0.25">
      <c r="B10" s="80" t="s">
        <v>237</v>
      </c>
      <c r="C10" s="81">
        <v>9.3749999999999997E-4</v>
      </c>
      <c r="D10" s="109">
        <v>4.7423887587821997E-2</v>
      </c>
    </row>
    <row r="11" spans="2:4" s="76" customFormat="1" ht="23.25" customHeight="1" x14ac:dyDescent="0.25">
      <c r="B11" s="80" t="s">
        <v>207</v>
      </c>
      <c r="C11" s="81">
        <v>7.8703703703703705E-4</v>
      </c>
      <c r="D11" s="109">
        <v>3.9812646370023401E-2</v>
      </c>
    </row>
    <row r="12" spans="2:4" s="76" customFormat="1" ht="23.25" customHeight="1" x14ac:dyDescent="0.25">
      <c r="B12" s="80" t="s">
        <v>77</v>
      </c>
      <c r="C12" s="81">
        <v>7.1759259259259302E-4</v>
      </c>
      <c r="D12" s="109">
        <v>3.62997658079625E-2</v>
      </c>
    </row>
    <row r="13" spans="2:4" s="76" customFormat="1" ht="23.25" customHeight="1" x14ac:dyDescent="0.25">
      <c r="B13" s="80" t="s">
        <v>243</v>
      </c>
      <c r="C13" s="81">
        <v>6.9444444444444404E-4</v>
      </c>
      <c r="D13" s="109">
        <v>3.5128805620608897E-2</v>
      </c>
    </row>
    <row r="14" spans="2:4" s="76" customFormat="1" ht="23.25" customHeight="1" x14ac:dyDescent="0.25">
      <c r="B14" s="80" t="s">
        <v>119</v>
      </c>
      <c r="C14" s="81">
        <v>6.1342592592592601E-4</v>
      </c>
      <c r="D14" s="109">
        <v>3.1030444964871201E-2</v>
      </c>
    </row>
    <row r="15" spans="2:4" s="76" customFormat="1" ht="23.25" customHeight="1" x14ac:dyDescent="0.25">
      <c r="B15" s="80" t="s">
        <v>184</v>
      </c>
      <c r="C15" s="81">
        <v>5.32407407407407E-4</v>
      </c>
      <c r="D15" s="109">
        <v>2.6932084309133499E-2</v>
      </c>
    </row>
    <row r="16" spans="2:4" s="76" customFormat="1" ht="23.25" customHeight="1" x14ac:dyDescent="0.25">
      <c r="B16" s="80" t="s">
        <v>227</v>
      </c>
      <c r="C16" s="81">
        <v>3.3564814814814801E-4</v>
      </c>
      <c r="D16" s="109">
        <v>1.6978922716627601E-2</v>
      </c>
    </row>
    <row r="17" spans="2:4" s="76" customFormat="1" ht="23.25" customHeight="1" x14ac:dyDescent="0.25">
      <c r="B17" s="80" t="s">
        <v>200</v>
      </c>
      <c r="C17" s="81">
        <v>3.3564814814814801E-4</v>
      </c>
      <c r="D17" s="109">
        <v>1.6978922716627601E-2</v>
      </c>
    </row>
    <row r="18" spans="2:4" s="76" customFormat="1" ht="23.25" customHeight="1" x14ac:dyDescent="0.25">
      <c r="B18" s="80" t="s">
        <v>239</v>
      </c>
      <c r="C18" s="81">
        <v>2.7777777777777799E-4</v>
      </c>
      <c r="D18" s="109">
        <v>1.40515222482436E-2</v>
      </c>
    </row>
    <row r="19" spans="2:4" s="76" customFormat="1" ht="23.25" customHeight="1" x14ac:dyDescent="0.25">
      <c r="B19" s="80" t="s">
        <v>238</v>
      </c>
      <c r="C19" s="81">
        <v>2.6620370370370399E-4</v>
      </c>
      <c r="D19" s="109">
        <v>1.3466042154566701E-2</v>
      </c>
    </row>
    <row r="20" spans="2:4" s="76" customFormat="1" ht="23.25" customHeight="1" x14ac:dyDescent="0.25">
      <c r="B20" s="80" t="s">
        <v>253</v>
      </c>
      <c r="C20" s="81">
        <v>2.5462962962962999E-4</v>
      </c>
      <c r="D20" s="109">
        <v>1.2880562060889901E-2</v>
      </c>
    </row>
    <row r="21" spans="2:4" s="76" customFormat="1" ht="23.25" customHeight="1" x14ac:dyDescent="0.25">
      <c r="B21" s="80" t="s">
        <v>254</v>
      </c>
      <c r="C21" s="81">
        <v>2.31481481481481E-4</v>
      </c>
      <c r="D21" s="109">
        <v>1.1709601873536301E-2</v>
      </c>
    </row>
    <row r="22" spans="2:4" s="76" customFormat="1" ht="23.25" customHeight="1" x14ac:dyDescent="0.25">
      <c r="B22" s="80" t="s">
        <v>204</v>
      </c>
      <c r="C22" s="81">
        <v>2.31481481481481E-4</v>
      </c>
      <c r="D22" s="109">
        <v>1.1709601873536301E-2</v>
      </c>
    </row>
    <row r="23" spans="2:4" s="76" customFormat="1" ht="23.25" customHeight="1" x14ac:dyDescent="0.25">
      <c r="B23" s="80" t="s">
        <v>221</v>
      </c>
      <c r="C23" s="81">
        <v>1.50462962962963E-4</v>
      </c>
      <c r="D23" s="109">
        <v>7.6112412177985998E-3</v>
      </c>
    </row>
    <row r="24" spans="2:4" s="76" customFormat="1" ht="23.25" customHeight="1" x14ac:dyDescent="0.25">
      <c r="B24" s="80" t="s">
        <v>255</v>
      </c>
      <c r="C24" s="81">
        <v>1.50462962962963E-4</v>
      </c>
      <c r="D24" s="109">
        <v>7.6112412177985998E-3</v>
      </c>
    </row>
    <row r="25" spans="2:4" s="76" customFormat="1" ht="23.25" customHeight="1" x14ac:dyDescent="0.25">
      <c r="B25" s="80" t="s">
        <v>203</v>
      </c>
      <c r="C25" s="81">
        <v>1.50462962962963E-4</v>
      </c>
      <c r="D25" s="109">
        <v>7.6112412177985998E-3</v>
      </c>
    </row>
    <row r="26" spans="2:4" s="76" customFormat="1" ht="23.25" customHeight="1" thickBot="1" x14ac:dyDescent="0.3">
      <c r="B26" s="83" t="s">
        <v>180</v>
      </c>
      <c r="C26" s="84">
        <v>1.50462962962963E-4</v>
      </c>
      <c r="D26" s="110">
        <v>7.6112412177985998E-3</v>
      </c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39" max="16383" man="1"/>
  </rowBreaks>
  <colBreaks count="1" manualBreakCount="1">
    <brk id="4" max="1048575" man="1"/>
  </colBreaks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51"/>
  <dimension ref="B2:D25"/>
  <sheetViews>
    <sheetView showGridLines="0" showZeros="0" zoomScale="60" zoomScaleNormal="60" zoomScaleSheetLayoutView="100" workbookViewId="0">
      <selection activeCell="B6" sqref="B6:E19"/>
    </sheetView>
  </sheetViews>
  <sheetFormatPr defaultColWidth="8.85546875" defaultRowHeight="15" x14ac:dyDescent="0.25"/>
  <cols>
    <col min="1" max="1" width="6.140625" style="1" customWidth="1"/>
    <col min="2" max="2" width="126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s="76" customFormat="1" ht="24" customHeight="1" x14ac:dyDescent="0.25">
      <c r="B3" s="209" t="s">
        <v>71</v>
      </c>
      <c r="C3" s="210"/>
      <c r="D3" s="211"/>
    </row>
    <row r="4" spans="2:4" s="76" customFormat="1" ht="24" customHeight="1" x14ac:dyDescent="0.25">
      <c r="B4" s="212" t="s">
        <v>212</v>
      </c>
      <c r="C4" s="213"/>
      <c r="D4" s="214"/>
    </row>
    <row r="5" spans="2:4" s="76" customFormat="1" ht="24" customHeight="1" x14ac:dyDescent="0.25">
      <c r="B5" s="77" t="s">
        <v>10</v>
      </c>
      <c r="C5" s="78" t="s">
        <v>62</v>
      </c>
      <c r="D5" s="79" t="s">
        <v>5</v>
      </c>
    </row>
    <row r="6" spans="2:4" s="76" customFormat="1" ht="23.25" customHeight="1" x14ac:dyDescent="0.25">
      <c r="B6" s="80" t="s">
        <v>76</v>
      </c>
      <c r="C6" s="81">
        <v>6.2152777777777796E-3</v>
      </c>
      <c r="D6" s="109">
        <v>0.27134916624557898</v>
      </c>
    </row>
    <row r="7" spans="2:4" s="76" customFormat="1" ht="23.25" customHeight="1" x14ac:dyDescent="0.25">
      <c r="B7" s="80" t="s">
        <v>200</v>
      </c>
      <c r="C7" s="81">
        <v>1.5972222222222199E-3</v>
      </c>
      <c r="D7" s="109">
        <v>6.9732187973724102E-2</v>
      </c>
    </row>
    <row r="8" spans="2:4" s="76" customFormat="1" ht="23.25" customHeight="1" x14ac:dyDescent="0.25">
      <c r="B8" s="80" t="s">
        <v>119</v>
      </c>
      <c r="C8" s="81">
        <v>1.57407407407407E-3</v>
      </c>
      <c r="D8" s="109">
        <v>6.8721576553815097E-2</v>
      </c>
    </row>
    <row r="9" spans="2:4" s="76" customFormat="1" ht="23.25" customHeight="1" x14ac:dyDescent="0.25">
      <c r="B9" s="80" t="s">
        <v>120</v>
      </c>
      <c r="C9" s="81">
        <v>1.3657407407407401E-3</v>
      </c>
      <c r="D9" s="109">
        <v>5.9626073774633699E-2</v>
      </c>
    </row>
    <row r="10" spans="2:4" s="76" customFormat="1" ht="23.25" customHeight="1" x14ac:dyDescent="0.25">
      <c r="B10" s="80" t="s">
        <v>80</v>
      </c>
      <c r="C10" s="81">
        <v>1.0648148148148101E-3</v>
      </c>
      <c r="D10" s="109">
        <v>4.6488125315816101E-2</v>
      </c>
    </row>
    <row r="11" spans="2:4" s="76" customFormat="1" ht="23.25" customHeight="1" x14ac:dyDescent="0.25">
      <c r="B11" s="80" t="s">
        <v>253</v>
      </c>
      <c r="C11" s="81">
        <v>1.0648148148148101E-3</v>
      </c>
      <c r="D11" s="109">
        <v>4.6488125315816101E-2</v>
      </c>
    </row>
    <row r="12" spans="2:4" s="76" customFormat="1" ht="23.25" customHeight="1" x14ac:dyDescent="0.25">
      <c r="B12" s="80" t="s">
        <v>225</v>
      </c>
      <c r="C12" s="81">
        <v>9.3749999999999997E-4</v>
      </c>
      <c r="D12" s="109">
        <v>4.0929762506316303E-2</v>
      </c>
    </row>
    <row r="13" spans="2:4" s="76" customFormat="1" ht="23.25" customHeight="1" x14ac:dyDescent="0.25">
      <c r="B13" s="80" t="s">
        <v>81</v>
      </c>
      <c r="C13" s="81">
        <v>8.3333333333333295E-4</v>
      </c>
      <c r="D13" s="109">
        <v>3.63820111167256E-2</v>
      </c>
    </row>
    <row r="14" spans="2:4" s="76" customFormat="1" ht="23.25" customHeight="1" x14ac:dyDescent="0.25">
      <c r="B14" s="80" t="s">
        <v>118</v>
      </c>
      <c r="C14" s="81">
        <v>8.3333333333333295E-4</v>
      </c>
      <c r="D14" s="109">
        <v>3.63820111167256E-2</v>
      </c>
    </row>
    <row r="15" spans="2:4" s="76" customFormat="1" ht="23.25" customHeight="1" x14ac:dyDescent="0.25">
      <c r="B15" s="80" t="s">
        <v>256</v>
      </c>
      <c r="C15" s="81">
        <v>8.1018518518518505E-4</v>
      </c>
      <c r="D15" s="109">
        <v>3.5371399696816602E-2</v>
      </c>
    </row>
    <row r="16" spans="2:4" s="76" customFormat="1" ht="23.25" customHeight="1" x14ac:dyDescent="0.25">
      <c r="B16" s="80" t="s">
        <v>178</v>
      </c>
      <c r="C16" s="81">
        <v>7.1759259259259302E-4</v>
      </c>
      <c r="D16" s="109">
        <v>3.1328954017180402E-2</v>
      </c>
    </row>
    <row r="17" spans="2:4" s="76" customFormat="1" ht="23.25" customHeight="1" x14ac:dyDescent="0.25">
      <c r="B17" s="80" t="s">
        <v>238</v>
      </c>
      <c r="C17" s="81">
        <v>7.0601851851851804E-4</v>
      </c>
      <c r="D17" s="109">
        <v>3.08236483072259E-2</v>
      </c>
    </row>
    <row r="18" spans="2:4" s="76" customFormat="1" ht="23.25" customHeight="1" x14ac:dyDescent="0.25">
      <c r="B18" s="80" t="s">
        <v>223</v>
      </c>
      <c r="C18" s="81">
        <v>6.4814814814814802E-4</v>
      </c>
      <c r="D18" s="109">
        <v>2.8297119757453301E-2</v>
      </c>
    </row>
    <row r="19" spans="2:4" s="76" customFormat="1" ht="23.25" customHeight="1" x14ac:dyDescent="0.25">
      <c r="B19" s="80" t="s">
        <v>184</v>
      </c>
      <c r="C19" s="81">
        <v>5.4398148148148101E-4</v>
      </c>
      <c r="D19" s="109">
        <v>2.3749368367862601E-2</v>
      </c>
    </row>
    <row r="20" spans="2:4" s="76" customFormat="1" ht="23.25" customHeight="1" x14ac:dyDescent="0.25">
      <c r="B20" s="80" t="s">
        <v>77</v>
      </c>
      <c r="C20" s="81">
        <v>5.09259259259259E-4</v>
      </c>
      <c r="D20" s="109">
        <v>2.2233451237999E-2</v>
      </c>
    </row>
    <row r="21" spans="2:4" s="76" customFormat="1" ht="23.25" customHeight="1" x14ac:dyDescent="0.25">
      <c r="B21" s="80" t="s">
        <v>207</v>
      </c>
      <c r="C21" s="81">
        <v>4.8611111111111099E-4</v>
      </c>
      <c r="D21" s="109">
        <v>2.1222839818089902E-2</v>
      </c>
    </row>
    <row r="22" spans="2:4" s="76" customFormat="1" ht="23.25" customHeight="1" x14ac:dyDescent="0.25">
      <c r="B22" s="80" t="s">
        <v>201</v>
      </c>
      <c r="C22" s="81">
        <v>4.7453703703703698E-4</v>
      </c>
      <c r="D22" s="109">
        <v>2.0717534108135399E-2</v>
      </c>
    </row>
    <row r="23" spans="2:4" s="76" customFormat="1" ht="23.25" customHeight="1" x14ac:dyDescent="0.25">
      <c r="B23" s="80" t="s">
        <v>243</v>
      </c>
      <c r="C23" s="81">
        <v>3.3564814814814801E-4</v>
      </c>
      <c r="D23" s="109">
        <v>1.46538655886812E-2</v>
      </c>
    </row>
    <row r="24" spans="2:4" s="76" customFormat="1" ht="23.25" customHeight="1" x14ac:dyDescent="0.25">
      <c r="B24" s="80" t="s">
        <v>187</v>
      </c>
      <c r="C24" s="81">
        <v>3.2407407407407401E-4</v>
      </c>
      <c r="D24" s="109">
        <v>1.41485598787266E-2</v>
      </c>
    </row>
    <row r="25" spans="2:4" s="76" customFormat="1" ht="23.25" customHeight="1" thickBot="1" x14ac:dyDescent="0.3">
      <c r="B25" s="83" t="s">
        <v>257</v>
      </c>
      <c r="C25" s="84">
        <v>3.2407407407407401E-4</v>
      </c>
      <c r="D25" s="110">
        <v>1.41485598787266E-2</v>
      </c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35" max="16383" man="1"/>
  </rowBreaks>
  <colBreaks count="1" manualBreakCount="1">
    <brk id="4" max="1048575" man="1"/>
  </colBreaks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52"/>
  <dimension ref="B2:D6"/>
  <sheetViews>
    <sheetView showGridLines="0" showZeros="0" zoomScale="60" zoomScaleNormal="60" zoomScaleSheetLayoutView="100" workbookViewId="0">
      <selection activeCell="B6" sqref="B6:E19"/>
    </sheetView>
  </sheetViews>
  <sheetFormatPr defaultColWidth="8.85546875" defaultRowHeight="15" x14ac:dyDescent="0.25"/>
  <cols>
    <col min="1" max="1" width="6.140625" style="1" customWidth="1"/>
    <col min="2" max="2" width="120.710937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s="76" customFormat="1" ht="24" customHeight="1" x14ac:dyDescent="0.25">
      <c r="B3" s="209" t="s">
        <v>72</v>
      </c>
      <c r="C3" s="210"/>
      <c r="D3" s="211"/>
    </row>
    <row r="4" spans="2:4" s="76" customFormat="1" ht="24" customHeight="1" x14ac:dyDescent="0.25">
      <c r="B4" s="215" t="s">
        <v>212</v>
      </c>
      <c r="C4" s="213"/>
      <c r="D4" s="214"/>
    </row>
    <row r="5" spans="2:4" s="76" customFormat="1" ht="24" customHeight="1" x14ac:dyDescent="0.25">
      <c r="B5" s="175" t="s">
        <v>10</v>
      </c>
      <c r="C5" s="78" t="s">
        <v>62</v>
      </c>
      <c r="D5" s="79" t="s">
        <v>5</v>
      </c>
    </row>
    <row r="6" spans="2:4" s="76" customFormat="1" ht="24" customHeight="1" thickBot="1" x14ac:dyDescent="0.3">
      <c r="B6" s="176"/>
      <c r="C6" s="177"/>
      <c r="D6" s="178"/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31" max="16383" man="1"/>
  </rowBreaks>
  <colBreaks count="1" manualBreakCount="1">
    <brk id="4" max="1048575" man="1"/>
  </colBreaks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53"/>
  <dimension ref="B2:D25"/>
  <sheetViews>
    <sheetView showGridLines="0" showZeros="0" topLeftCell="A3" zoomScale="56" zoomScaleNormal="60" zoomScaleSheetLayoutView="100" workbookViewId="0">
      <selection activeCell="B6" sqref="B6:E19"/>
    </sheetView>
  </sheetViews>
  <sheetFormatPr defaultColWidth="8.85546875" defaultRowHeight="15" x14ac:dyDescent="0.25"/>
  <cols>
    <col min="1" max="1" width="6.140625" style="1" customWidth="1"/>
    <col min="2" max="2" width="123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s="76" customFormat="1" ht="24" customHeight="1" x14ac:dyDescent="0.25">
      <c r="B3" s="216" t="s">
        <v>82</v>
      </c>
      <c r="C3" s="217"/>
      <c r="D3" s="218"/>
    </row>
    <row r="4" spans="2:4" s="76" customFormat="1" ht="24" customHeight="1" x14ac:dyDescent="0.25">
      <c r="B4" s="219" t="s">
        <v>212</v>
      </c>
      <c r="C4" s="220"/>
      <c r="D4" s="221"/>
    </row>
    <row r="5" spans="2:4" s="76" customFormat="1" ht="23.25" customHeight="1" x14ac:dyDescent="0.25">
      <c r="B5" s="96" t="s">
        <v>10</v>
      </c>
      <c r="C5" s="97" t="s">
        <v>62</v>
      </c>
      <c r="D5" s="98" t="s">
        <v>5</v>
      </c>
    </row>
    <row r="6" spans="2:4" s="76" customFormat="1" ht="23.25" customHeight="1" x14ac:dyDescent="0.25">
      <c r="B6" s="99" t="s">
        <v>258</v>
      </c>
      <c r="C6" s="100">
        <v>1.36458333333333E-2</v>
      </c>
      <c r="D6" s="101">
        <v>4.6893644101503498E-2</v>
      </c>
    </row>
    <row r="7" spans="2:4" s="76" customFormat="1" ht="23.25" customHeight="1" x14ac:dyDescent="0.25">
      <c r="B7" s="99" t="s">
        <v>243</v>
      </c>
      <c r="C7" s="100">
        <v>1.04282407407407E-2</v>
      </c>
      <c r="D7" s="101">
        <v>3.5836448969851199E-2</v>
      </c>
    </row>
    <row r="8" spans="2:4" s="76" customFormat="1" ht="23.25" customHeight="1" x14ac:dyDescent="0.25">
      <c r="B8" s="99" t="s">
        <v>186</v>
      </c>
      <c r="C8" s="100">
        <v>8.0671296296296307E-3</v>
      </c>
      <c r="D8" s="101">
        <v>2.7722535995545299E-2</v>
      </c>
    </row>
    <row r="9" spans="2:4" s="76" customFormat="1" ht="23.25" customHeight="1" x14ac:dyDescent="0.25">
      <c r="B9" s="99" t="s">
        <v>169</v>
      </c>
      <c r="C9" s="100">
        <v>7.0833333333333304E-3</v>
      </c>
      <c r="D9" s="101">
        <v>2.4341738922917799E-2</v>
      </c>
    </row>
    <row r="10" spans="2:4" s="76" customFormat="1" ht="23.25" customHeight="1" x14ac:dyDescent="0.25">
      <c r="B10" s="99" t="s">
        <v>259</v>
      </c>
      <c r="C10" s="100">
        <v>6.4120370370370399E-3</v>
      </c>
      <c r="D10" s="101">
        <v>2.20348420968897E-2</v>
      </c>
    </row>
    <row r="11" spans="2:4" s="76" customFormat="1" ht="23.25" customHeight="1" x14ac:dyDescent="0.25">
      <c r="B11" s="99" t="s">
        <v>119</v>
      </c>
      <c r="C11" s="100">
        <v>6.3541666666666703E-3</v>
      </c>
      <c r="D11" s="101">
        <v>2.18359716808528E-2</v>
      </c>
    </row>
    <row r="12" spans="2:4" s="76" customFormat="1" ht="23.25" customHeight="1" x14ac:dyDescent="0.25">
      <c r="B12" s="99" t="s">
        <v>260</v>
      </c>
      <c r="C12" s="100">
        <v>6.3541666666666703E-3</v>
      </c>
      <c r="D12" s="101">
        <v>2.18359716808528E-2</v>
      </c>
    </row>
    <row r="13" spans="2:4" s="76" customFormat="1" ht="23.25" customHeight="1" x14ac:dyDescent="0.25">
      <c r="B13" s="99" t="s">
        <v>227</v>
      </c>
      <c r="C13" s="100">
        <v>6.2152777777777796E-3</v>
      </c>
      <c r="D13" s="101">
        <v>2.13586826823642E-2</v>
      </c>
    </row>
    <row r="14" spans="2:4" s="76" customFormat="1" ht="23.25" customHeight="1" x14ac:dyDescent="0.25">
      <c r="B14" s="99" t="s">
        <v>261</v>
      </c>
      <c r="C14" s="100">
        <v>6.0185185185185203E-3</v>
      </c>
      <c r="D14" s="101">
        <v>2.06825232678387E-2</v>
      </c>
    </row>
    <row r="15" spans="2:4" s="76" customFormat="1" ht="23.25" customHeight="1" x14ac:dyDescent="0.25">
      <c r="B15" s="99" t="s">
        <v>262</v>
      </c>
      <c r="C15" s="100">
        <v>5.8449074074074098E-3</v>
      </c>
      <c r="D15" s="101">
        <v>2.0085912019727901E-2</v>
      </c>
    </row>
    <row r="16" spans="2:4" s="76" customFormat="1" ht="23.25" customHeight="1" x14ac:dyDescent="0.25">
      <c r="B16" s="99" t="s">
        <v>168</v>
      </c>
      <c r="C16" s="100">
        <v>5.7407407407407398E-3</v>
      </c>
      <c r="D16" s="101">
        <v>1.97279452708615E-2</v>
      </c>
    </row>
    <row r="17" spans="2:4" s="76" customFormat="1" ht="23.25" customHeight="1" x14ac:dyDescent="0.25">
      <c r="B17" s="99" t="s">
        <v>263</v>
      </c>
      <c r="C17" s="100">
        <v>5.7175925925925901E-3</v>
      </c>
      <c r="D17" s="101">
        <v>1.9648397104446699E-2</v>
      </c>
    </row>
    <row r="18" spans="2:4" s="76" customFormat="1" ht="23.25" customHeight="1" x14ac:dyDescent="0.25">
      <c r="B18" s="99" t="s">
        <v>205</v>
      </c>
      <c r="C18" s="100">
        <v>5.7175925925925901E-3</v>
      </c>
      <c r="D18" s="101">
        <v>1.9648397104446699E-2</v>
      </c>
    </row>
    <row r="19" spans="2:4" s="76" customFormat="1" ht="23.25" customHeight="1" x14ac:dyDescent="0.25">
      <c r="B19" s="99" t="s">
        <v>264</v>
      </c>
      <c r="C19" s="100">
        <v>5.6249999999999998E-3</v>
      </c>
      <c r="D19" s="101">
        <v>1.9330204438787701E-2</v>
      </c>
    </row>
    <row r="20" spans="2:4" s="76" customFormat="1" ht="23.25" customHeight="1" x14ac:dyDescent="0.25">
      <c r="B20" s="99" t="s">
        <v>239</v>
      </c>
      <c r="C20" s="100">
        <v>5.5671296296296302E-3</v>
      </c>
      <c r="D20" s="101">
        <v>1.9131334022750801E-2</v>
      </c>
    </row>
    <row r="21" spans="2:4" s="76" customFormat="1" ht="23.25" customHeight="1" x14ac:dyDescent="0.25">
      <c r="B21" s="99" t="s">
        <v>265</v>
      </c>
      <c r="C21" s="100">
        <v>5.5439814814814796E-3</v>
      </c>
      <c r="D21" s="101">
        <v>1.9051785856336E-2</v>
      </c>
    </row>
    <row r="22" spans="2:4" s="76" customFormat="1" ht="23.25" customHeight="1" x14ac:dyDescent="0.25">
      <c r="B22" s="99" t="s">
        <v>266</v>
      </c>
      <c r="C22" s="100">
        <v>5.3819444444444401E-3</v>
      </c>
      <c r="D22" s="101">
        <v>1.84949486914327E-2</v>
      </c>
    </row>
    <row r="23" spans="2:4" s="76" customFormat="1" ht="23.25" customHeight="1" x14ac:dyDescent="0.25">
      <c r="B23" s="99" t="s">
        <v>267</v>
      </c>
      <c r="C23" s="100">
        <v>5.3125000000000004E-3</v>
      </c>
      <c r="D23" s="101">
        <v>1.8256304192188402E-2</v>
      </c>
    </row>
    <row r="24" spans="2:4" s="76" customFormat="1" ht="23.25" customHeight="1" x14ac:dyDescent="0.25">
      <c r="B24" s="99" t="s">
        <v>268</v>
      </c>
      <c r="C24" s="100">
        <v>4.9305555555555604E-3</v>
      </c>
      <c r="D24" s="101">
        <v>1.6943759446344801E-2</v>
      </c>
    </row>
    <row r="25" spans="2:4" s="76" customFormat="1" ht="23.25" customHeight="1" thickBot="1" x14ac:dyDescent="0.3">
      <c r="B25" s="102" t="s">
        <v>269</v>
      </c>
      <c r="C25" s="103">
        <v>4.8842592592592601E-3</v>
      </c>
      <c r="D25" s="104">
        <v>1.6784663113515199E-2</v>
      </c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31" max="16383" man="1"/>
  </rowBreaks>
  <colBreaks count="1" manualBreakCount="1">
    <brk id="4" max="1048575" man="1"/>
  </colBreaks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54"/>
  <dimension ref="B2:D7"/>
  <sheetViews>
    <sheetView showGridLines="0" showZeros="0" zoomScale="60" zoomScaleNormal="60" zoomScaleSheetLayoutView="100" workbookViewId="0">
      <selection activeCell="B6" sqref="B6:E19"/>
    </sheetView>
  </sheetViews>
  <sheetFormatPr defaultColWidth="8.85546875" defaultRowHeight="15" x14ac:dyDescent="0.25"/>
  <cols>
    <col min="1" max="1" width="6.140625" style="1" customWidth="1"/>
    <col min="2" max="2" width="119.710937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ht="23.25" customHeight="1" x14ac:dyDescent="0.25">
      <c r="B3" s="216" t="s">
        <v>83</v>
      </c>
      <c r="C3" s="217"/>
      <c r="D3" s="218"/>
    </row>
    <row r="4" spans="2:4" ht="23.25" customHeight="1" x14ac:dyDescent="0.25">
      <c r="B4" s="219" t="s">
        <v>212</v>
      </c>
      <c r="C4" s="220"/>
      <c r="D4" s="221"/>
    </row>
    <row r="5" spans="2:4" ht="23.25" customHeight="1" x14ac:dyDescent="0.25">
      <c r="B5" s="96" t="s">
        <v>10</v>
      </c>
      <c r="C5" s="97" t="s">
        <v>62</v>
      </c>
      <c r="D5" s="98" t="s">
        <v>5</v>
      </c>
    </row>
    <row r="6" spans="2:4" s="76" customFormat="1" ht="23.25" customHeight="1" x14ac:dyDescent="0.25">
      <c r="B6" s="99" t="s">
        <v>200</v>
      </c>
      <c r="C6" s="100">
        <v>4.2361111111111098E-3</v>
      </c>
      <c r="D6" s="101">
        <v>0.67777777777777803</v>
      </c>
    </row>
    <row r="7" spans="2:4" s="76" customFormat="1" ht="23.25" customHeight="1" thickBot="1" x14ac:dyDescent="0.3">
      <c r="B7" s="102" t="s">
        <v>270</v>
      </c>
      <c r="C7" s="103">
        <v>2.0138888888888901E-3</v>
      </c>
      <c r="D7" s="104">
        <v>0.32222222222222202</v>
      </c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27" max="16383" man="1"/>
  </rowBreaks>
  <colBreaks count="1" manualBreakCount="1">
    <brk id="4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7"/>
  <dimension ref="B1:K41"/>
  <sheetViews>
    <sheetView showGridLines="0" showZeros="0" view="pageBreakPreview" topLeftCell="A4" zoomScale="110" zoomScaleNormal="70" zoomScaleSheetLayoutView="110" workbookViewId="0">
      <selection activeCell="B6" sqref="B6:E19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6" width="10.7109375" style="4" customWidth="1"/>
    <col min="7" max="7" width="10.7109375" style="1" customWidth="1"/>
    <col min="8" max="8" width="10.7109375" style="4" customWidth="1"/>
    <col min="9" max="11" width="10.7109375" style="1" customWidth="1"/>
    <col min="12" max="16384" width="8.85546875" style="1"/>
  </cols>
  <sheetData>
    <row r="1" spans="2:11" s="5" customFormat="1" x14ac:dyDescent="0.25">
      <c r="C1" s="6"/>
      <c r="D1" s="6"/>
      <c r="E1" s="6"/>
      <c r="F1" s="6"/>
      <c r="H1" s="6"/>
    </row>
    <row r="2" spans="2:11" s="5" customFormat="1" ht="15.75" thickBot="1" x14ac:dyDescent="0.3">
      <c r="C2" s="6"/>
      <c r="D2" s="6"/>
      <c r="E2" s="6"/>
      <c r="F2" s="6"/>
      <c r="H2" s="6"/>
    </row>
    <row r="3" spans="2:11" s="5" customFormat="1" x14ac:dyDescent="0.25">
      <c r="B3" s="185" t="s">
        <v>49</v>
      </c>
      <c r="C3" s="186"/>
      <c r="D3" s="186"/>
      <c r="E3" s="186"/>
      <c r="F3" s="186"/>
      <c r="G3" s="186"/>
      <c r="H3" s="186"/>
      <c r="I3" s="186"/>
      <c r="J3" s="186"/>
      <c r="K3" s="187"/>
    </row>
    <row r="4" spans="2:11" s="5" customFormat="1" ht="15.75" thickBot="1" x14ac:dyDescent="0.3">
      <c r="B4" s="188" t="s">
        <v>212</v>
      </c>
      <c r="C4" s="189"/>
      <c r="D4" s="189"/>
      <c r="E4" s="189"/>
      <c r="F4" s="189"/>
      <c r="G4" s="189"/>
      <c r="H4" s="189"/>
      <c r="I4" s="189"/>
      <c r="J4" s="189"/>
      <c r="K4" s="190"/>
    </row>
    <row r="5" spans="2:11" s="5" customFormat="1" x14ac:dyDescent="0.25">
      <c r="B5" s="39"/>
      <c r="C5" s="191" t="s">
        <v>25</v>
      </c>
      <c r="D5" s="191"/>
      <c r="E5" s="191"/>
      <c r="F5" s="191" t="s">
        <v>26</v>
      </c>
      <c r="G5" s="191"/>
      <c r="H5" s="191"/>
      <c r="I5" s="191" t="s">
        <v>27</v>
      </c>
      <c r="J5" s="191"/>
      <c r="K5" s="192"/>
    </row>
    <row r="6" spans="2:11" s="5" customFormat="1" x14ac:dyDescent="0.25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9" t="s">
        <v>5</v>
      </c>
    </row>
    <row r="7" spans="2:11" s="5" customFormat="1" x14ac:dyDescent="0.25">
      <c r="B7" s="10" t="s">
        <v>37</v>
      </c>
      <c r="C7" s="11">
        <v>1.71296296296296E-3</v>
      </c>
      <c r="D7" s="12">
        <f t="shared" ref="D7:D18" si="0">IFERROR(C7/C$19,0)</f>
        <v>0.44311377245508893</v>
      </c>
      <c r="E7" s="12">
        <f t="shared" ref="E7:E18" si="1">IFERROR(C7/C$30,0)</f>
        <v>0.17831325301204792</v>
      </c>
      <c r="F7" s="11">
        <v>3.3564814814814801E-4</v>
      </c>
      <c r="G7" s="12">
        <f t="shared" ref="G7:G18" si="2">IFERROR(F7/F$19,0)</f>
        <v>0.78378378378378366</v>
      </c>
      <c r="H7" s="12">
        <f t="shared" ref="H7:H18" si="3">IFERROR(F7/F$30,0)</f>
        <v>0.42647058823529416</v>
      </c>
      <c r="I7" s="11">
        <v>2.04861111111111E-3</v>
      </c>
      <c r="J7" s="12">
        <f t="shared" ref="J7:J18" si="4">IFERROR(I7/I$19,0)</f>
        <v>0.47708894878706132</v>
      </c>
      <c r="K7" s="14">
        <f t="shared" ref="K7:K18" si="5">IFERROR(I7/I$30,0)</f>
        <v>0.1971046770601334</v>
      </c>
    </row>
    <row r="8" spans="2:11" s="5" customFormat="1" x14ac:dyDescent="0.25">
      <c r="B8" s="148" t="s">
        <v>116</v>
      </c>
      <c r="C8" s="11">
        <v>3.4722222222222202E-4</v>
      </c>
      <c r="D8" s="12">
        <f t="shared" si="0"/>
        <v>8.9820359281437057E-2</v>
      </c>
      <c r="E8" s="12">
        <f t="shared" si="1"/>
        <v>3.6144578313252997E-2</v>
      </c>
      <c r="F8" s="11">
        <v>9.2592592592592602E-5</v>
      </c>
      <c r="G8" s="12">
        <f t="shared" si="2"/>
        <v>0.21621621621621628</v>
      </c>
      <c r="H8" s="12">
        <f t="shared" si="3"/>
        <v>0.11764705882352949</v>
      </c>
      <c r="I8" s="11">
        <v>4.3981481481481503E-4</v>
      </c>
      <c r="J8" s="12">
        <f t="shared" si="4"/>
        <v>0.10242587601078162</v>
      </c>
      <c r="K8" s="14">
        <f t="shared" si="5"/>
        <v>4.2316258351893093E-2</v>
      </c>
    </row>
    <row r="9" spans="2:11" s="5" customFormat="1" x14ac:dyDescent="0.25">
      <c r="B9" s="10" t="s">
        <v>51</v>
      </c>
      <c r="C9" s="11">
        <v>1.2731481481481499E-4</v>
      </c>
      <c r="D9" s="12">
        <f t="shared" si="0"/>
        <v>3.2934131736526984E-2</v>
      </c>
      <c r="E9" s="12">
        <f t="shared" si="1"/>
        <v>1.3253012048192792E-2</v>
      </c>
      <c r="F9" s="11">
        <v>0</v>
      </c>
      <c r="G9" s="12">
        <f t="shared" si="2"/>
        <v>0</v>
      </c>
      <c r="H9" s="12">
        <f t="shared" si="3"/>
        <v>0</v>
      </c>
      <c r="I9" s="11">
        <v>1.2731481481481499E-4</v>
      </c>
      <c r="J9" s="12">
        <f t="shared" si="4"/>
        <v>2.964959568733155E-2</v>
      </c>
      <c r="K9" s="14">
        <f t="shared" si="5"/>
        <v>1.2249443207126958E-2</v>
      </c>
    </row>
    <row r="10" spans="2:11" s="5" customFormat="1" x14ac:dyDescent="0.25">
      <c r="B10" s="10" t="s">
        <v>11</v>
      </c>
      <c r="C10" s="11">
        <v>1.1226851851851901E-3</v>
      </c>
      <c r="D10" s="12">
        <f t="shared" si="0"/>
        <v>0.29041916167664789</v>
      </c>
      <c r="E10" s="12">
        <f t="shared" si="1"/>
        <v>0.1168674698795186</v>
      </c>
      <c r="F10" s="11">
        <v>0</v>
      </c>
      <c r="G10" s="12">
        <f t="shared" si="2"/>
        <v>0</v>
      </c>
      <c r="H10" s="12">
        <f t="shared" si="3"/>
        <v>0</v>
      </c>
      <c r="I10" s="11">
        <v>1.1226851851851901E-3</v>
      </c>
      <c r="J10" s="12">
        <f t="shared" si="4"/>
        <v>0.2614555256064699</v>
      </c>
      <c r="K10" s="14">
        <f t="shared" si="5"/>
        <v>0.10801781737193805</v>
      </c>
    </row>
    <row r="11" spans="2:11" s="5" customFormat="1" x14ac:dyDescent="0.25">
      <c r="B11" s="10" t="s">
        <v>12</v>
      </c>
      <c r="C11" s="11">
        <v>2.31481481481481E-5</v>
      </c>
      <c r="D11" s="12">
        <f t="shared" si="0"/>
        <v>5.988023952095794E-3</v>
      </c>
      <c r="E11" s="12">
        <f t="shared" si="1"/>
        <v>2.4096385542168629E-3</v>
      </c>
      <c r="F11" s="11">
        <v>0</v>
      </c>
      <c r="G11" s="12">
        <f t="shared" si="2"/>
        <v>0</v>
      </c>
      <c r="H11" s="12">
        <f t="shared" si="3"/>
        <v>0</v>
      </c>
      <c r="I11" s="11">
        <v>2.31481481481481E-5</v>
      </c>
      <c r="J11" s="12">
        <f t="shared" si="4"/>
        <v>5.3908355795148086E-3</v>
      </c>
      <c r="K11" s="14">
        <f t="shared" si="5"/>
        <v>2.227171492204894E-3</v>
      </c>
    </row>
    <row r="12" spans="2:11" s="5" customFormat="1" x14ac:dyDescent="0.25">
      <c r="B12" s="10" t="s">
        <v>176</v>
      </c>
      <c r="C12" s="11">
        <v>0</v>
      </c>
      <c r="D12" s="12">
        <f t="shared" si="0"/>
        <v>0</v>
      </c>
      <c r="E12" s="12">
        <f t="shared" si="1"/>
        <v>0</v>
      </c>
      <c r="F12" s="11">
        <v>0</v>
      </c>
      <c r="G12" s="12">
        <f t="shared" si="2"/>
        <v>0</v>
      </c>
      <c r="H12" s="12">
        <f t="shared" si="3"/>
        <v>0</v>
      </c>
      <c r="I12" s="11">
        <v>0</v>
      </c>
      <c r="J12" s="12">
        <f t="shared" si="4"/>
        <v>0</v>
      </c>
      <c r="K12" s="14">
        <f t="shared" si="5"/>
        <v>0</v>
      </c>
    </row>
    <row r="13" spans="2:11" s="5" customFormat="1" x14ac:dyDescent="0.25">
      <c r="B13" s="10" t="s">
        <v>122</v>
      </c>
      <c r="C13" s="11">
        <v>0</v>
      </c>
      <c r="D13" s="12">
        <f t="shared" si="0"/>
        <v>0</v>
      </c>
      <c r="E13" s="12">
        <f t="shared" si="1"/>
        <v>0</v>
      </c>
      <c r="F13" s="11">
        <v>0</v>
      </c>
      <c r="G13" s="12">
        <f t="shared" si="2"/>
        <v>0</v>
      </c>
      <c r="H13" s="12">
        <f t="shared" si="3"/>
        <v>0</v>
      </c>
      <c r="I13" s="11">
        <v>0</v>
      </c>
      <c r="J13" s="12">
        <f t="shared" si="4"/>
        <v>0</v>
      </c>
      <c r="K13" s="14">
        <f t="shared" si="5"/>
        <v>0</v>
      </c>
    </row>
    <row r="14" spans="2:11" s="5" customFormat="1" x14ac:dyDescent="0.25">
      <c r="B14" s="10" t="s">
        <v>123</v>
      </c>
      <c r="C14" s="11">
        <v>0</v>
      </c>
      <c r="D14" s="12">
        <f t="shared" si="0"/>
        <v>0</v>
      </c>
      <c r="E14" s="12">
        <f t="shared" si="1"/>
        <v>0</v>
      </c>
      <c r="F14" s="11">
        <v>0</v>
      </c>
      <c r="G14" s="12">
        <f t="shared" si="2"/>
        <v>0</v>
      </c>
      <c r="H14" s="12">
        <f t="shared" si="3"/>
        <v>0</v>
      </c>
      <c r="I14" s="11">
        <v>0</v>
      </c>
      <c r="J14" s="12">
        <f t="shared" si="4"/>
        <v>0</v>
      </c>
      <c r="K14" s="14">
        <f t="shared" si="5"/>
        <v>0</v>
      </c>
    </row>
    <row r="15" spans="2:11" s="5" customFormat="1" x14ac:dyDescent="0.25">
      <c r="B15" s="10" t="s">
        <v>209</v>
      </c>
      <c r="C15" s="11">
        <v>0</v>
      </c>
      <c r="D15" s="12">
        <f t="shared" si="0"/>
        <v>0</v>
      </c>
      <c r="E15" s="12">
        <f t="shared" si="1"/>
        <v>0</v>
      </c>
      <c r="F15" s="11">
        <v>0</v>
      </c>
      <c r="G15" s="12">
        <f t="shared" si="2"/>
        <v>0</v>
      </c>
      <c r="H15" s="12">
        <f t="shared" si="3"/>
        <v>0</v>
      </c>
      <c r="I15" s="11">
        <v>0</v>
      </c>
      <c r="J15" s="12">
        <f t="shared" si="4"/>
        <v>0</v>
      </c>
      <c r="K15" s="14">
        <f t="shared" si="5"/>
        <v>0</v>
      </c>
    </row>
    <row r="16" spans="2:11" s="5" customFormat="1" x14ac:dyDescent="0.25">
      <c r="B16" s="10" t="s">
        <v>199</v>
      </c>
      <c r="C16" s="11">
        <v>0</v>
      </c>
      <c r="D16" s="12">
        <f t="shared" si="0"/>
        <v>0</v>
      </c>
      <c r="E16" s="12">
        <f t="shared" si="1"/>
        <v>0</v>
      </c>
      <c r="F16" s="11">
        <v>0</v>
      </c>
      <c r="G16" s="12">
        <f t="shared" si="2"/>
        <v>0</v>
      </c>
      <c r="H16" s="12">
        <f t="shared" si="3"/>
        <v>0</v>
      </c>
      <c r="I16" s="11">
        <v>0</v>
      </c>
      <c r="J16" s="12">
        <f t="shared" si="4"/>
        <v>0</v>
      </c>
      <c r="K16" s="14">
        <f t="shared" si="5"/>
        <v>0</v>
      </c>
    </row>
    <row r="17" spans="2:11" s="5" customFormat="1" x14ac:dyDescent="0.25">
      <c r="B17" s="10" t="s">
        <v>177</v>
      </c>
      <c r="C17" s="11">
        <v>0</v>
      </c>
      <c r="D17" s="12">
        <f t="shared" si="0"/>
        <v>0</v>
      </c>
      <c r="E17" s="12">
        <f t="shared" si="1"/>
        <v>0</v>
      </c>
      <c r="F17" s="11">
        <v>0</v>
      </c>
      <c r="G17" s="12">
        <f t="shared" si="2"/>
        <v>0</v>
      </c>
      <c r="H17" s="12">
        <f t="shared" si="3"/>
        <v>0</v>
      </c>
      <c r="I17" s="11">
        <v>0</v>
      </c>
      <c r="J17" s="12">
        <f t="shared" si="4"/>
        <v>0</v>
      </c>
      <c r="K17" s="14">
        <f t="shared" si="5"/>
        <v>0</v>
      </c>
    </row>
    <row r="18" spans="2:11" s="5" customFormat="1" ht="15.75" thickBot="1" x14ac:dyDescent="0.3">
      <c r="B18" s="10" t="s">
        <v>13</v>
      </c>
      <c r="C18" s="11">
        <v>5.32407407407407E-4</v>
      </c>
      <c r="D18" s="12">
        <f t="shared" si="0"/>
        <v>0.13772455089820346</v>
      </c>
      <c r="E18" s="12">
        <f t="shared" si="1"/>
        <v>5.5421686746987921E-2</v>
      </c>
      <c r="F18" s="11">
        <v>0</v>
      </c>
      <c r="G18" s="12">
        <f t="shared" si="2"/>
        <v>0</v>
      </c>
      <c r="H18" s="12">
        <f t="shared" si="3"/>
        <v>0</v>
      </c>
      <c r="I18" s="11">
        <v>5.32407407407407E-4</v>
      </c>
      <c r="J18" s="12">
        <f t="shared" si="4"/>
        <v>0.12398921832884076</v>
      </c>
      <c r="K18" s="14">
        <f t="shared" si="5"/>
        <v>5.1224944320712631E-2</v>
      </c>
    </row>
    <row r="19" spans="2:11" s="5" customFormat="1" ht="16.5" thickTop="1" thickBot="1" x14ac:dyDescent="0.3">
      <c r="B19" s="31" t="s">
        <v>3</v>
      </c>
      <c r="C19" s="32">
        <f>SUM(C7:C18)</f>
        <v>3.8657407407407416E-3</v>
      </c>
      <c r="D19" s="33">
        <f>IFERROR(SUM(D7:D18),0)</f>
        <v>1</v>
      </c>
      <c r="E19" s="33">
        <f>IFERROR(SUM(E7:E18),0)</f>
        <v>0.40240963855421713</v>
      </c>
      <c r="F19" s="32">
        <f>SUM(F7:F18)</f>
        <v>4.2824074074074064E-4</v>
      </c>
      <c r="G19" s="33">
        <f>IFERROR(SUM(G7:G18),0)</f>
        <v>1</v>
      </c>
      <c r="H19" s="33">
        <f>IFERROR(SUM(H7:H18),0)</f>
        <v>0.54411764705882359</v>
      </c>
      <c r="I19" s="32">
        <f>SUM(I7:I18)</f>
        <v>4.2939814814814854E-3</v>
      </c>
      <c r="J19" s="33">
        <f>IFERROR(SUM(J7:J18),0)</f>
        <v>1</v>
      </c>
      <c r="K19" s="34">
        <f>IFERROR(SUM(K7:K18),0)</f>
        <v>0.41314031180400906</v>
      </c>
    </row>
    <row r="20" spans="2:11" s="5" customFormat="1" ht="15.75" thickTop="1" x14ac:dyDescent="0.25">
      <c r="B20" s="25"/>
      <c r="C20" s="26"/>
      <c r="D20" s="26"/>
      <c r="E20" s="26"/>
      <c r="F20" s="26"/>
      <c r="G20" s="26"/>
      <c r="H20" s="26"/>
      <c r="I20" s="26"/>
      <c r="J20" s="26"/>
      <c r="K20" s="27"/>
    </row>
    <row r="21" spans="2:11" s="5" customFormat="1" x14ac:dyDescent="0.25">
      <c r="B21" s="7" t="s">
        <v>14</v>
      </c>
      <c r="C21" s="8" t="s">
        <v>58</v>
      </c>
      <c r="D21" s="16" t="s">
        <v>5</v>
      </c>
      <c r="E21" s="16" t="s">
        <v>5</v>
      </c>
      <c r="F21" s="8" t="s">
        <v>58</v>
      </c>
      <c r="G21" s="16" t="s">
        <v>5</v>
      </c>
      <c r="H21" s="16" t="s">
        <v>5</v>
      </c>
      <c r="I21" s="8" t="s">
        <v>58</v>
      </c>
      <c r="J21" s="16" t="s">
        <v>5</v>
      </c>
      <c r="K21" s="17" t="s">
        <v>5</v>
      </c>
    </row>
    <row r="22" spans="2:11" s="5" customFormat="1" x14ac:dyDescent="0.25">
      <c r="B22" s="18" t="s">
        <v>15</v>
      </c>
      <c r="C22" s="11">
        <v>5.09259259259259E-4</v>
      </c>
      <c r="D22" s="19"/>
      <c r="E22" s="12">
        <f>IFERROR(C22/C$30,0)</f>
        <v>5.3012048192771069E-2</v>
      </c>
      <c r="F22" s="11">
        <v>0</v>
      </c>
      <c r="G22" s="19"/>
      <c r="H22" s="12">
        <f>IFERROR(F22/F$30,0)</f>
        <v>0</v>
      </c>
      <c r="I22" s="11">
        <v>5.09259259259259E-4</v>
      </c>
      <c r="J22" s="19"/>
      <c r="K22" s="14">
        <f>IFERROR(I22/I$30,0)</f>
        <v>4.8997772828507744E-2</v>
      </c>
    </row>
    <row r="23" spans="2:11" s="5" customFormat="1" x14ac:dyDescent="0.25">
      <c r="B23" s="18" t="s">
        <v>16</v>
      </c>
      <c r="C23" s="11">
        <v>0</v>
      </c>
      <c r="D23" s="19"/>
      <c r="E23" s="12">
        <f t="shared" ref="E23:E27" si="6">IFERROR(C23/C$30,0)</f>
        <v>0</v>
      </c>
      <c r="F23" s="11">
        <v>0</v>
      </c>
      <c r="G23" s="19"/>
      <c r="H23" s="12">
        <f t="shared" ref="H23:H27" si="7">IFERROR(F23/F$30,0)</f>
        <v>0</v>
      </c>
      <c r="I23" s="11">
        <v>0</v>
      </c>
      <c r="J23" s="19"/>
      <c r="K23" s="14">
        <f t="shared" ref="K23:K27" si="8">IFERROR(I23/I$30,0)</f>
        <v>0</v>
      </c>
    </row>
    <row r="24" spans="2:11" s="5" customFormat="1" x14ac:dyDescent="0.25">
      <c r="B24" s="18" t="s">
        <v>17</v>
      </c>
      <c r="C24" s="11">
        <v>0</v>
      </c>
      <c r="D24" s="19"/>
      <c r="E24" s="12">
        <f t="shared" si="6"/>
        <v>0</v>
      </c>
      <c r="F24" s="11">
        <v>0</v>
      </c>
      <c r="G24" s="19"/>
      <c r="H24" s="12">
        <f t="shared" si="7"/>
        <v>0</v>
      </c>
      <c r="I24" s="11">
        <v>0</v>
      </c>
      <c r="J24" s="19"/>
      <c r="K24" s="14">
        <f t="shared" si="8"/>
        <v>0</v>
      </c>
    </row>
    <row r="25" spans="2:11" s="5" customFormat="1" x14ac:dyDescent="0.25">
      <c r="B25" s="18" t="s">
        <v>18</v>
      </c>
      <c r="C25" s="11">
        <v>2.26851851851852E-3</v>
      </c>
      <c r="D25" s="19"/>
      <c r="E25" s="12">
        <f t="shared" si="6"/>
        <v>0.2361445783132532</v>
      </c>
      <c r="F25" s="11">
        <v>2.31481481481481E-4</v>
      </c>
      <c r="G25" s="19"/>
      <c r="H25" s="12">
        <f t="shared" si="7"/>
        <v>0.2941176470588231</v>
      </c>
      <c r="I25" s="11">
        <v>2.5000000000000001E-3</v>
      </c>
      <c r="J25" s="19"/>
      <c r="K25" s="14">
        <f t="shared" si="8"/>
        <v>0.24053452115812904</v>
      </c>
    </row>
    <row r="26" spans="2:11" s="5" customFormat="1" x14ac:dyDescent="0.25">
      <c r="B26" s="18" t="s">
        <v>19</v>
      </c>
      <c r="C26" s="11">
        <v>2.9629629629629602E-3</v>
      </c>
      <c r="D26" s="19"/>
      <c r="E26" s="12">
        <f t="shared" si="6"/>
        <v>0.30843373493975879</v>
      </c>
      <c r="F26" s="11">
        <v>1.2731481481481499E-4</v>
      </c>
      <c r="G26" s="19"/>
      <c r="H26" s="12">
        <f t="shared" si="7"/>
        <v>0.16176470588235325</v>
      </c>
      <c r="I26" s="11">
        <v>3.0902777777777799E-3</v>
      </c>
      <c r="J26" s="19"/>
      <c r="K26" s="14">
        <f t="shared" si="8"/>
        <v>0.29732739420935417</v>
      </c>
    </row>
    <row r="27" spans="2:11" s="5" customFormat="1" ht="15.75" thickBot="1" x14ac:dyDescent="0.3">
      <c r="B27" s="23" t="s">
        <v>20</v>
      </c>
      <c r="C27" s="20">
        <v>0</v>
      </c>
      <c r="D27" s="24"/>
      <c r="E27" s="21">
        <f t="shared" si="6"/>
        <v>0</v>
      </c>
      <c r="F27" s="20">
        <v>0</v>
      </c>
      <c r="G27" s="24"/>
      <c r="H27" s="21">
        <f t="shared" si="7"/>
        <v>0</v>
      </c>
      <c r="I27" s="20">
        <v>0</v>
      </c>
      <c r="J27" s="24"/>
      <c r="K27" s="22">
        <f t="shared" si="8"/>
        <v>0</v>
      </c>
    </row>
    <row r="28" spans="2:11" s="5" customFormat="1" ht="16.5" thickTop="1" thickBot="1" x14ac:dyDescent="0.3">
      <c r="B28" s="31" t="s">
        <v>3</v>
      </c>
      <c r="C28" s="32">
        <f>SUM(C22:C27)</f>
        <v>5.740740740740739E-3</v>
      </c>
      <c r="D28" s="33"/>
      <c r="E28" s="33">
        <f>IFERROR(SUM(E22:E27),0)</f>
        <v>0.59759036144578304</v>
      </c>
      <c r="F28" s="32">
        <f>SUM(F22:F27)</f>
        <v>3.5879629629629597E-4</v>
      </c>
      <c r="G28" s="33"/>
      <c r="H28" s="33">
        <f>IFERROR(SUM(H22:H27),0)</f>
        <v>0.45588235294117635</v>
      </c>
      <c r="I28" s="32">
        <f>SUM(I22:I27)</f>
        <v>6.0995370370370387E-3</v>
      </c>
      <c r="J28" s="33"/>
      <c r="K28" s="34">
        <f>IFERROR(SUM(K22:K27),0)</f>
        <v>0.58685968819599088</v>
      </c>
    </row>
    <row r="29" spans="2:11" s="5" customFormat="1" ht="16.5" thickTop="1" thickBot="1" x14ac:dyDescent="0.3">
      <c r="B29" s="28"/>
      <c r="C29" s="29"/>
      <c r="D29" s="29"/>
      <c r="E29" s="29"/>
      <c r="F29" s="29"/>
      <c r="G29" s="29"/>
      <c r="H29" s="29"/>
      <c r="I29" s="29"/>
      <c r="J29" s="29"/>
      <c r="K29" s="30"/>
    </row>
    <row r="30" spans="2:11" s="5" customFormat="1" ht="16.5" thickTop="1" thickBot="1" x14ac:dyDescent="0.3">
      <c r="B30" s="31" t="s">
        <v>6</v>
      </c>
      <c r="C30" s="32">
        <f>SUM(C19,C28)</f>
        <v>9.6064814814814797E-3</v>
      </c>
      <c r="D30" s="35"/>
      <c r="E30" s="36">
        <f>IFERROR(SUM(E19,E28),0)</f>
        <v>1.0000000000000002</v>
      </c>
      <c r="F30" s="32">
        <f>SUM(F19,F28)</f>
        <v>7.8703703703703661E-4</v>
      </c>
      <c r="G30" s="35"/>
      <c r="H30" s="36">
        <f>IFERROR(SUM(H19,H28),0)</f>
        <v>1</v>
      </c>
      <c r="I30" s="32">
        <f>SUM(I19,I28)</f>
        <v>1.0393518518518524E-2</v>
      </c>
      <c r="J30" s="35"/>
      <c r="K30" s="38">
        <f>IFERROR(SUM(K19,K28),0)</f>
        <v>1</v>
      </c>
    </row>
    <row r="31" spans="2:11" s="5" customFormat="1" ht="66" customHeight="1" thickTop="1" thickBot="1" x14ac:dyDescent="0.3">
      <c r="B31" s="182" t="s">
        <v>170</v>
      </c>
      <c r="C31" s="183"/>
      <c r="D31" s="183"/>
      <c r="E31" s="183"/>
      <c r="F31" s="183"/>
      <c r="G31" s="183"/>
      <c r="H31" s="183"/>
      <c r="I31" s="183"/>
      <c r="J31" s="183"/>
      <c r="K31" s="184"/>
    </row>
    <row r="32" spans="2:11" s="5" customFormat="1" x14ac:dyDescent="0.25">
      <c r="C32" s="6"/>
      <c r="D32" s="6"/>
      <c r="E32" s="6"/>
      <c r="F32" s="6"/>
      <c r="H32" s="6"/>
    </row>
    <row r="33" spans="3:8" s="5" customFormat="1" x14ac:dyDescent="0.25">
      <c r="C33" s="6"/>
      <c r="D33" s="6"/>
      <c r="E33" s="6"/>
      <c r="F33" s="6"/>
      <c r="H33" s="6"/>
    </row>
    <row r="34" spans="3:8" s="5" customFormat="1" x14ac:dyDescent="0.25">
      <c r="C34" s="6"/>
      <c r="D34" s="6"/>
      <c r="E34" s="6"/>
      <c r="F34" s="6"/>
      <c r="H34" s="6"/>
    </row>
    <row r="35" spans="3:8" s="5" customFormat="1" x14ac:dyDescent="0.25">
      <c r="C35" s="6"/>
      <c r="D35" s="6"/>
      <c r="E35" s="6"/>
      <c r="F35" s="6"/>
      <c r="H35" s="6"/>
    </row>
    <row r="36" spans="3:8" s="5" customFormat="1" x14ac:dyDescent="0.25">
      <c r="C36" s="6"/>
      <c r="D36" s="6"/>
      <c r="E36" s="6"/>
      <c r="F36" s="6"/>
      <c r="H36" s="6"/>
    </row>
    <row r="37" spans="3:8" s="5" customFormat="1" x14ac:dyDescent="0.25">
      <c r="C37" s="6"/>
      <c r="D37" s="6"/>
      <c r="E37" s="6"/>
      <c r="F37" s="6"/>
      <c r="H37" s="6"/>
    </row>
    <row r="38" spans="3:8" s="5" customFormat="1" x14ac:dyDescent="0.25">
      <c r="C38" s="6"/>
      <c r="D38" s="6"/>
      <c r="E38" s="6"/>
      <c r="F38" s="6"/>
      <c r="H38" s="6"/>
    </row>
    <row r="39" spans="3:8" s="5" customFormat="1" x14ac:dyDescent="0.25">
      <c r="C39" s="6"/>
      <c r="D39" s="6"/>
      <c r="E39" s="6"/>
      <c r="F39" s="6"/>
      <c r="H39" s="6"/>
    </row>
    <row r="40" spans="3:8" s="5" customFormat="1" x14ac:dyDescent="0.25">
      <c r="C40" s="6"/>
      <c r="D40" s="6"/>
      <c r="E40" s="6"/>
      <c r="F40" s="6"/>
      <c r="H40" s="6"/>
    </row>
    <row r="41" spans="3:8" s="5" customFormat="1" x14ac:dyDescent="0.25">
      <c r="C41" s="6"/>
      <c r="D41" s="6"/>
      <c r="E41" s="6"/>
      <c r="F41" s="6"/>
      <c r="H41" s="6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Footer xml:space="preserve">&amp;R
</oddFooter>
  </headerFooter>
  <colBreaks count="1" manualBreakCount="1">
    <brk id="11" max="1048575" man="1"/>
  </colBreaks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55"/>
  <dimension ref="B2:D7"/>
  <sheetViews>
    <sheetView showGridLines="0" showZeros="0" zoomScale="60" zoomScaleNormal="60" zoomScaleSheetLayoutView="100" workbookViewId="0">
      <selection activeCell="B6" sqref="B6:E19"/>
    </sheetView>
  </sheetViews>
  <sheetFormatPr defaultColWidth="8.85546875" defaultRowHeight="15" x14ac:dyDescent="0.25"/>
  <cols>
    <col min="1" max="1" width="6.140625" style="1" customWidth="1"/>
    <col min="2" max="2" width="120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ht="23.25" customHeight="1" x14ac:dyDescent="0.25">
      <c r="B3" s="216" t="s">
        <v>84</v>
      </c>
      <c r="C3" s="217"/>
      <c r="D3" s="218"/>
    </row>
    <row r="4" spans="2:4" ht="23.25" customHeight="1" x14ac:dyDescent="0.25">
      <c r="B4" s="219" t="s">
        <v>212</v>
      </c>
      <c r="C4" s="220"/>
      <c r="D4" s="221"/>
    </row>
    <row r="5" spans="2:4" ht="23.25" customHeight="1" x14ac:dyDescent="0.25">
      <c r="B5" s="96" t="s">
        <v>10</v>
      </c>
      <c r="C5" s="97" t="s">
        <v>62</v>
      </c>
      <c r="D5" s="98" t="s">
        <v>5</v>
      </c>
    </row>
    <row r="6" spans="2:4" s="76" customFormat="1" ht="23.25" customHeight="1" x14ac:dyDescent="0.25">
      <c r="B6" s="99" t="s">
        <v>271</v>
      </c>
      <c r="C6" s="100">
        <v>6.2847222222222202E-3</v>
      </c>
      <c r="D6" s="101">
        <v>0.669543773119605</v>
      </c>
    </row>
    <row r="7" spans="2:4" s="76" customFormat="1" ht="23.25" customHeight="1" thickBot="1" x14ac:dyDescent="0.3">
      <c r="B7" s="102" t="s">
        <v>272</v>
      </c>
      <c r="C7" s="103">
        <v>3.10185185185185E-3</v>
      </c>
      <c r="D7" s="104">
        <v>0.330456226880395</v>
      </c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29" max="16383" man="1"/>
  </rowBreaks>
  <colBreaks count="1" manualBreakCount="1">
    <brk id="4" max="1048575" man="1"/>
  </colBreaks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56"/>
  <dimension ref="B2:D25"/>
  <sheetViews>
    <sheetView showGridLines="0" showZeros="0" zoomScale="70" zoomScaleNormal="70" zoomScaleSheetLayoutView="100" workbookViewId="0">
      <selection activeCell="B6" sqref="B6:E19"/>
    </sheetView>
  </sheetViews>
  <sheetFormatPr defaultColWidth="8.85546875" defaultRowHeight="15" x14ac:dyDescent="0.25"/>
  <cols>
    <col min="1" max="1" width="6.140625" style="1" customWidth="1"/>
    <col min="2" max="2" width="126.4257812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s="76" customFormat="1" ht="23.25" customHeight="1" x14ac:dyDescent="0.25">
      <c r="B3" s="216" t="s">
        <v>85</v>
      </c>
      <c r="C3" s="217"/>
      <c r="D3" s="218"/>
    </row>
    <row r="4" spans="2:4" s="76" customFormat="1" ht="23.25" customHeight="1" x14ac:dyDescent="0.25">
      <c r="B4" s="219" t="s">
        <v>212</v>
      </c>
      <c r="C4" s="220"/>
      <c r="D4" s="221"/>
    </row>
    <row r="5" spans="2:4" s="76" customFormat="1" ht="23.25" customHeight="1" x14ac:dyDescent="0.25">
      <c r="B5" s="96" t="s">
        <v>10</v>
      </c>
      <c r="C5" s="97" t="s">
        <v>62</v>
      </c>
      <c r="D5" s="98" t="s">
        <v>5</v>
      </c>
    </row>
    <row r="6" spans="2:4" s="76" customFormat="1" ht="23.25" customHeight="1" x14ac:dyDescent="0.25">
      <c r="B6" s="99" t="s">
        <v>239</v>
      </c>
      <c r="C6" s="100">
        <v>1.2881944444444401E-2</v>
      </c>
      <c r="D6" s="101">
        <v>9.0923944122212205E-2</v>
      </c>
    </row>
    <row r="7" spans="2:4" s="76" customFormat="1" ht="23.25" customHeight="1" x14ac:dyDescent="0.25">
      <c r="B7" s="99" t="s">
        <v>188</v>
      </c>
      <c r="C7" s="100">
        <v>1.16319444444444E-2</v>
      </c>
      <c r="D7" s="101">
        <v>8.2101135528143104E-2</v>
      </c>
    </row>
    <row r="8" spans="2:4" s="76" customFormat="1" ht="23.25" customHeight="1" x14ac:dyDescent="0.25">
      <c r="B8" s="99" t="s">
        <v>226</v>
      </c>
      <c r="C8" s="100">
        <v>1.06828703703704E-2</v>
      </c>
      <c r="D8" s="101">
        <v>7.5402336410424001E-2</v>
      </c>
    </row>
    <row r="9" spans="2:4" s="76" customFormat="1" ht="23.25" customHeight="1" x14ac:dyDescent="0.25">
      <c r="B9" s="99" t="s">
        <v>221</v>
      </c>
      <c r="C9" s="100">
        <v>9.46759259259259E-3</v>
      </c>
      <c r="D9" s="101">
        <v>6.6824605832856807E-2</v>
      </c>
    </row>
    <row r="10" spans="2:4" s="76" customFormat="1" ht="23.25" customHeight="1" x14ac:dyDescent="0.25">
      <c r="B10" s="99" t="s">
        <v>119</v>
      </c>
      <c r="C10" s="100">
        <v>9.1666666666666702E-3</v>
      </c>
      <c r="D10" s="101">
        <v>6.4700596356506795E-2</v>
      </c>
    </row>
    <row r="11" spans="2:4" s="76" customFormat="1" ht="23.25" customHeight="1" x14ac:dyDescent="0.25">
      <c r="B11" s="99" t="s">
        <v>206</v>
      </c>
      <c r="C11" s="100">
        <v>7.3148148148148096E-3</v>
      </c>
      <c r="D11" s="101">
        <v>5.1629768809737797E-2</v>
      </c>
    </row>
    <row r="12" spans="2:4" s="76" customFormat="1" ht="23.25" customHeight="1" x14ac:dyDescent="0.25">
      <c r="B12" s="99" t="s">
        <v>273</v>
      </c>
      <c r="C12" s="100">
        <v>6.7361111111111103E-3</v>
      </c>
      <c r="D12" s="101">
        <v>4.75451352013724E-2</v>
      </c>
    </row>
    <row r="13" spans="2:4" s="76" customFormat="1" ht="23.25" customHeight="1" x14ac:dyDescent="0.25">
      <c r="B13" s="99" t="s">
        <v>183</v>
      </c>
      <c r="C13" s="100">
        <v>5.4745370370370399E-3</v>
      </c>
      <c r="D13" s="101">
        <v>3.8640633935135997E-2</v>
      </c>
    </row>
    <row r="14" spans="2:4" s="76" customFormat="1" ht="23.25" customHeight="1" x14ac:dyDescent="0.25">
      <c r="B14" s="99" t="s">
        <v>274</v>
      </c>
      <c r="C14" s="100">
        <v>4.8958333333333302E-3</v>
      </c>
      <c r="D14" s="101">
        <v>3.4556000326770697E-2</v>
      </c>
    </row>
    <row r="15" spans="2:4" s="76" customFormat="1" ht="23.25" customHeight="1" x14ac:dyDescent="0.25">
      <c r="B15" s="99" t="s">
        <v>243</v>
      </c>
      <c r="C15" s="100">
        <v>4.5138888888888902E-3</v>
      </c>
      <c r="D15" s="101">
        <v>3.1860142145249598E-2</v>
      </c>
    </row>
    <row r="16" spans="2:4" s="76" customFormat="1" ht="23.25" customHeight="1" x14ac:dyDescent="0.25">
      <c r="B16" s="99" t="s">
        <v>263</v>
      </c>
      <c r="C16" s="100">
        <v>4.2708333333333296E-3</v>
      </c>
      <c r="D16" s="101">
        <v>3.0144596029736102E-2</v>
      </c>
    </row>
    <row r="17" spans="2:4" s="76" customFormat="1" ht="23.25" customHeight="1" x14ac:dyDescent="0.25">
      <c r="B17" s="99" t="s">
        <v>275</v>
      </c>
      <c r="C17" s="100">
        <v>4.21296296296296E-3</v>
      </c>
      <c r="D17" s="101">
        <v>2.9736132668899601E-2</v>
      </c>
    </row>
    <row r="18" spans="2:4" s="76" customFormat="1" ht="23.25" customHeight="1" x14ac:dyDescent="0.25">
      <c r="B18" s="99" t="s">
        <v>276</v>
      </c>
      <c r="C18" s="100">
        <v>3.8888888888888901E-3</v>
      </c>
      <c r="D18" s="101">
        <v>2.7448737848214999E-2</v>
      </c>
    </row>
    <row r="19" spans="2:4" s="76" customFormat="1" ht="23.25" customHeight="1" x14ac:dyDescent="0.25">
      <c r="B19" s="99" t="s">
        <v>240</v>
      </c>
      <c r="C19" s="100">
        <v>3.8078703703703699E-3</v>
      </c>
      <c r="D19" s="101">
        <v>2.6876889143043901E-2</v>
      </c>
    </row>
    <row r="20" spans="2:4" s="76" customFormat="1" ht="23.25" customHeight="1" x14ac:dyDescent="0.25">
      <c r="B20" s="99" t="s">
        <v>277</v>
      </c>
      <c r="C20" s="100">
        <v>3.6342592592592598E-3</v>
      </c>
      <c r="D20" s="101">
        <v>2.5651499060534301E-2</v>
      </c>
    </row>
    <row r="21" spans="2:4" s="76" customFormat="1" ht="23.25" customHeight="1" x14ac:dyDescent="0.25">
      <c r="B21" s="99" t="s">
        <v>208</v>
      </c>
      <c r="C21" s="100">
        <v>3.5069444444444401E-3</v>
      </c>
      <c r="D21" s="101">
        <v>2.47528796666939E-2</v>
      </c>
    </row>
    <row r="22" spans="2:4" s="76" customFormat="1" ht="23.25" customHeight="1" x14ac:dyDescent="0.25">
      <c r="B22" s="99" t="s">
        <v>278</v>
      </c>
      <c r="C22" s="100">
        <v>3.3912037037037001E-3</v>
      </c>
      <c r="D22" s="101">
        <v>2.3935952945020801E-2</v>
      </c>
    </row>
    <row r="23" spans="2:4" s="76" customFormat="1" ht="23.25" customHeight="1" x14ac:dyDescent="0.25">
      <c r="B23" s="99" t="s">
        <v>279</v>
      </c>
      <c r="C23" s="100">
        <v>3.2407407407407402E-3</v>
      </c>
      <c r="D23" s="101">
        <v>2.2873948206845799E-2</v>
      </c>
    </row>
    <row r="24" spans="2:4" s="76" customFormat="1" ht="23.25" customHeight="1" x14ac:dyDescent="0.25">
      <c r="B24" s="99" t="s">
        <v>280</v>
      </c>
      <c r="C24" s="100">
        <v>2.9166666666666698E-3</v>
      </c>
      <c r="D24" s="101">
        <v>2.0586553386161301E-2</v>
      </c>
    </row>
    <row r="25" spans="2:4" s="76" customFormat="1" ht="23.25" customHeight="1" thickBot="1" x14ac:dyDescent="0.3">
      <c r="B25" s="125" t="s">
        <v>236</v>
      </c>
      <c r="C25" s="126">
        <v>2.8472222222222202E-3</v>
      </c>
      <c r="D25" s="127">
        <v>2.0096397353157401E-2</v>
      </c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30" max="16383" man="1"/>
  </rowBreaks>
  <colBreaks count="1" manualBreakCount="1">
    <brk id="4" max="1048575" man="1"/>
  </colBreaks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57"/>
  <dimension ref="B2:D6"/>
  <sheetViews>
    <sheetView showGridLines="0" showZeros="0" zoomScale="60" zoomScaleNormal="60" zoomScaleSheetLayoutView="100" workbookViewId="0">
      <selection activeCell="B6" sqref="B6:E19"/>
    </sheetView>
  </sheetViews>
  <sheetFormatPr defaultColWidth="8.85546875" defaultRowHeight="15" x14ac:dyDescent="0.25"/>
  <cols>
    <col min="1" max="1" width="6.140625" style="1" customWidth="1"/>
    <col min="2" max="2" width="124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s="76" customFormat="1" ht="23.25" customHeight="1" x14ac:dyDescent="0.25">
      <c r="B3" s="216" t="s">
        <v>86</v>
      </c>
      <c r="C3" s="217"/>
      <c r="D3" s="218"/>
    </row>
    <row r="4" spans="2:4" s="76" customFormat="1" ht="23.25" customHeight="1" x14ac:dyDescent="0.25">
      <c r="B4" s="219" t="s">
        <v>212</v>
      </c>
      <c r="C4" s="220"/>
      <c r="D4" s="221"/>
    </row>
    <row r="5" spans="2:4" s="76" customFormat="1" ht="23.25" customHeight="1" x14ac:dyDescent="0.25">
      <c r="B5" s="96" t="s">
        <v>10</v>
      </c>
      <c r="C5" s="97" t="s">
        <v>62</v>
      </c>
      <c r="D5" s="98" t="s">
        <v>5</v>
      </c>
    </row>
    <row r="6" spans="2:4" s="76" customFormat="1" ht="23.25" customHeight="1" thickBot="1" x14ac:dyDescent="0.3">
      <c r="B6" s="102"/>
      <c r="C6" s="103"/>
      <c r="D6" s="104"/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23" max="16383" man="1"/>
  </rowBreaks>
  <colBreaks count="1" manualBreakCount="1">
    <brk id="4" max="1048575" man="1"/>
  </colBreaks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58"/>
  <dimension ref="B2:D6"/>
  <sheetViews>
    <sheetView showGridLines="0" showZeros="0" topLeftCell="A3" zoomScale="60" zoomScaleNormal="60" zoomScaleSheetLayoutView="100" workbookViewId="0">
      <selection activeCell="B6" sqref="B6:E19"/>
    </sheetView>
  </sheetViews>
  <sheetFormatPr defaultColWidth="8.85546875" defaultRowHeight="15" x14ac:dyDescent="0.25"/>
  <cols>
    <col min="1" max="1" width="6.140625" style="1" customWidth="1"/>
    <col min="2" max="2" width="127.570312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s="76" customFormat="1" ht="23.25" customHeight="1" x14ac:dyDescent="0.25">
      <c r="B3" s="216" t="s">
        <v>87</v>
      </c>
      <c r="C3" s="217"/>
      <c r="D3" s="218"/>
    </row>
    <row r="4" spans="2:4" s="76" customFormat="1" ht="23.25" customHeight="1" x14ac:dyDescent="0.25">
      <c r="B4" s="219" t="s">
        <v>212</v>
      </c>
      <c r="C4" s="220"/>
      <c r="D4" s="221"/>
    </row>
    <row r="5" spans="2:4" s="76" customFormat="1" ht="23.25" customHeight="1" x14ac:dyDescent="0.25">
      <c r="B5" s="96" t="s">
        <v>10</v>
      </c>
      <c r="C5" s="97" t="s">
        <v>62</v>
      </c>
      <c r="D5" s="98" t="s">
        <v>5</v>
      </c>
    </row>
    <row r="6" spans="2:4" s="76" customFormat="1" ht="23.25" customHeight="1" thickBot="1" x14ac:dyDescent="0.3">
      <c r="B6" s="102"/>
      <c r="C6" s="103"/>
      <c r="D6" s="104"/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23" max="16383" man="1"/>
  </rowBreaks>
  <colBreaks count="1" manualBreakCount="1">
    <brk id="4" max="1048575" man="1"/>
  </colBreaks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59"/>
  <dimension ref="B2:D6"/>
  <sheetViews>
    <sheetView showGridLines="0" showZeros="0" zoomScale="60" zoomScaleNormal="60" zoomScaleSheetLayoutView="100" workbookViewId="0">
      <selection activeCell="B6" sqref="B6:E19"/>
    </sheetView>
  </sheetViews>
  <sheetFormatPr defaultColWidth="8.85546875" defaultRowHeight="15" x14ac:dyDescent="0.25"/>
  <cols>
    <col min="1" max="1" width="6.140625" style="1" customWidth="1"/>
    <col min="2" max="2" width="117.8554687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ht="23.25" customHeight="1" x14ac:dyDescent="0.25">
      <c r="B3" s="196" t="s">
        <v>88</v>
      </c>
      <c r="C3" s="197"/>
      <c r="D3" s="198"/>
    </row>
    <row r="4" spans="2:4" ht="23.25" customHeight="1" x14ac:dyDescent="0.25">
      <c r="B4" s="199" t="s">
        <v>212</v>
      </c>
      <c r="C4" s="200"/>
      <c r="D4" s="201"/>
    </row>
    <row r="5" spans="2:4" ht="23.25" customHeight="1" x14ac:dyDescent="0.25">
      <c r="B5" s="40" t="s">
        <v>10</v>
      </c>
      <c r="C5" s="41" t="s">
        <v>62</v>
      </c>
      <c r="D5" s="42" t="s">
        <v>5</v>
      </c>
    </row>
    <row r="6" spans="2:4" ht="23.25" customHeight="1" thickBot="1" x14ac:dyDescent="0.3">
      <c r="B6" s="89"/>
      <c r="C6" s="90"/>
      <c r="D6" s="91"/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23" max="16383" man="1"/>
  </rowBreaks>
  <colBreaks count="1" manualBreakCount="1">
    <brk id="4" max="1048575" man="1"/>
  </colBreaks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60"/>
  <dimension ref="B2:D6"/>
  <sheetViews>
    <sheetView showGridLines="0" showZeros="0" zoomScale="60" zoomScaleNormal="60" zoomScaleSheetLayoutView="100" workbookViewId="0">
      <selection activeCell="B6" sqref="B6:E19"/>
    </sheetView>
  </sheetViews>
  <sheetFormatPr defaultColWidth="8.85546875" defaultRowHeight="15" x14ac:dyDescent="0.25"/>
  <cols>
    <col min="1" max="1" width="6.140625" style="1" customWidth="1"/>
    <col min="2" max="2" width="125.4257812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s="76" customFormat="1" ht="23.25" customHeight="1" x14ac:dyDescent="0.25">
      <c r="B3" s="216" t="s">
        <v>89</v>
      </c>
      <c r="C3" s="217"/>
      <c r="D3" s="218"/>
    </row>
    <row r="4" spans="2:4" s="76" customFormat="1" ht="23.25" customHeight="1" x14ac:dyDescent="0.25">
      <c r="B4" s="219" t="s">
        <v>212</v>
      </c>
      <c r="C4" s="220"/>
      <c r="D4" s="221"/>
    </row>
    <row r="5" spans="2:4" s="76" customFormat="1" ht="23.25" customHeight="1" x14ac:dyDescent="0.25">
      <c r="B5" s="96" t="s">
        <v>10</v>
      </c>
      <c r="C5" s="97" t="s">
        <v>62</v>
      </c>
      <c r="D5" s="98" t="s">
        <v>5</v>
      </c>
    </row>
    <row r="6" spans="2:4" s="76" customFormat="1" ht="23.25" customHeight="1" thickBot="1" x14ac:dyDescent="0.3">
      <c r="B6" s="102"/>
      <c r="C6" s="103"/>
      <c r="D6" s="104"/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23" max="16383" man="1"/>
  </rowBreaks>
  <colBreaks count="1" manualBreakCount="1">
    <brk id="4" max="1048575" man="1"/>
  </colBreaks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61"/>
  <dimension ref="B2:D6"/>
  <sheetViews>
    <sheetView showGridLines="0" showZeros="0" topLeftCell="B3" zoomScale="60" zoomScaleNormal="60" zoomScaleSheetLayoutView="100" workbookViewId="0">
      <selection activeCell="B6" sqref="B6:E19"/>
    </sheetView>
  </sheetViews>
  <sheetFormatPr defaultColWidth="8.85546875" defaultRowHeight="15" x14ac:dyDescent="0.25"/>
  <cols>
    <col min="1" max="1" width="6.140625" style="1" customWidth="1"/>
    <col min="2" max="2" width="124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s="76" customFormat="1" ht="23.25" customHeight="1" x14ac:dyDescent="0.25">
      <c r="B3" s="216" t="s">
        <v>90</v>
      </c>
      <c r="C3" s="217"/>
      <c r="D3" s="218"/>
    </row>
    <row r="4" spans="2:4" s="76" customFormat="1" ht="23.25" customHeight="1" x14ac:dyDescent="0.25">
      <c r="B4" s="219" t="s">
        <v>212</v>
      </c>
      <c r="C4" s="220"/>
      <c r="D4" s="221"/>
    </row>
    <row r="5" spans="2:4" s="76" customFormat="1" ht="23.25" customHeight="1" x14ac:dyDescent="0.25">
      <c r="B5" s="96" t="s">
        <v>10</v>
      </c>
      <c r="C5" s="97" t="s">
        <v>62</v>
      </c>
      <c r="D5" s="98" t="s">
        <v>5</v>
      </c>
    </row>
    <row r="6" spans="2:4" s="76" customFormat="1" ht="23.25" customHeight="1" thickBot="1" x14ac:dyDescent="0.3">
      <c r="B6" s="179"/>
      <c r="C6" s="180"/>
      <c r="D6" s="181"/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31" max="16383" man="1"/>
  </rowBreaks>
  <colBreaks count="1" manualBreakCount="1">
    <brk id="4" max="1048575" man="1"/>
  </colBreaks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62"/>
  <dimension ref="B2:D6"/>
  <sheetViews>
    <sheetView showGridLines="0" showZeros="0" topLeftCell="B1" zoomScale="60" zoomScaleNormal="60" zoomScaleSheetLayoutView="100" workbookViewId="0">
      <selection activeCell="B6" sqref="B6:E19"/>
    </sheetView>
  </sheetViews>
  <sheetFormatPr defaultColWidth="8.85546875" defaultRowHeight="15" x14ac:dyDescent="0.25"/>
  <cols>
    <col min="1" max="1" width="6.140625" style="1" customWidth="1"/>
    <col min="2" max="2" width="119.8554687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s="76" customFormat="1" ht="23.25" customHeight="1" x14ac:dyDescent="0.25">
      <c r="B3" s="216" t="s">
        <v>91</v>
      </c>
      <c r="C3" s="217"/>
      <c r="D3" s="218"/>
    </row>
    <row r="4" spans="2:4" s="76" customFormat="1" ht="23.25" customHeight="1" x14ac:dyDescent="0.25">
      <c r="B4" s="219" t="s">
        <v>212</v>
      </c>
      <c r="C4" s="220"/>
      <c r="D4" s="221"/>
    </row>
    <row r="5" spans="2:4" s="76" customFormat="1" ht="23.25" customHeight="1" x14ac:dyDescent="0.25">
      <c r="B5" s="96" t="s">
        <v>10</v>
      </c>
      <c r="C5" s="97" t="s">
        <v>62</v>
      </c>
      <c r="D5" s="98" t="s">
        <v>5</v>
      </c>
    </row>
    <row r="6" spans="2:4" s="76" customFormat="1" ht="23.25" customHeight="1" thickBot="1" x14ac:dyDescent="0.3">
      <c r="B6" s="102"/>
      <c r="C6" s="107"/>
      <c r="D6" s="108"/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31" max="16383" man="1"/>
  </rowBreaks>
  <colBreaks count="1" manualBreakCount="1">
    <brk id="4" max="1048575" man="1"/>
  </colBreaks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63"/>
  <dimension ref="B2:D25"/>
  <sheetViews>
    <sheetView showGridLines="0" showZeros="0" zoomScale="60" zoomScaleNormal="60" zoomScaleSheetLayoutView="100" workbookViewId="0">
      <selection activeCell="B6" sqref="B6:E19"/>
    </sheetView>
  </sheetViews>
  <sheetFormatPr defaultColWidth="8.85546875" defaultRowHeight="15" x14ac:dyDescent="0.25"/>
  <cols>
    <col min="1" max="1" width="6.140625" style="1" customWidth="1"/>
    <col min="2" max="2" width="117.8554687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s="76" customFormat="1" ht="23.25" customHeight="1" x14ac:dyDescent="0.25">
      <c r="B3" s="216" t="s">
        <v>92</v>
      </c>
      <c r="C3" s="217"/>
      <c r="D3" s="218"/>
    </row>
    <row r="4" spans="2:4" s="76" customFormat="1" ht="23.25" customHeight="1" x14ac:dyDescent="0.25">
      <c r="B4" s="219" t="s">
        <v>212</v>
      </c>
      <c r="C4" s="220"/>
      <c r="D4" s="221"/>
    </row>
    <row r="5" spans="2:4" s="76" customFormat="1" ht="23.25" customHeight="1" x14ac:dyDescent="0.25">
      <c r="B5" s="96" t="s">
        <v>10</v>
      </c>
      <c r="C5" s="97" t="s">
        <v>62</v>
      </c>
      <c r="D5" s="98" t="s">
        <v>5</v>
      </c>
    </row>
    <row r="6" spans="2:4" s="76" customFormat="1" ht="23.25" customHeight="1" x14ac:dyDescent="0.25">
      <c r="B6" s="99" t="s">
        <v>180</v>
      </c>
      <c r="C6" s="100">
        <v>7.7662037037036996E-3</v>
      </c>
      <c r="D6" s="101">
        <v>0.27981651376146799</v>
      </c>
    </row>
    <row r="7" spans="2:4" s="76" customFormat="1" ht="23.25" customHeight="1" x14ac:dyDescent="0.25">
      <c r="B7" s="99" t="s">
        <v>281</v>
      </c>
      <c r="C7" s="100">
        <v>4.4907407407407396E-3</v>
      </c>
      <c r="D7" s="101">
        <v>0.16180150125104301</v>
      </c>
    </row>
    <row r="8" spans="2:4" s="76" customFormat="1" ht="23.25" customHeight="1" x14ac:dyDescent="0.25">
      <c r="B8" s="99" t="s">
        <v>282</v>
      </c>
      <c r="C8" s="100">
        <v>2.2569444444444399E-3</v>
      </c>
      <c r="D8" s="101">
        <v>8.1317764804003295E-2</v>
      </c>
    </row>
    <row r="9" spans="2:4" s="76" customFormat="1" ht="23.25" customHeight="1" x14ac:dyDescent="0.25">
      <c r="B9" s="99" t="s">
        <v>283</v>
      </c>
      <c r="C9" s="100">
        <v>2.16435185185185E-3</v>
      </c>
      <c r="D9" s="101">
        <v>7.7981651376146793E-2</v>
      </c>
    </row>
    <row r="10" spans="2:4" s="76" customFormat="1" ht="23.25" customHeight="1" x14ac:dyDescent="0.25">
      <c r="B10" s="99" t="s">
        <v>228</v>
      </c>
      <c r="C10" s="100">
        <v>1.99074074074074E-3</v>
      </c>
      <c r="D10" s="101">
        <v>7.1726438698915804E-2</v>
      </c>
    </row>
    <row r="11" spans="2:4" s="76" customFormat="1" ht="23.25" customHeight="1" x14ac:dyDescent="0.25">
      <c r="B11" s="99" t="s">
        <v>76</v>
      </c>
      <c r="C11" s="100">
        <v>1.5162037037037E-3</v>
      </c>
      <c r="D11" s="101">
        <v>5.4628857381151003E-2</v>
      </c>
    </row>
    <row r="12" spans="2:4" s="76" customFormat="1" ht="23.25" customHeight="1" x14ac:dyDescent="0.25">
      <c r="B12" s="99" t="s">
        <v>244</v>
      </c>
      <c r="C12" s="100">
        <v>1.16898148148148E-3</v>
      </c>
      <c r="D12" s="101">
        <v>4.2118432026688898E-2</v>
      </c>
    </row>
    <row r="13" spans="2:4" s="76" customFormat="1" ht="23.25" customHeight="1" x14ac:dyDescent="0.25">
      <c r="B13" s="99" t="s">
        <v>80</v>
      </c>
      <c r="C13" s="100">
        <v>1.05324074074074E-3</v>
      </c>
      <c r="D13" s="101">
        <v>3.7948290241868202E-2</v>
      </c>
    </row>
    <row r="14" spans="2:4" s="76" customFormat="1" ht="23.25" customHeight="1" x14ac:dyDescent="0.25">
      <c r="B14" s="99" t="s">
        <v>241</v>
      </c>
      <c r="C14" s="100">
        <v>5.32407407407407E-4</v>
      </c>
      <c r="D14" s="101">
        <v>1.9182652210175101E-2</v>
      </c>
    </row>
    <row r="15" spans="2:4" s="76" customFormat="1" ht="23.25" customHeight="1" x14ac:dyDescent="0.25">
      <c r="B15" s="99" t="s">
        <v>239</v>
      </c>
      <c r="C15" s="100">
        <v>4.2824074074074102E-4</v>
      </c>
      <c r="D15" s="101">
        <v>1.54295246038365E-2</v>
      </c>
    </row>
    <row r="16" spans="2:4" s="76" customFormat="1" ht="23.25" customHeight="1" x14ac:dyDescent="0.25">
      <c r="B16" s="99" t="s">
        <v>120</v>
      </c>
      <c r="C16" s="100">
        <v>4.2824074074074102E-4</v>
      </c>
      <c r="D16" s="101">
        <v>1.54295246038365E-2</v>
      </c>
    </row>
    <row r="17" spans="2:4" s="76" customFormat="1" ht="23.25" customHeight="1" x14ac:dyDescent="0.25">
      <c r="B17" s="99" t="s">
        <v>226</v>
      </c>
      <c r="C17" s="100">
        <v>4.2824074074074102E-4</v>
      </c>
      <c r="D17" s="101">
        <v>1.54295246038365E-2</v>
      </c>
    </row>
    <row r="18" spans="2:4" s="76" customFormat="1" ht="23.25" customHeight="1" x14ac:dyDescent="0.25">
      <c r="B18" s="99" t="s">
        <v>182</v>
      </c>
      <c r="C18" s="100">
        <v>3.8194444444444398E-4</v>
      </c>
      <c r="D18" s="101">
        <v>1.3761467889908299E-2</v>
      </c>
    </row>
    <row r="19" spans="2:4" s="76" customFormat="1" ht="23.25" customHeight="1" x14ac:dyDescent="0.25">
      <c r="B19" s="99" t="s">
        <v>243</v>
      </c>
      <c r="C19" s="100">
        <v>3.8194444444444398E-4</v>
      </c>
      <c r="D19" s="101">
        <v>1.3761467889908299E-2</v>
      </c>
    </row>
    <row r="20" spans="2:4" s="76" customFormat="1" ht="23.25" customHeight="1" x14ac:dyDescent="0.25">
      <c r="B20" s="99" t="s">
        <v>119</v>
      </c>
      <c r="C20" s="100">
        <v>3.7037037037037003E-4</v>
      </c>
      <c r="D20" s="101">
        <v>1.33444537114262E-2</v>
      </c>
    </row>
    <row r="21" spans="2:4" s="76" customFormat="1" ht="23.25" customHeight="1" x14ac:dyDescent="0.25">
      <c r="B21" s="99" t="s">
        <v>222</v>
      </c>
      <c r="C21" s="100">
        <v>3.5879629629629602E-4</v>
      </c>
      <c r="D21" s="101">
        <v>1.2927439532944099E-2</v>
      </c>
    </row>
    <row r="22" spans="2:4" s="76" customFormat="1" ht="23.25" customHeight="1" x14ac:dyDescent="0.25">
      <c r="B22" s="99" t="s">
        <v>246</v>
      </c>
      <c r="C22" s="100">
        <v>3.3564814814814801E-4</v>
      </c>
      <c r="D22" s="101">
        <v>1.209341117598E-2</v>
      </c>
    </row>
    <row r="23" spans="2:4" s="76" customFormat="1" ht="23.25" customHeight="1" x14ac:dyDescent="0.25">
      <c r="B23" s="99" t="s">
        <v>227</v>
      </c>
      <c r="C23" s="100">
        <v>3.1250000000000001E-4</v>
      </c>
      <c r="D23" s="101">
        <v>1.12593828190158E-2</v>
      </c>
    </row>
    <row r="24" spans="2:4" s="76" customFormat="1" ht="23.25" customHeight="1" x14ac:dyDescent="0.25">
      <c r="B24" s="99" t="s">
        <v>267</v>
      </c>
      <c r="C24" s="100">
        <v>3.1250000000000001E-4</v>
      </c>
      <c r="D24" s="101">
        <v>1.12593828190158E-2</v>
      </c>
    </row>
    <row r="25" spans="2:4" s="76" customFormat="1" ht="23.25" customHeight="1" thickBot="1" x14ac:dyDescent="0.3">
      <c r="B25" s="102" t="s">
        <v>223</v>
      </c>
      <c r="C25" s="103">
        <v>3.00925925925926E-4</v>
      </c>
      <c r="D25" s="104">
        <v>1.0842368640533799E-2</v>
      </c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31" max="16383" man="1"/>
  </rowBreaks>
  <colBreaks count="1" manualBreakCount="1">
    <brk id="4" max="1048575" man="1"/>
  </colBreaks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64"/>
  <dimension ref="B2:D6"/>
  <sheetViews>
    <sheetView showGridLines="0" showZeros="0" topLeftCell="B1" zoomScale="60" zoomScaleNormal="60" zoomScaleSheetLayoutView="100" workbookViewId="0">
      <selection activeCell="B6" sqref="B6:E19"/>
    </sheetView>
  </sheetViews>
  <sheetFormatPr defaultColWidth="8.85546875" defaultRowHeight="15" x14ac:dyDescent="0.25"/>
  <cols>
    <col min="1" max="1" width="6.140625" style="1" customWidth="1"/>
    <col min="2" max="2" width="119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s="75" customFormat="1" ht="23.25" customHeight="1" x14ac:dyDescent="0.25">
      <c r="B3" s="222" t="s">
        <v>93</v>
      </c>
      <c r="C3" s="223"/>
      <c r="D3" s="224"/>
    </row>
    <row r="4" spans="2:4" s="75" customFormat="1" ht="23.25" customHeight="1" x14ac:dyDescent="0.25">
      <c r="B4" s="225" t="s">
        <v>212</v>
      </c>
      <c r="C4" s="226"/>
      <c r="D4" s="227"/>
    </row>
    <row r="5" spans="2:4" s="75" customFormat="1" ht="23.25" customHeight="1" x14ac:dyDescent="0.25">
      <c r="B5" s="92" t="s">
        <v>10</v>
      </c>
      <c r="C5" s="93" t="s">
        <v>62</v>
      </c>
      <c r="D5" s="94" t="s">
        <v>5</v>
      </c>
    </row>
    <row r="6" spans="2:4" s="75" customFormat="1" ht="23.25" customHeight="1" thickBot="1" x14ac:dyDescent="0.3">
      <c r="B6" s="95"/>
      <c r="C6" s="105"/>
      <c r="D6" s="106"/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31" max="16383" man="1"/>
  </rowBreaks>
  <colBreaks count="1" manualBreakCount="1">
    <brk id="4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8"/>
  <dimension ref="B2:K31"/>
  <sheetViews>
    <sheetView showGridLines="0" showZeros="0" view="pageBreakPreview" zoomScale="110" zoomScaleNormal="80" zoomScaleSheetLayoutView="110" workbookViewId="0">
      <selection activeCell="B6" sqref="B6:E19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6" width="10.7109375" style="4" customWidth="1"/>
    <col min="7" max="7" width="10.7109375" style="1" customWidth="1"/>
    <col min="8" max="8" width="10.7109375" style="4" customWidth="1"/>
    <col min="9" max="11" width="10.7109375" style="1" customWidth="1"/>
    <col min="12" max="16384" width="8.85546875" style="1"/>
  </cols>
  <sheetData>
    <row r="2" spans="2:11" ht="15.75" thickBot="1" x14ac:dyDescent="0.3"/>
    <row r="3" spans="2:11" ht="16.5" customHeight="1" x14ac:dyDescent="0.25">
      <c r="B3" s="185" t="s">
        <v>48</v>
      </c>
      <c r="C3" s="186"/>
      <c r="D3" s="186"/>
      <c r="E3" s="186"/>
      <c r="F3" s="186"/>
      <c r="G3" s="186"/>
      <c r="H3" s="186"/>
      <c r="I3" s="186"/>
      <c r="J3" s="186"/>
      <c r="K3" s="187"/>
    </row>
    <row r="4" spans="2:11" ht="15.75" thickBot="1" x14ac:dyDescent="0.3">
      <c r="B4" s="188" t="s">
        <v>212</v>
      </c>
      <c r="C4" s="189"/>
      <c r="D4" s="189"/>
      <c r="E4" s="189"/>
      <c r="F4" s="189"/>
      <c r="G4" s="189"/>
      <c r="H4" s="189"/>
      <c r="I4" s="189"/>
      <c r="J4" s="189"/>
      <c r="K4" s="190"/>
    </row>
    <row r="5" spans="2:11" x14ac:dyDescent="0.25">
      <c r="B5" s="39"/>
      <c r="C5" s="191" t="s">
        <v>25</v>
      </c>
      <c r="D5" s="191"/>
      <c r="E5" s="191"/>
      <c r="F5" s="191" t="s">
        <v>26</v>
      </c>
      <c r="G5" s="191"/>
      <c r="H5" s="191"/>
      <c r="I5" s="191" t="s">
        <v>27</v>
      </c>
      <c r="J5" s="191"/>
      <c r="K5" s="192"/>
    </row>
    <row r="6" spans="2:11" x14ac:dyDescent="0.25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9" t="s">
        <v>5</v>
      </c>
    </row>
    <row r="7" spans="2:11" x14ac:dyDescent="0.25">
      <c r="B7" s="10" t="s">
        <v>37</v>
      </c>
      <c r="C7" s="11">
        <v>3.9699074074074098E-3</v>
      </c>
      <c r="D7" s="12">
        <f t="shared" ref="D7:D18" si="0">IFERROR(C7/C$19,0)</f>
        <v>0.3362745098039216</v>
      </c>
      <c r="E7" s="12">
        <f t="shared" ref="E7:E18" si="1">IFERROR(C7/C$30,0)</f>
        <v>0.11521666106818945</v>
      </c>
      <c r="F7" s="11">
        <v>0</v>
      </c>
      <c r="G7" s="12">
        <f t="shared" ref="G7:G18" si="2">IFERROR(F7/F$19,0)</f>
        <v>0</v>
      </c>
      <c r="H7" s="12">
        <f t="shared" ref="H7:H18" si="3">IFERROR(F7/F$30,0)</f>
        <v>0</v>
      </c>
      <c r="I7" s="11">
        <v>3.9699074074074098E-3</v>
      </c>
      <c r="J7" s="12">
        <f t="shared" ref="J7:J18" si="4">IFERROR(I7/I$19,0)</f>
        <v>0.3362745098039216</v>
      </c>
      <c r="K7" s="14">
        <f t="shared" ref="K7:K18" si="5">IFERROR(I7/I$30,0)</f>
        <v>0.11521666106818945</v>
      </c>
    </row>
    <row r="8" spans="2:11" x14ac:dyDescent="0.25">
      <c r="B8" s="148" t="s">
        <v>116</v>
      </c>
      <c r="C8" s="11">
        <v>1.1458333333333301E-3</v>
      </c>
      <c r="D8" s="12">
        <f t="shared" si="0"/>
        <v>9.7058823529411434E-2</v>
      </c>
      <c r="E8" s="12">
        <f t="shared" si="1"/>
        <v>3.3254954652334454E-2</v>
      </c>
      <c r="F8" s="11">
        <v>0</v>
      </c>
      <c r="G8" s="12">
        <f t="shared" si="2"/>
        <v>0</v>
      </c>
      <c r="H8" s="12">
        <f t="shared" si="3"/>
        <v>0</v>
      </c>
      <c r="I8" s="11">
        <v>1.1458333333333301E-3</v>
      </c>
      <c r="J8" s="12">
        <f t="shared" si="4"/>
        <v>9.7058823529411434E-2</v>
      </c>
      <c r="K8" s="14">
        <f t="shared" si="5"/>
        <v>3.3254954652334454E-2</v>
      </c>
    </row>
    <row r="9" spans="2:11" x14ac:dyDescent="0.25">
      <c r="B9" s="10" t="s">
        <v>51</v>
      </c>
      <c r="C9" s="11">
        <v>4.5138888888888898E-4</v>
      </c>
      <c r="D9" s="12">
        <f t="shared" si="0"/>
        <v>3.8235294117647048E-2</v>
      </c>
      <c r="E9" s="12">
        <f t="shared" si="1"/>
        <v>1.3100436681222702E-2</v>
      </c>
      <c r="F9" s="11">
        <v>0</v>
      </c>
      <c r="G9" s="12">
        <f t="shared" si="2"/>
        <v>0</v>
      </c>
      <c r="H9" s="12">
        <f t="shared" si="3"/>
        <v>0</v>
      </c>
      <c r="I9" s="11">
        <v>4.5138888888888898E-4</v>
      </c>
      <c r="J9" s="12">
        <f t="shared" si="4"/>
        <v>3.8235294117647048E-2</v>
      </c>
      <c r="K9" s="14">
        <f t="shared" si="5"/>
        <v>1.3100436681222702E-2</v>
      </c>
    </row>
    <row r="10" spans="2:11" x14ac:dyDescent="0.25">
      <c r="B10" s="10" t="s">
        <v>11</v>
      </c>
      <c r="C10" s="11">
        <v>4.8148148148148204E-3</v>
      </c>
      <c r="D10" s="12">
        <f t="shared" si="0"/>
        <v>0.40784313725490218</v>
      </c>
      <c r="E10" s="12">
        <f t="shared" si="1"/>
        <v>0.13973799126637562</v>
      </c>
      <c r="F10" s="11">
        <v>0</v>
      </c>
      <c r="G10" s="12">
        <f t="shared" si="2"/>
        <v>0</v>
      </c>
      <c r="H10" s="12">
        <f t="shared" si="3"/>
        <v>0</v>
      </c>
      <c r="I10" s="11">
        <v>4.8148148148148204E-3</v>
      </c>
      <c r="J10" s="12">
        <f t="shared" si="4"/>
        <v>0.40784313725490218</v>
      </c>
      <c r="K10" s="14">
        <f t="shared" si="5"/>
        <v>0.13973799126637562</v>
      </c>
    </row>
    <row r="11" spans="2:11" x14ac:dyDescent="0.25">
      <c r="B11" s="10" t="s">
        <v>12</v>
      </c>
      <c r="C11" s="11">
        <v>3.7037037037037003E-4</v>
      </c>
      <c r="D11" s="12">
        <f t="shared" si="0"/>
        <v>3.1372549019607794E-2</v>
      </c>
      <c r="E11" s="12">
        <f t="shared" si="1"/>
        <v>1.0749076251259641E-2</v>
      </c>
      <c r="F11" s="11">
        <v>0</v>
      </c>
      <c r="G11" s="12">
        <f t="shared" si="2"/>
        <v>0</v>
      </c>
      <c r="H11" s="12">
        <f t="shared" si="3"/>
        <v>0</v>
      </c>
      <c r="I11" s="11">
        <v>3.7037037037037003E-4</v>
      </c>
      <c r="J11" s="12">
        <f t="shared" si="4"/>
        <v>3.1372549019607794E-2</v>
      </c>
      <c r="K11" s="14">
        <f t="shared" si="5"/>
        <v>1.0749076251259641E-2</v>
      </c>
    </row>
    <row r="12" spans="2:11" x14ac:dyDescent="0.25">
      <c r="B12" s="10" t="s">
        <v>176</v>
      </c>
      <c r="C12" s="11">
        <v>1.04166666666667E-4</v>
      </c>
      <c r="D12" s="12">
        <f t="shared" si="0"/>
        <v>8.8235294117647283E-3</v>
      </c>
      <c r="E12" s="12">
        <f t="shared" si="1"/>
        <v>3.0231776956667865E-3</v>
      </c>
      <c r="F12" s="11">
        <v>0</v>
      </c>
      <c r="G12" s="12">
        <f t="shared" si="2"/>
        <v>0</v>
      </c>
      <c r="H12" s="12">
        <f t="shared" si="3"/>
        <v>0</v>
      </c>
      <c r="I12" s="11">
        <v>1.04166666666667E-4</v>
      </c>
      <c r="J12" s="12">
        <f t="shared" si="4"/>
        <v>8.8235294117647283E-3</v>
      </c>
      <c r="K12" s="14">
        <f t="shared" si="5"/>
        <v>3.0231776956667865E-3</v>
      </c>
    </row>
    <row r="13" spans="2:11" x14ac:dyDescent="0.25">
      <c r="B13" s="10" t="s">
        <v>122</v>
      </c>
      <c r="C13" s="11">
        <v>0</v>
      </c>
      <c r="D13" s="12">
        <f t="shared" si="0"/>
        <v>0</v>
      </c>
      <c r="E13" s="12">
        <f t="shared" si="1"/>
        <v>0</v>
      </c>
      <c r="F13" s="11">
        <v>0</v>
      </c>
      <c r="G13" s="12">
        <f t="shared" si="2"/>
        <v>0</v>
      </c>
      <c r="H13" s="12">
        <f t="shared" si="3"/>
        <v>0</v>
      </c>
      <c r="I13" s="11">
        <v>0</v>
      </c>
      <c r="J13" s="12">
        <f t="shared" si="4"/>
        <v>0</v>
      </c>
      <c r="K13" s="14">
        <f t="shared" si="5"/>
        <v>0</v>
      </c>
    </row>
    <row r="14" spans="2:11" x14ac:dyDescent="0.25">
      <c r="B14" s="10" t="s">
        <v>123</v>
      </c>
      <c r="C14" s="11">
        <v>0</v>
      </c>
      <c r="D14" s="12">
        <f t="shared" si="0"/>
        <v>0</v>
      </c>
      <c r="E14" s="12">
        <f t="shared" si="1"/>
        <v>0</v>
      </c>
      <c r="F14" s="11">
        <v>0</v>
      </c>
      <c r="G14" s="12">
        <f t="shared" si="2"/>
        <v>0</v>
      </c>
      <c r="H14" s="12">
        <f t="shared" si="3"/>
        <v>0</v>
      </c>
      <c r="I14" s="11">
        <v>0</v>
      </c>
      <c r="J14" s="12">
        <f t="shared" si="4"/>
        <v>0</v>
      </c>
      <c r="K14" s="14">
        <f t="shared" si="5"/>
        <v>0</v>
      </c>
    </row>
    <row r="15" spans="2:11" x14ac:dyDescent="0.25">
      <c r="B15" s="10" t="s">
        <v>209</v>
      </c>
      <c r="C15" s="11">
        <v>3.4722222222222202E-5</v>
      </c>
      <c r="D15" s="12">
        <f t="shared" si="0"/>
        <v>2.9411764705882318E-3</v>
      </c>
      <c r="E15" s="12">
        <f t="shared" si="1"/>
        <v>1.0077258985555918E-3</v>
      </c>
      <c r="F15" s="11">
        <v>0</v>
      </c>
      <c r="G15" s="12">
        <f t="shared" si="2"/>
        <v>0</v>
      </c>
      <c r="H15" s="12">
        <f t="shared" si="3"/>
        <v>0</v>
      </c>
      <c r="I15" s="11">
        <v>3.4722222222222202E-5</v>
      </c>
      <c r="J15" s="12">
        <f t="shared" si="4"/>
        <v>2.9411764705882318E-3</v>
      </c>
      <c r="K15" s="14">
        <f t="shared" si="5"/>
        <v>1.0077258985555918E-3</v>
      </c>
    </row>
    <row r="16" spans="2:11" x14ac:dyDescent="0.25">
      <c r="B16" s="10" t="s">
        <v>199</v>
      </c>
      <c r="C16" s="11">
        <v>0</v>
      </c>
      <c r="D16" s="12">
        <f t="shared" si="0"/>
        <v>0</v>
      </c>
      <c r="E16" s="12">
        <f t="shared" si="1"/>
        <v>0</v>
      </c>
      <c r="F16" s="11">
        <v>0</v>
      </c>
      <c r="G16" s="12">
        <f t="shared" si="2"/>
        <v>0</v>
      </c>
      <c r="H16" s="12">
        <f t="shared" si="3"/>
        <v>0</v>
      </c>
      <c r="I16" s="11">
        <v>0</v>
      </c>
      <c r="J16" s="12">
        <f t="shared" si="4"/>
        <v>0</v>
      </c>
      <c r="K16" s="14">
        <f t="shared" si="5"/>
        <v>0</v>
      </c>
    </row>
    <row r="17" spans="2:11" x14ac:dyDescent="0.25">
      <c r="B17" s="10" t="s">
        <v>177</v>
      </c>
      <c r="C17" s="11">
        <v>0</v>
      </c>
      <c r="D17" s="12">
        <f t="shared" si="0"/>
        <v>0</v>
      </c>
      <c r="E17" s="12">
        <f t="shared" si="1"/>
        <v>0</v>
      </c>
      <c r="F17" s="11">
        <v>0</v>
      </c>
      <c r="G17" s="12">
        <f t="shared" si="2"/>
        <v>0</v>
      </c>
      <c r="H17" s="12">
        <f t="shared" si="3"/>
        <v>0</v>
      </c>
      <c r="I17" s="11">
        <v>0</v>
      </c>
      <c r="J17" s="12">
        <f t="shared" si="4"/>
        <v>0</v>
      </c>
      <c r="K17" s="14">
        <f t="shared" si="5"/>
        <v>0</v>
      </c>
    </row>
    <row r="18" spans="2:11" ht="15.75" thickBot="1" x14ac:dyDescent="0.3">
      <c r="B18" s="10" t="s">
        <v>13</v>
      </c>
      <c r="C18" s="11">
        <v>9.1435185185185196E-4</v>
      </c>
      <c r="D18" s="12">
        <f t="shared" si="0"/>
        <v>7.7450980392156824E-2</v>
      </c>
      <c r="E18" s="12">
        <f t="shared" si="1"/>
        <v>2.6536781995297267E-2</v>
      </c>
      <c r="F18" s="11">
        <v>0</v>
      </c>
      <c r="G18" s="12">
        <f t="shared" si="2"/>
        <v>0</v>
      </c>
      <c r="H18" s="12">
        <f t="shared" si="3"/>
        <v>0</v>
      </c>
      <c r="I18" s="11">
        <v>9.1435185185185196E-4</v>
      </c>
      <c r="J18" s="12">
        <f t="shared" si="4"/>
        <v>7.7450980392156824E-2</v>
      </c>
      <c r="K18" s="14">
        <f t="shared" si="5"/>
        <v>2.6536781995297267E-2</v>
      </c>
    </row>
    <row r="19" spans="2:11" ht="16.5" thickTop="1" thickBot="1" x14ac:dyDescent="0.3">
      <c r="B19" s="31" t="s">
        <v>3</v>
      </c>
      <c r="C19" s="32">
        <f>SUM(C7:C18)</f>
        <v>1.1805555555555562E-2</v>
      </c>
      <c r="D19" s="33">
        <f>IFERROR(SUM(D7:D18),0)</f>
        <v>0.99999999999999978</v>
      </c>
      <c r="E19" s="33">
        <f>IFERROR(SUM(E7:E18),0)</f>
        <v>0.34262680550890151</v>
      </c>
      <c r="F19" s="32">
        <f>SUM(F7:F18)</f>
        <v>0</v>
      </c>
      <c r="G19" s="33">
        <f>IFERROR(SUM(G7:G18),0)</f>
        <v>0</v>
      </c>
      <c r="H19" s="33">
        <f>IFERROR(SUM(H7:H18),0)</f>
        <v>0</v>
      </c>
      <c r="I19" s="32">
        <f>SUM(I7:I18)</f>
        <v>1.1805555555555562E-2</v>
      </c>
      <c r="J19" s="33">
        <f>IFERROR(SUM(J7:J18),0)</f>
        <v>0.99999999999999978</v>
      </c>
      <c r="K19" s="34">
        <f>IFERROR(SUM(K7:K18),0)</f>
        <v>0.34262680550890151</v>
      </c>
    </row>
    <row r="20" spans="2:11" ht="15.75" thickTop="1" x14ac:dyDescent="0.25">
      <c r="B20" s="25"/>
      <c r="C20" s="26"/>
      <c r="D20" s="26"/>
      <c r="E20" s="26"/>
      <c r="F20" s="26"/>
      <c r="G20" s="26"/>
      <c r="H20" s="26"/>
      <c r="I20" s="26"/>
      <c r="J20" s="26"/>
      <c r="K20" s="27"/>
    </row>
    <row r="21" spans="2:11" x14ac:dyDescent="0.25">
      <c r="B21" s="7" t="s">
        <v>14</v>
      </c>
      <c r="C21" s="8" t="s">
        <v>58</v>
      </c>
      <c r="D21" s="16" t="s">
        <v>5</v>
      </c>
      <c r="E21" s="16" t="s">
        <v>5</v>
      </c>
      <c r="F21" s="8" t="s">
        <v>58</v>
      </c>
      <c r="G21" s="16" t="s">
        <v>5</v>
      </c>
      <c r="H21" s="16" t="s">
        <v>5</v>
      </c>
      <c r="I21" s="8" t="s">
        <v>58</v>
      </c>
      <c r="J21" s="16" t="s">
        <v>5</v>
      </c>
      <c r="K21" s="17" t="s">
        <v>5</v>
      </c>
    </row>
    <row r="22" spans="2:11" x14ac:dyDescent="0.25">
      <c r="B22" s="18" t="s">
        <v>15</v>
      </c>
      <c r="C22" s="11">
        <v>9.2592592592592596E-4</v>
      </c>
      <c r="D22" s="19"/>
      <c r="E22" s="12">
        <f>IFERROR(C22/C$30,0)</f>
        <v>2.6872690628149128E-2</v>
      </c>
      <c r="F22" s="11">
        <v>0</v>
      </c>
      <c r="G22" s="19"/>
      <c r="H22" s="12">
        <f>IFERROR(F22/F$30,0)</f>
        <v>0</v>
      </c>
      <c r="I22" s="11">
        <v>9.2592592592592596E-4</v>
      </c>
      <c r="J22" s="19"/>
      <c r="K22" s="14">
        <f>IFERROR(I22/I$30,0)</f>
        <v>2.6872690628149128E-2</v>
      </c>
    </row>
    <row r="23" spans="2:11" x14ac:dyDescent="0.25">
      <c r="B23" s="18" t="s">
        <v>16</v>
      </c>
      <c r="C23" s="11">
        <v>2.89351851851852E-4</v>
      </c>
      <c r="D23" s="19"/>
      <c r="E23" s="12">
        <f t="shared" ref="E23:E27" si="6">IFERROR(C23/C$30,0)</f>
        <v>8.3977158212966072E-3</v>
      </c>
      <c r="F23" s="11">
        <v>0</v>
      </c>
      <c r="G23" s="19"/>
      <c r="H23" s="12">
        <f t="shared" ref="H23:H27" si="7">IFERROR(F23/F$30,0)</f>
        <v>0</v>
      </c>
      <c r="I23" s="11">
        <v>2.89351851851852E-4</v>
      </c>
      <c r="J23" s="19"/>
      <c r="K23" s="14">
        <f t="shared" ref="K23:K27" si="8">IFERROR(I23/I$30,0)</f>
        <v>8.3977158212966072E-3</v>
      </c>
    </row>
    <row r="24" spans="2:11" x14ac:dyDescent="0.25">
      <c r="B24" s="18" t="s">
        <v>17</v>
      </c>
      <c r="C24" s="11">
        <v>0</v>
      </c>
      <c r="D24" s="19"/>
      <c r="E24" s="12">
        <f t="shared" si="6"/>
        <v>0</v>
      </c>
      <c r="F24" s="11">
        <v>0</v>
      </c>
      <c r="G24" s="19"/>
      <c r="H24" s="12">
        <f t="shared" si="7"/>
        <v>0</v>
      </c>
      <c r="I24" s="11">
        <v>0</v>
      </c>
      <c r="J24" s="19"/>
      <c r="K24" s="14">
        <f t="shared" si="8"/>
        <v>0</v>
      </c>
    </row>
    <row r="25" spans="2:11" x14ac:dyDescent="0.25">
      <c r="B25" s="18" t="s">
        <v>18</v>
      </c>
      <c r="C25" s="11">
        <v>7.6388888888888904E-3</v>
      </c>
      <c r="D25" s="19"/>
      <c r="E25" s="12">
        <f t="shared" si="6"/>
        <v>0.22169969768223036</v>
      </c>
      <c r="F25" s="11">
        <v>0</v>
      </c>
      <c r="G25" s="19"/>
      <c r="H25" s="12">
        <f t="shared" si="7"/>
        <v>0</v>
      </c>
      <c r="I25" s="11">
        <v>7.6388888888888904E-3</v>
      </c>
      <c r="J25" s="19"/>
      <c r="K25" s="14">
        <f t="shared" si="8"/>
        <v>0.22169969768223036</v>
      </c>
    </row>
    <row r="26" spans="2:11" x14ac:dyDescent="0.25">
      <c r="B26" s="18" t="s">
        <v>19</v>
      </c>
      <c r="C26" s="11">
        <v>1.3622685185185199E-2</v>
      </c>
      <c r="D26" s="19"/>
      <c r="E26" s="12">
        <f t="shared" si="6"/>
        <v>0.39536446086664445</v>
      </c>
      <c r="F26" s="11">
        <v>0</v>
      </c>
      <c r="G26" s="19"/>
      <c r="H26" s="12">
        <f t="shared" si="7"/>
        <v>0</v>
      </c>
      <c r="I26" s="11">
        <v>1.3622685185185199E-2</v>
      </c>
      <c r="J26" s="19"/>
      <c r="K26" s="14">
        <f t="shared" si="8"/>
        <v>0.39536446086664445</v>
      </c>
    </row>
    <row r="27" spans="2:11" ht="15.75" thickBot="1" x14ac:dyDescent="0.3">
      <c r="B27" s="23" t="s">
        <v>20</v>
      </c>
      <c r="C27" s="20">
        <v>1.7361111111111101E-4</v>
      </c>
      <c r="D27" s="24"/>
      <c r="E27" s="21">
        <f t="shared" si="6"/>
        <v>5.0386294927779584E-3</v>
      </c>
      <c r="F27" s="20">
        <v>0</v>
      </c>
      <c r="G27" s="24"/>
      <c r="H27" s="21">
        <f t="shared" si="7"/>
        <v>0</v>
      </c>
      <c r="I27" s="20">
        <v>1.7361111111111101E-4</v>
      </c>
      <c r="J27" s="24"/>
      <c r="K27" s="22">
        <f t="shared" si="8"/>
        <v>5.0386294927779584E-3</v>
      </c>
    </row>
    <row r="28" spans="2:11" ht="16.5" thickTop="1" thickBot="1" x14ac:dyDescent="0.3">
      <c r="B28" s="31" t="s">
        <v>3</v>
      </c>
      <c r="C28" s="32">
        <f>SUM(C22:C27)</f>
        <v>2.2650462962962976E-2</v>
      </c>
      <c r="D28" s="33"/>
      <c r="E28" s="33">
        <f>IFERROR(SUM(E22:E27),0)</f>
        <v>0.65737319449109854</v>
      </c>
      <c r="F28" s="32">
        <f>SUM(F22:F27)</f>
        <v>0</v>
      </c>
      <c r="G28" s="33"/>
      <c r="H28" s="33">
        <f>IFERROR(SUM(H22:H27),0)</f>
        <v>0</v>
      </c>
      <c r="I28" s="32">
        <f>SUM(I22:I27)</f>
        <v>2.2650462962962976E-2</v>
      </c>
      <c r="J28" s="33"/>
      <c r="K28" s="34">
        <f>IFERROR(SUM(K22:K27),0)</f>
        <v>0.65737319449109854</v>
      </c>
    </row>
    <row r="29" spans="2:11" ht="16.5" thickTop="1" thickBot="1" x14ac:dyDescent="0.3">
      <c r="B29" s="28"/>
      <c r="C29" s="29"/>
      <c r="D29" s="29"/>
      <c r="E29" s="29"/>
      <c r="F29" s="29"/>
      <c r="G29" s="29"/>
      <c r="H29" s="29"/>
      <c r="I29" s="29"/>
      <c r="J29" s="29"/>
      <c r="K29" s="30"/>
    </row>
    <row r="30" spans="2:11" ht="16.5" thickTop="1" thickBot="1" x14ac:dyDescent="0.3">
      <c r="B30" s="31" t="s">
        <v>6</v>
      </c>
      <c r="C30" s="32">
        <f>SUM(C19,C28)</f>
        <v>3.4456018518518539E-2</v>
      </c>
      <c r="D30" s="35"/>
      <c r="E30" s="36">
        <f>IFERROR(SUM(E19,E28),0)</f>
        <v>1</v>
      </c>
      <c r="F30" s="32">
        <f>SUM(F19,F28)</f>
        <v>0</v>
      </c>
      <c r="G30" s="35"/>
      <c r="H30" s="36">
        <f>IFERROR(SUM(H19,H28),0)</f>
        <v>0</v>
      </c>
      <c r="I30" s="32">
        <f>SUM(I19,I28)</f>
        <v>3.4456018518518539E-2</v>
      </c>
      <c r="J30" s="35"/>
      <c r="K30" s="38">
        <f>IFERROR(SUM(K19,K28),0)</f>
        <v>1</v>
      </c>
    </row>
    <row r="31" spans="2:11" ht="66" customHeight="1" thickTop="1" thickBot="1" x14ac:dyDescent="0.3">
      <c r="B31" s="182" t="s">
        <v>170</v>
      </c>
      <c r="C31" s="183"/>
      <c r="D31" s="183"/>
      <c r="E31" s="183"/>
      <c r="F31" s="183"/>
      <c r="G31" s="183"/>
      <c r="H31" s="183"/>
      <c r="I31" s="183"/>
      <c r="J31" s="183"/>
      <c r="K31" s="184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colBreaks count="1" manualBreakCount="1">
    <brk id="11" max="1048575" man="1"/>
  </colBreaks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65"/>
  <dimension ref="B2:D6"/>
  <sheetViews>
    <sheetView showGridLines="0" showZeros="0" zoomScale="60" zoomScaleNormal="60" zoomScaleSheetLayoutView="100" workbookViewId="0">
      <selection activeCell="B6" sqref="B6:E19"/>
    </sheetView>
  </sheetViews>
  <sheetFormatPr defaultColWidth="8.85546875" defaultRowHeight="15" x14ac:dyDescent="0.25"/>
  <cols>
    <col min="1" max="1" width="6.140625" style="1" customWidth="1"/>
    <col min="2" max="2" width="113.14062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s="76" customFormat="1" ht="23.25" customHeight="1" x14ac:dyDescent="0.25">
      <c r="B3" s="216" t="s">
        <v>94</v>
      </c>
      <c r="C3" s="217"/>
      <c r="D3" s="218"/>
    </row>
    <row r="4" spans="2:4" s="76" customFormat="1" ht="23.25" customHeight="1" x14ac:dyDescent="0.25">
      <c r="B4" s="219" t="s">
        <v>212</v>
      </c>
      <c r="C4" s="220"/>
      <c r="D4" s="221"/>
    </row>
    <row r="5" spans="2:4" s="76" customFormat="1" ht="23.25" customHeight="1" x14ac:dyDescent="0.25">
      <c r="B5" s="96" t="s">
        <v>10</v>
      </c>
      <c r="C5" s="97" t="s">
        <v>62</v>
      </c>
      <c r="D5" s="98" t="s">
        <v>5</v>
      </c>
    </row>
    <row r="6" spans="2:4" s="76" customFormat="1" ht="23.25" customHeight="1" thickBot="1" x14ac:dyDescent="0.3">
      <c r="B6" s="125" t="s">
        <v>237</v>
      </c>
      <c r="C6" s="126">
        <v>3.8310185185185201E-3</v>
      </c>
      <c r="D6" s="127">
        <v>1</v>
      </c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27" max="16383" man="1"/>
  </rowBreaks>
  <colBreaks count="1" manualBreakCount="1">
    <brk id="4" max="1048575" man="1"/>
  </colBreaks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66"/>
  <dimension ref="B2:D6"/>
  <sheetViews>
    <sheetView showGridLines="0" showZeros="0" zoomScale="60" zoomScaleNormal="60" zoomScaleSheetLayoutView="100" workbookViewId="0">
      <selection activeCell="B6" sqref="B6:E19"/>
    </sheetView>
  </sheetViews>
  <sheetFormatPr defaultColWidth="8.85546875" defaultRowHeight="15" x14ac:dyDescent="0.25"/>
  <cols>
    <col min="1" max="1" width="6.140625" style="1" customWidth="1"/>
    <col min="2" max="2" width="126.8554687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s="76" customFormat="1" ht="23.25" customHeight="1" x14ac:dyDescent="0.25">
      <c r="B3" s="216" t="s">
        <v>95</v>
      </c>
      <c r="C3" s="217"/>
      <c r="D3" s="218"/>
    </row>
    <row r="4" spans="2:4" s="76" customFormat="1" ht="23.25" customHeight="1" x14ac:dyDescent="0.25">
      <c r="B4" s="219" t="s">
        <v>212</v>
      </c>
      <c r="C4" s="220"/>
      <c r="D4" s="221"/>
    </row>
    <row r="5" spans="2:4" s="76" customFormat="1" ht="23.25" customHeight="1" x14ac:dyDescent="0.25">
      <c r="B5" s="96" t="s">
        <v>10</v>
      </c>
      <c r="C5" s="97" t="s">
        <v>62</v>
      </c>
      <c r="D5" s="98" t="s">
        <v>5</v>
      </c>
    </row>
    <row r="6" spans="2:4" s="76" customFormat="1" ht="23.25" customHeight="1" thickBot="1" x14ac:dyDescent="0.3">
      <c r="B6" s="102"/>
      <c r="C6" s="103"/>
      <c r="D6" s="104"/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17" max="16383" man="1"/>
  </rowBreaks>
  <colBreaks count="1" manualBreakCount="1">
    <brk id="4" max="1048575" man="1"/>
  </colBreaks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67"/>
  <dimension ref="B2:D6"/>
  <sheetViews>
    <sheetView showGridLines="0" showZeros="0" zoomScale="60" zoomScaleNormal="60" zoomScaleSheetLayoutView="100" workbookViewId="0">
      <selection activeCell="B6" sqref="B6:E19"/>
    </sheetView>
  </sheetViews>
  <sheetFormatPr defaultColWidth="8.85546875" defaultRowHeight="15" x14ac:dyDescent="0.25"/>
  <cols>
    <col min="1" max="1" width="6.140625" style="1" customWidth="1"/>
    <col min="2" max="2" width="113.14062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s="76" customFormat="1" ht="23.25" customHeight="1" x14ac:dyDescent="0.25">
      <c r="B3" s="216" t="s">
        <v>96</v>
      </c>
      <c r="C3" s="217"/>
      <c r="D3" s="218"/>
    </row>
    <row r="4" spans="2:4" s="76" customFormat="1" ht="23.25" customHeight="1" x14ac:dyDescent="0.25">
      <c r="B4" s="219" t="s">
        <v>212</v>
      </c>
      <c r="C4" s="220"/>
      <c r="D4" s="221"/>
    </row>
    <row r="5" spans="2:4" s="76" customFormat="1" ht="23.25" customHeight="1" x14ac:dyDescent="0.25">
      <c r="B5" s="96" t="s">
        <v>10</v>
      </c>
      <c r="C5" s="97" t="s">
        <v>62</v>
      </c>
      <c r="D5" s="98" t="s">
        <v>5</v>
      </c>
    </row>
    <row r="6" spans="2:4" s="76" customFormat="1" ht="23.25" customHeight="1" thickBot="1" x14ac:dyDescent="0.3">
      <c r="B6" s="102"/>
      <c r="C6" s="103"/>
      <c r="D6" s="104"/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17" max="16383" man="1"/>
  </rowBreaks>
  <colBreaks count="1" manualBreakCount="1">
    <brk id="4" max="1048575" man="1"/>
  </colBreaks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69"/>
  <dimension ref="A1:P19"/>
  <sheetViews>
    <sheetView showZeros="0" workbookViewId="0">
      <selection activeCell="A11" sqref="A11"/>
    </sheetView>
  </sheetViews>
  <sheetFormatPr defaultRowHeight="15" x14ac:dyDescent="0.25"/>
  <cols>
    <col min="1" max="1" width="39.28515625" bestFit="1" customWidth="1"/>
    <col min="2" max="2" width="17.140625" customWidth="1"/>
  </cols>
  <sheetData>
    <row r="1" spans="1:16" x14ac:dyDescent="0.25">
      <c r="A1" t="s">
        <v>99</v>
      </c>
      <c r="B1" t="s">
        <v>100</v>
      </c>
      <c r="C1" t="s">
        <v>101</v>
      </c>
      <c r="D1" t="s">
        <v>102</v>
      </c>
      <c r="E1" t="s">
        <v>103</v>
      </c>
      <c r="F1" t="s">
        <v>104</v>
      </c>
      <c r="G1" t="s">
        <v>105</v>
      </c>
      <c r="H1" t="s">
        <v>106</v>
      </c>
      <c r="I1" t="s">
        <v>107</v>
      </c>
      <c r="J1" t="s">
        <v>108</v>
      </c>
      <c r="K1" t="s">
        <v>109</v>
      </c>
      <c r="L1" t="s">
        <v>110</v>
      </c>
      <c r="M1" t="s">
        <v>111</v>
      </c>
      <c r="N1" t="s">
        <v>112</v>
      </c>
      <c r="O1" t="s">
        <v>113</v>
      </c>
      <c r="P1" t="s">
        <v>114</v>
      </c>
    </row>
    <row r="2" spans="1:16" x14ac:dyDescent="0.25">
      <c r="A2" t="s">
        <v>37</v>
      </c>
      <c r="B2">
        <v>0</v>
      </c>
      <c r="C2">
        <v>2.2453703703703698E-3</v>
      </c>
      <c r="D2">
        <v>2.44212962962963E-3</v>
      </c>
      <c r="E2">
        <v>2.6620370370370399E-4</v>
      </c>
      <c r="F2">
        <v>8.7962962962963005E-4</v>
      </c>
      <c r="G2">
        <v>1.46990740740741E-3</v>
      </c>
      <c r="H2">
        <v>0</v>
      </c>
      <c r="I2">
        <v>0</v>
      </c>
      <c r="J2">
        <v>3.3564814814814801E-4</v>
      </c>
      <c r="K2">
        <v>0</v>
      </c>
      <c r="L2">
        <v>0</v>
      </c>
      <c r="M2">
        <v>8.0439814814814801E-3</v>
      </c>
      <c r="N2">
        <v>1.8287037037037E-3</v>
      </c>
      <c r="O2">
        <v>9.3749999999999997E-4</v>
      </c>
      <c r="P2">
        <v>4.65277777777778E-3</v>
      </c>
    </row>
    <row r="3" spans="1:16" x14ac:dyDescent="0.25">
      <c r="A3" t="s">
        <v>116</v>
      </c>
      <c r="B3">
        <v>0</v>
      </c>
      <c r="C3">
        <v>1.71296296296296E-3</v>
      </c>
      <c r="D3">
        <v>1.55092592592593E-3</v>
      </c>
      <c r="E3">
        <v>8.1018518518518503E-5</v>
      </c>
      <c r="F3">
        <v>1.0648148148148101E-3</v>
      </c>
      <c r="G3">
        <v>3.9351851851851901E-4</v>
      </c>
      <c r="H3">
        <v>0</v>
      </c>
      <c r="I3">
        <v>0</v>
      </c>
      <c r="J3">
        <v>9.2592592592592602E-5</v>
      </c>
      <c r="K3">
        <v>0</v>
      </c>
      <c r="L3">
        <v>0</v>
      </c>
      <c r="M3">
        <v>2.99768518518519E-3</v>
      </c>
      <c r="N3">
        <v>1.5393518518518499E-3</v>
      </c>
      <c r="O3">
        <v>8.9120370370370395E-4</v>
      </c>
      <c r="P3">
        <v>4.31712962962963E-3</v>
      </c>
    </row>
    <row r="4" spans="1:16" x14ac:dyDescent="0.25">
      <c r="A4" t="s">
        <v>51</v>
      </c>
      <c r="B4">
        <v>0</v>
      </c>
      <c r="C4">
        <v>8.1018518518518505E-4</v>
      </c>
      <c r="D4">
        <v>0</v>
      </c>
      <c r="E4">
        <v>0</v>
      </c>
      <c r="F4">
        <v>6.9444444444444404E-4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1.6435185185185201E-3</v>
      </c>
      <c r="O4">
        <v>7.2916666666666703E-4</v>
      </c>
      <c r="P4">
        <v>2.7546296296296299E-3</v>
      </c>
    </row>
    <row r="5" spans="1:16" x14ac:dyDescent="0.25">
      <c r="A5" t="s">
        <v>11</v>
      </c>
      <c r="B5">
        <v>0</v>
      </c>
      <c r="C5">
        <v>2.5115740740740702E-3</v>
      </c>
      <c r="D5">
        <v>3.1250000000000002E-3</v>
      </c>
      <c r="E5">
        <v>9.2592592592592602E-5</v>
      </c>
      <c r="F5">
        <v>1.65509259259259E-3</v>
      </c>
      <c r="G5">
        <v>4.1666666666666702E-4</v>
      </c>
      <c r="H5">
        <v>0</v>
      </c>
      <c r="I5">
        <v>0</v>
      </c>
      <c r="J5">
        <v>0</v>
      </c>
      <c r="K5">
        <v>0</v>
      </c>
      <c r="L5">
        <v>0</v>
      </c>
      <c r="M5">
        <v>7.9050925925925903E-3</v>
      </c>
      <c r="N5">
        <v>2.0717592592592602E-3</v>
      </c>
      <c r="O5">
        <v>1.30787037037037E-3</v>
      </c>
      <c r="P5">
        <v>7.47685185185185E-3</v>
      </c>
    </row>
    <row r="6" spans="1:16" x14ac:dyDescent="0.25">
      <c r="A6" t="s">
        <v>12</v>
      </c>
      <c r="B6">
        <v>0</v>
      </c>
      <c r="C6">
        <v>9.4907407407407397E-4</v>
      </c>
      <c r="D6">
        <v>2.31481481481481E-4</v>
      </c>
      <c r="E6">
        <v>0</v>
      </c>
      <c r="F6">
        <v>1.38888888888889E-4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2.7777777777777799E-4</v>
      </c>
      <c r="N6">
        <v>8.7962962962963005E-4</v>
      </c>
      <c r="O6">
        <v>5.32407407407407E-4</v>
      </c>
      <c r="P6">
        <v>3.0671296296296302E-3</v>
      </c>
    </row>
    <row r="7" spans="1:16" x14ac:dyDescent="0.25">
      <c r="A7" t="s">
        <v>176</v>
      </c>
      <c r="B7">
        <v>0</v>
      </c>
      <c r="C7">
        <v>3.1250000000000001E-4</v>
      </c>
      <c r="D7">
        <v>1.50462962962963E-4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1.8518518518518501E-4</v>
      </c>
      <c r="O7">
        <v>8.1018518518518503E-5</v>
      </c>
      <c r="P7">
        <v>2.19907407407407E-4</v>
      </c>
    </row>
    <row r="8" spans="1:16" x14ac:dyDescent="0.25">
      <c r="A8" t="s">
        <v>122</v>
      </c>
      <c r="B8">
        <v>0</v>
      </c>
      <c r="C8">
        <v>0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3.3564814814814801E-4</v>
      </c>
      <c r="O8">
        <v>0</v>
      </c>
      <c r="P8">
        <v>1.11111111111111E-3</v>
      </c>
    </row>
    <row r="9" spans="1:16" x14ac:dyDescent="0.25">
      <c r="A9" t="s">
        <v>123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  <c r="M9">
        <v>0</v>
      </c>
      <c r="N9">
        <v>0</v>
      </c>
      <c r="O9">
        <v>0</v>
      </c>
      <c r="P9">
        <v>0</v>
      </c>
    </row>
    <row r="10" spans="1:16" x14ac:dyDescent="0.25">
      <c r="A10" t="s">
        <v>209</v>
      </c>
      <c r="B10">
        <v>0</v>
      </c>
      <c r="C10">
        <v>3.3564814814814801E-4</v>
      </c>
      <c r="D10">
        <v>6.9444444444444404E-4</v>
      </c>
      <c r="E10">
        <v>0</v>
      </c>
      <c r="F10">
        <v>0</v>
      </c>
      <c r="G10">
        <v>3.2407407407407401E-4</v>
      </c>
      <c r="H10">
        <v>0</v>
      </c>
      <c r="I10">
        <v>0</v>
      </c>
      <c r="J10">
        <v>0</v>
      </c>
      <c r="K10">
        <v>0</v>
      </c>
      <c r="L10">
        <v>0</v>
      </c>
      <c r="M10">
        <v>3.3564814814814801E-4</v>
      </c>
      <c r="N10">
        <v>1.04166666666667E-4</v>
      </c>
      <c r="O10">
        <v>0</v>
      </c>
      <c r="P10">
        <v>4.7453703703703698E-4</v>
      </c>
    </row>
    <row r="11" spans="1:16" x14ac:dyDescent="0.25">
      <c r="A11" t="s">
        <v>199</v>
      </c>
      <c r="B11">
        <v>0</v>
      </c>
      <c r="C11">
        <v>0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>
        <v>0</v>
      </c>
      <c r="K11">
        <v>0</v>
      </c>
      <c r="L11">
        <v>0</v>
      </c>
      <c r="M11">
        <v>0</v>
      </c>
      <c r="N11">
        <v>0</v>
      </c>
      <c r="O11">
        <v>0</v>
      </c>
      <c r="P11">
        <v>0</v>
      </c>
    </row>
    <row r="12" spans="1:16" x14ac:dyDescent="0.25">
      <c r="A12" t="s">
        <v>177</v>
      </c>
      <c r="B12">
        <v>0</v>
      </c>
      <c r="C12">
        <v>0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</row>
    <row r="13" spans="1:16" x14ac:dyDescent="0.25">
      <c r="A13" t="s">
        <v>13</v>
      </c>
      <c r="B13">
        <v>0</v>
      </c>
      <c r="C13">
        <v>1.7361111111111101E-4</v>
      </c>
      <c r="D13">
        <v>0</v>
      </c>
      <c r="E13">
        <v>0</v>
      </c>
      <c r="F13">
        <v>1.7361111111111099E-3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6.5972222222222203E-4</v>
      </c>
      <c r="N13">
        <v>0</v>
      </c>
      <c r="O13">
        <v>4.1666666666666702E-4</v>
      </c>
      <c r="P13">
        <v>9.3749999999999997E-4</v>
      </c>
    </row>
    <row r="14" spans="1:16" x14ac:dyDescent="0.25">
      <c r="A14" t="s">
        <v>15</v>
      </c>
      <c r="B14">
        <v>0</v>
      </c>
      <c r="C14">
        <v>8.3333333333333295E-4</v>
      </c>
      <c r="D14">
        <v>1.1574074074074099E-3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  <c r="N14">
        <v>1.5162037037037E-3</v>
      </c>
      <c r="O14">
        <v>3.2407407407407401E-4</v>
      </c>
      <c r="P14">
        <v>2.2800925925925901E-3</v>
      </c>
    </row>
    <row r="15" spans="1:16" x14ac:dyDescent="0.25">
      <c r="A15" t="s">
        <v>16</v>
      </c>
      <c r="B15">
        <v>0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1.7361111111111101E-4</v>
      </c>
      <c r="O15">
        <v>0</v>
      </c>
      <c r="P15">
        <v>0</v>
      </c>
    </row>
    <row r="16" spans="1:16" x14ac:dyDescent="0.25">
      <c r="A16" t="s">
        <v>17</v>
      </c>
      <c r="B16">
        <v>0</v>
      </c>
      <c r="C16">
        <v>0</v>
      </c>
      <c r="D16">
        <v>0</v>
      </c>
      <c r="E16">
        <v>0</v>
      </c>
      <c r="F16">
        <v>0</v>
      </c>
      <c r="G16">
        <v>0</v>
      </c>
      <c r="H16">
        <v>0</v>
      </c>
      <c r="I16">
        <v>0</v>
      </c>
      <c r="J16">
        <v>0</v>
      </c>
      <c r="K16">
        <v>0</v>
      </c>
      <c r="L16">
        <v>0</v>
      </c>
      <c r="M16">
        <v>0</v>
      </c>
      <c r="N16">
        <v>2.6620370370370399E-4</v>
      </c>
      <c r="O16">
        <v>2.5462962962962999E-4</v>
      </c>
      <c r="P16">
        <v>1.2962962962962999E-3</v>
      </c>
    </row>
    <row r="17" spans="1:16" x14ac:dyDescent="0.25">
      <c r="A17" t="s">
        <v>18</v>
      </c>
      <c r="B17">
        <v>0</v>
      </c>
      <c r="C17">
        <v>6.2152777777777796E-3</v>
      </c>
      <c r="D17">
        <v>7.7893518518518503E-3</v>
      </c>
      <c r="E17">
        <v>1.2847222222222201E-3</v>
      </c>
      <c r="F17">
        <v>4.4560185185185197E-3</v>
      </c>
      <c r="G17">
        <v>2.1180555555555601E-3</v>
      </c>
      <c r="H17">
        <v>0</v>
      </c>
      <c r="I17">
        <v>0</v>
      </c>
      <c r="J17">
        <v>2.31481481481481E-4</v>
      </c>
      <c r="K17">
        <v>0</v>
      </c>
      <c r="L17">
        <v>0</v>
      </c>
      <c r="M17">
        <v>1.23726851851852E-2</v>
      </c>
      <c r="N17">
        <v>3.10185185185185E-3</v>
      </c>
      <c r="O17">
        <v>2.5925925925925899E-3</v>
      </c>
      <c r="P17">
        <v>8.4837962962963E-3</v>
      </c>
    </row>
    <row r="18" spans="1:16" x14ac:dyDescent="0.25">
      <c r="A18" t="s">
        <v>19</v>
      </c>
      <c r="B18">
        <v>0</v>
      </c>
      <c r="C18">
        <v>6.2615740740740696E-3</v>
      </c>
      <c r="D18">
        <v>2.0949074074074099E-3</v>
      </c>
      <c r="E18">
        <v>1.50462962962963E-4</v>
      </c>
      <c r="F18">
        <v>3.21759259259259E-3</v>
      </c>
      <c r="G18">
        <v>4.5138888888888898E-4</v>
      </c>
      <c r="H18">
        <v>0</v>
      </c>
      <c r="I18">
        <v>0</v>
      </c>
      <c r="J18">
        <v>1.2731481481481499E-4</v>
      </c>
      <c r="K18">
        <v>0</v>
      </c>
      <c r="L18">
        <v>0</v>
      </c>
      <c r="M18">
        <v>1.01388888888889E-2</v>
      </c>
      <c r="N18">
        <v>2.7430555555555602E-3</v>
      </c>
      <c r="O18">
        <v>3.3333333333333301E-3</v>
      </c>
      <c r="P18">
        <v>8.1365740740740704E-3</v>
      </c>
    </row>
    <row r="19" spans="1:16" x14ac:dyDescent="0.25">
      <c r="A19" t="s">
        <v>20</v>
      </c>
      <c r="C19">
        <v>5.4398148148148144E-4</v>
      </c>
      <c r="D19">
        <v>5.3240740740740744E-4</v>
      </c>
      <c r="N19">
        <v>2.6620370370370372E-4</v>
      </c>
      <c r="P19">
        <v>4.861111111111111E-4</v>
      </c>
    </row>
  </sheetData>
  <pageMargins left="0.7" right="0.7" top="0.75" bottom="0.75" header="0.3" footer="0.3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70"/>
  <dimension ref="A1:F19"/>
  <sheetViews>
    <sheetView showZeros="0" workbookViewId="0">
      <selection activeCell="A23" sqref="A23:XFD43"/>
    </sheetView>
  </sheetViews>
  <sheetFormatPr defaultRowHeight="15" x14ac:dyDescent="0.25"/>
  <cols>
    <col min="1" max="1" width="40.5703125" style="72" bestFit="1" customWidth="1"/>
    <col min="2" max="16384" width="9.140625" style="72"/>
  </cols>
  <sheetData>
    <row r="1" spans="1:6" x14ac:dyDescent="0.25">
      <c r="A1" s="72" t="s">
        <v>59</v>
      </c>
      <c r="B1" s="72" t="s">
        <v>60</v>
      </c>
      <c r="C1" s="72" t="s">
        <v>61</v>
      </c>
      <c r="D1" s="72" t="s">
        <v>97</v>
      </c>
      <c r="E1" s="72" t="s">
        <v>98</v>
      </c>
    </row>
    <row r="2" spans="1:6" x14ac:dyDescent="0.25">
      <c r="A2" s="72" t="s">
        <v>37</v>
      </c>
      <c r="B2" s="72">
        <v>6.2500000000000003E-3</v>
      </c>
      <c r="C2" s="72">
        <v>1.16898148148148E-3</v>
      </c>
      <c r="D2" s="73">
        <v>0.84243369734789397</v>
      </c>
      <c r="E2" s="73">
        <v>0.157566302652106</v>
      </c>
    </row>
    <row r="3" spans="1:6" x14ac:dyDescent="0.25">
      <c r="A3" s="72" t="s">
        <v>116</v>
      </c>
      <c r="B3" s="72">
        <v>6.7476851851851899E-3</v>
      </c>
      <c r="C3" s="72">
        <v>0</v>
      </c>
      <c r="D3" s="73">
        <v>1</v>
      </c>
      <c r="E3" s="73">
        <v>0</v>
      </c>
    </row>
    <row r="4" spans="1:6" x14ac:dyDescent="0.25">
      <c r="A4" s="72" t="s">
        <v>51</v>
      </c>
      <c r="B4" s="72">
        <v>2.9629629629629602E-3</v>
      </c>
      <c r="C4" s="72">
        <v>2.16435185185185E-3</v>
      </c>
      <c r="D4" s="73">
        <v>0.57787810383747196</v>
      </c>
      <c r="E4" s="73">
        <v>0.42212189616252799</v>
      </c>
    </row>
    <row r="5" spans="1:6" x14ac:dyDescent="0.25">
      <c r="A5" s="72" t="s">
        <v>11</v>
      </c>
      <c r="B5" s="72">
        <v>1.0127314814814801E-2</v>
      </c>
      <c r="C5" s="72">
        <v>7.2916666666666703E-4</v>
      </c>
      <c r="D5" s="73">
        <v>0.93283582089552197</v>
      </c>
      <c r="E5" s="73">
        <v>6.7164179104477598E-2</v>
      </c>
    </row>
    <row r="6" spans="1:6" x14ac:dyDescent="0.25">
      <c r="A6" s="72" t="s">
        <v>12</v>
      </c>
      <c r="B6" s="72">
        <v>9.8379629629629598E-4</v>
      </c>
      <c r="C6" s="72">
        <v>3.49537037037037E-3</v>
      </c>
      <c r="D6" s="73">
        <v>0.21963824289405701</v>
      </c>
      <c r="E6" s="73">
        <v>0.78036175710594302</v>
      </c>
    </row>
    <row r="7" spans="1:6" x14ac:dyDescent="0.25">
      <c r="A7" s="72" t="s">
        <v>176</v>
      </c>
      <c r="B7" s="72">
        <v>4.8611111111111099E-4</v>
      </c>
      <c r="C7" s="72">
        <v>0</v>
      </c>
      <c r="D7" s="73">
        <v>1</v>
      </c>
      <c r="E7" s="73">
        <v>0</v>
      </c>
      <c r="F7" s="72">
        <v>0</v>
      </c>
    </row>
    <row r="8" spans="1:6" x14ac:dyDescent="0.25">
      <c r="A8" s="72" t="s">
        <v>122</v>
      </c>
      <c r="B8" s="72">
        <v>0</v>
      </c>
      <c r="C8" s="72">
        <v>1.44675925925926E-3</v>
      </c>
      <c r="D8" s="73">
        <v>0</v>
      </c>
      <c r="E8" s="73">
        <v>1</v>
      </c>
      <c r="F8" s="72">
        <v>0</v>
      </c>
    </row>
    <row r="9" spans="1:6" x14ac:dyDescent="0.25">
      <c r="A9" s="72" t="s">
        <v>123</v>
      </c>
      <c r="B9" s="72">
        <v>0</v>
      </c>
      <c r="C9" s="72">
        <v>0</v>
      </c>
      <c r="D9" s="73">
        <v>0</v>
      </c>
      <c r="E9" s="73">
        <v>0</v>
      </c>
      <c r="F9" s="72">
        <v>0</v>
      </c>
    </row>
    <row r="10" spans="1:6" x14ac:dyDescent="0.25">
      <c r="A10" s="72" t="s">
        <v>209</v>
      </c>
      <c r="B10" s="72">
        <v>5.78703703703704E-4</v>
      </c>
      <c r="C10" s="72">
        <v>0</v>
      </c>
      <c r="D10" s="73">
        <v>1</v>
      </c>
      <c r="E10" s="73">
        <v>0</v>
      </c>
      <c r="F10" s="72">
        <v>0</v>
      </c>
    </row>
    <row r="11" spans="1:6" x14ac:dyDescent="0.25">
      <c r="A11" s="72" t="s">
        <v>199</v>
      </c>
      <c r="B11" s="72">
        <v>0</v>
      </c>
      <c r="C11" s="72">
        <v>0</v>
      </c>
      <c r="D11" s="73">
        <v>0</v>
      </c>
      <c r="E11" s="73">
        <v>0</v>
      </c>
      <c r="F11" s="72">
        <v>0</v>
      </c>
    </row>
    <row r="12" spans="1:6" x14ac:dyDescent="0.25">
      <c r="A12" s="72" t="s">
        <v>177</v>
      </c>
      <c r="B12" s="72">
        <v>0</v>
      </c>
      <c r="C12" s="72">
        <v>0</v>
      </c>
      <c r="D12" s="73">
        <v>0</v>
      </c>
      <c r="E12" s="73">
        <v>0</v>
      </c>
      <c r="F12" s="72">
        <v>0</v>
      </c>
    </row>
    <row r="13" spans="1:6" x14ac:dyDescent="0.25">
      <c r="A13" s="72" t="s">
        <v>13</v>
      </c>
      <c r="B13" s="72">
        <v>1.35416666666667E-3</v>
      </c>
      <c r="C13" s="72">
        <v>0</v>
      </c>
      <c r="D13" s="73">
        <v>1</v>
      </c>
      <c r="E13" s="73">
        <v>0</v>
      </c>
      <c r="F13" s="72">
        <v>0</v>
      </c>
    </row>
    <row r="14" spans="1:6" x14ac:dyDescent="0.25">
      <c r="A14" s="72" t="s">
        <v>15</v>
      </c>
      <c r="B14" s="72">
        <v>4.1203703703703697E-3</v>
      </c>
      <c r="C14" s="72">
        <v>0</v>
      </c>
      <c r="D14" s="73">
        <v>1</v>
      </c>
      <c r="E14" s="73">
        <v>0</v>
      </c>
      <c r="F14" s="72">
        <v>0</v>
      </c>
    </row>
    <row r="15" spans="1:6" x14ac:dyDescent="0.25">
      <c r="A15" s="72" t="s">
        <v>16</v>
      </c>
      <c r="B15" s="72">
        <v>0</v>
      </c>
      <c r="C15" s="72">
        <v>1.7361111111111101E-4</v>
      </c>
      <c r="D15" s="73">
        <v>0</v>
      </c>
      <c r="E15" s="73">
        <v>1</v>
      </c>
      <c r="F15" s="72">
        <v>0</v>
      </c>
    </row>
    <row r="16" spans="1:6" x14ac:dyDescent="0.25">
      <c r="A16" s="72" t="s">
        <v>17</v>
      </c>
      <c r="B16" s="72">
        <v>1.8171296296296299E-3</v>
      </c>
      <c r="C16" s="72">
        <v>0</v>
      </c>
      <c r="D16" s="73">
        <v>1</v>
      </c>
      <c r="E16" s="73">
        <v>0</v>
      </c>
      <c r="F16" s="72">
        <v>0</v>
      </c>
    </row>
    <row r="17" spans="1:6" x14ac:dyDescent="0.25">
      <c r="A17" s="72" t="s">
        <v>18</v>
      </c>
      <c r="B17" s="72">
        <v>1.41782407407407E-2</v>
      </c>
      <c r="C17" s="72">
        <v>0</v>
      </c>
      <c r="D17" s="73">
        <v>1</v>
      </c>
      <c r="E17" s="73">
        <v>0</v>
      </c>
      <c r="F17" s="72">
        <v>0</v>
      </c>
    </row>
    <row r="18" spans="1:6" x14ac:dyDescent="0.25">
      <c r="A18" s="72" t="s">
        <v>19</v>
      </c>
      <c r="B18" s="72">
        <v>9.1782407407407403E-3</v>
      </c>
      <c r="C18" s="72">
        <v>5.0347222222222199E-3</v>
      </c>
      <c r="D18" s="72">
        <v>0.64576547231270398</v>
      </c>
      <c r="E18" s="72">
        <v>0.35423452768729602</v>
      </c>
      <c r="F18" s="72">
        <v>0</v>
      </c>
    </row>
    <row r="19" spans="1:6" x14ac:dyDescent="0.25">
      <c r="A19" s="72" t="s">
        <v>20</v>
      </c>
      <c r="B19" s="72">
        <v>7.5231481481481482E-4</v>
      </c>
      <c r="C19" s="72">
        <v>0</v>
      </c>
      <c r="D19" s="73">
        <v>1</v>
      </c>
      <c r="E19" s="72">
        <v>0</v>
      </c>
      <c r="F19" s="72">
        <v>0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71"/>
  <dimension ref="A1:J19"/>
  <sheetViews>
    <sheetView showZeros="0" topLeftCell="A4" workbookViewId="0">
      <selection activeCell="A23" sqref="A23:XFD44"/>
    </sheetView>
  </sheetViews>
  <sheetFormatPr defaultRowHeight="15" x14ac:dyDescent="0.25"/>
  <cols>
    <col min="1" max="16384" width="9.140625" style="72"/>
  </cols>
  <sheetData>
    <row r="1" spans="1:10" x14ac:dyDescent="0.25">
      <c r="A1" s="72" t="s">
        <v>59</v>
      </c>
      <c r="B1" s="72" t="s">
        <v>60</v>
      </c>
      <c r="C1" s="72" t="s">
        <v>61</v>
      </c>
      <c r="D1" s="72" t="s">
        <v>97</v>
      </c>
      <c r="E1" s="72" t="s">
        <v>98</v>
      </c>
    </row>
    <row r="2" spans="1:10" x14ac:dyDescent="0.25">
      <c r="A2" s="72" t="s">
        <v>37</v>
      </c>
      <c r="B2" s="72">
        <v>3.3564814814814801E-4</v>
      </c>
      <c r="C2" s="72">
        <v>0</v>
      </c>
      <c r="D2" s="73">
        <v>1</v>
      </c>
      <c r="E2" s="73">
        <v>0</v>
      </c>
    </row>
    <row r="3" spans="1:10" x14ac:dyDescent="0.25">
      <c r="A3" s="72" t="s">
        <v>116</v>
      </c>
      <c r="B3" s="72">
        <v>9.2592592592592602E-5</v>
      </c>
      <c r="C3" s="72">
        <v>0</v>
      </c>
      <c r="D3" s="73">
        <v>1</v>
      </c>
      <c r="E3" s="73">
        <v>0</v>
      </c>
    </row>
    <row r="4" spans="1:10" x14ac:dyDescent="0.25">
      <c r="A4" s="72" t="s">
        <v>51</v>
      </c>
      <c r="B4" s="72">
        <v>0</v>
      </c>
      <c r="C4" s="72">
        <v>0</v>
      </c>
      <c r="D4" s="73">
        <v>0</v>
      </c>
      <c r="E4" s="73">
        <v>0</v>
      </c>
    </row>
    <row r="5" spans="1:10" x14ac:dyDescent="0.25">
      <c r="A5" s="72" t="s">
        <v>11</v>
      </c>
      <c r="B5" s="72">
        <v>0</v>
      </c>
      <c r="C5" s="72">
        <v>0</v>
      </c>
      <c r="D5" s="73">
        <v>0</v>
      </c>
      <c r="E5" s="73">
        <v>0</v>
      </c>
    </row>
    <row r="6" spans="1:10" x14ac:dyDescent="0.25">
      <c r="A6" s="72" t="s">
        <v>12</v>
      </c>
      <c r="B6" s="72">
        <v>0</v>
      </c>
      <c r="C6" s="72">
        <v>0</v>
      </c>
      <c r="D6" s="73">
        <v>0</v>
      </c>
      <c r="E6" s="73">
        <v>0</v>
      </c>
    </row>
    <row r="7" spans="1:10" x14ac:dyDescent="0.25">
      <c r="A7" s="72" t="s">
        <v>176</v>
      </c>
      <c r="B7" s="72">
        <v>0</v>
      </c>
      <c r="C7" s="72">
        <v>0</v>
      </c>
      <c r="D7" s="73">
        <v>0</v>
      </c>
      <c r="E7" s="73">
        <v>0</v>
      </c>
      <c r="F7" s="72">
        <v>0</v>
      </c>
      <c r="G7" s="72">
        <v>0</v>
      </c>
      <c r="H7" s="72">
        <v>0</v>
      </c>
      <c r="I7" s="72">
        <v>0</v>
      </c>
      <c r="J7" s="72">
        <v>0</v>
      </c>
    </row>
    <row r="8" spans="1:10" x14ac:dyDescent="0.25">
      <c r="A8" s="72" t="s">
        <v>122</v>
      </c>
      <c r="B8" s="72">
        <v>0</v>
      </c>
      <c r="C8" s="72">
        <v>0</v>
      </c>
      <c r="D8" s="73">
        <v>0</v>
      </c>
      <c r="E8" s="73">
        <v>0</v>
      </c>
      <c r="F8" s="72">
        <v>0</v>
      </c>
      <c r="G8" s="72">
        <v>0</v>
      </c>
      <c r="H8" s="72">
        <v>0</v>
      </c>
      <c r="I8" s="72">
        <v>0</v>
      </c>
      <c r="J8" s="72">
        <v>0</v>
      </c>
    </row>
    <row r="9" spans="1:10" x14ac:dyDescent="0.25">
      <c r="A9" s="72" t="s">
        <v>123</v>
      </c>
      <c r="B9" s="72">
        <v>0</v>
      </c>
      <c r="C9" s="72">
        <v>0</v>
      </c>
      <c r="D9" s="73">
        <v>0</v>
      </c>
      <c r="E9" s="73">
        <v>0</v>
      </c>
      <c r="F9" s="72">
        <v>0</v>
      </c>
      <c r="G9" s="72">
        <v>0</v>
      </c>
      <c r="H9" s="72">
        <v>0</v>
      </c>
      <c r="I9" s="72">
        <v>0</v>
      </c>
      <c r="J9" s="72">
        <v>0</v>
      </c>
    </row>
    <row r="10" spans="1:10" x14ac:dyDescent="0.25">
      <c r="A10" s="72" t="s">
        <v>209</v>
      </c>
      <c r="B10" s="72">
        <v>0</v>
      </c>
      <c r="C10" s="72">
        <v>0</v>
      </c>
      <c r="D10" s="73">
        <v>0</v>
      </c>
      <c r="E10" s="73">
        <v>0</v>
      </c>
      <c r="F10" s="72">
        <v>0</v>
      </c>
      <c r="G10" s="72">
        <v>0</v>
      </c>
      <c r="H10" s="72">
        <v>0</v>
      </c>
      <c r="I10" s="72">
        <v>0</v>
      </c>
      <c r="J10" s="72">
        <v>0</v>
      </c>
    </row>
    <row r="11" spans="1:10" x14ac:dyDescent="0.25">
      <c r="A11" s="72" t="s">
        <v>199</v>
      </c>
      <c r="B11" s="72">
        <v>0</v>
      </c>
      <c r="C11" s="72">
        <v>0</v>
      </c>
      <c r="D11" s="73">
        <v>0</v>
      </c>
      <c r="E11" s="73">
        <v>0</v>
      </c>
      <c r="F11" s="72">
        <v>0</v>
      </c>
      <c r="G11" s="72">
        <v>0</v>
      </c>
      <c r="H11" s="72">
        <v>0</v>
      </c>
      <c r="I11" s="72">
        <v>0</v>
      </c>
      <c r="J11" s="72">
        <v>0</v>
      </c>
    </row>
    <row r="12" spans="1:10" x14ac:dyDescent="0.25">
      <c r="A12" s="72" t="s">
        <v>177</v>
      </c>
      <c r="B12" s="72">
        <v>0</v>
      </c>
      <c r="C12" s="72">
        <v>0</v>
      </c>
      <c r="D12" s="73">
        <v>0</v>
      </c>
      <c r="E12" s="73">
        <v>0</v>
      </c>
      <c r="F12" s="72">
        <v>0</v>
      </c>
      <c r="G12" s="72">
        <v>0</v>
      </c>
      <c r="H12" s="72">
        <v>0</v>
      </c>
      <c r="I12" s="72">
        <v>0</v>
      </c>
      <c r="J12" s="72">
        <v>0</v>
      </c>
    </row>
    <row r="13" spans="1:10" x14ac:dyDescent="0.25">
      <c r="A13" s="72" t="s">
        <v>13</v>
      </c>
      <c r="B13" s="72">
        <v>0</v>
      </c>
      <c r="C13" s="72">
        <v>0</v>
      </c>
      <c r="D13" s="73">
        <v>0</v>
      </c>
      <c r="E13" s="73">
        <v>0</v>
      </c>
      <c r="F13" s="72">
        <v>0</v>
      </c>
      <c r="G13" s="72">
        <v>0</v>
      </c>
      <c r="H13" s="72">
        <v>0</v>
      </c>
      <c r="I13" s="72">
        <v>0</v>
      </c>
      <c r="J13" s="72">
        <v>0</v>
      </c>
    </row>
    <row r="14" spans="1:10" x14ac:dyDescent="0.25">
      <c r="A14" s="72" t="s">
        <v>15</v>
      </c>
      <c r="B14" s="72">
        <v>0</v>
      </c>
      <c r="C14" s="72">
        <v>0</v>
      </c>
      <c r="D14" s="73">
        <v>0</v>
      </c>
      <c r="E14" s="73">
        <v>0</v>
      </c>
      <c r="F14" s="72">
        <v>0</v>
      </c>
      <c r="G14" s="72">
        <v>0</v>
      </c>
      <c r="H14" s="72">
        <v>0</v>
      </c>
      <c r="I14" s="72">
        <v>0</v>
      </c>
      <c r="J14" s="72">
        <v>0</v>
      </c>
    </row>
    <row r="15" spans="1:10" x14ac:dyDescent="0.25">
      <c r="A15" s="72" t="s">
        <v>16</v>
      </c>
      <c r="B15" s="72">
        <v>0</v>
      </c>
      <c r="C15" s="72">
        <v>0</v>
      </c>
      <c r="D15" s="73">
        <v>0</v>
      </c>
      <c r="E15" s="73">
        <v>0</v>
      </c>
      <c r="F15" s="72">
        <v>0</v>
      </c>
      <c r="G15" s="72">
        <v>0</v>
      </c>
      <c r="H15" s="72">
        <v>0</v>
      </c>
      <c r="I15" s="72">
        <v>0</v>
      </c>
      <c r="J15" s="72">
        <v>0</v>
      </c>
    </row>
    <row r="16" spans="1:10" x14ac:dyDescent="0.25">
      <c r="A16" s="72" t="s">
        <v>17</v>
      </c>
      <c r="B16" s="72">
        <v>0</v>
      </c>
      <c r="C16" s="72">
        <v>0</v>
      </c>
      <c r="D16" s="73">
        <v>0</v>
      </c>
      <c r="E16" s="73">
        <v>0</v>
      </c>
      <c r="F16" s="72">
        <v>0</v>
      </c>
      <c r="G16" s="72">
        <v>0</v>
      </c>
      <c r="H16" s="72">
        <v>0</v>
      </c>
      <c r="I16" s="72">
        <v>0</v>
      </c>
      <c r="J16" s="72">
        <v>0</v>
      </c>
    </row>
    <row r="17" spans="1:10" x14ac:dyDescent="0.25">
      <c r="A17" s="72" t="s">
        <v>18</v>
      </c>
      <c r="B17" s="72">
        <v>2.31481481481481E-4</v>
      </c>
      <c r="C17" s="72">
        <v>0</v>
      </c>
      <c r="D17" s="73">
        <v>1</v>
      </c>
      <c r="E17" s="73">
        <v>0</v>
      </c>
      <c r="F17" s="72">
        <v>0</v>
      </c>
      <c r="G17" s="72">
        <v>0</v>
      </c>
      <c r="H17" s="72">
        <v>0</v>
      </c>
      <c r="I17" s="72">
        <v>0</v>
      </c>
      <c r="J17" s="72">
        <v>0</v>
      </c>
    </row>
    <row r="18" spans="1:10" x14ac:dyDescent="0.25">
      <c r="A18" s="72" t="s">
        <v>19</v>
      </c>
      <c r="B18" s="72">
        <v>1.2731481481481499E-4</v>
      </c>
      <c r="C18" s="72">
        <v>0</v>
      </c>
      <c r="D18" s="72">
        <v>1</v>
      </c>
      <c r="E18" s="72">
        <v>0</v>
      </c>
      <c r="F18" s="72">
        <v>0</v>
      </c>
      <c r="G18" s="72">
        <v>0</v>
      </c>
      <c r="H18" s="72">
        <v>0</v>
      </c>
      <c r="I18" s="72">
        <v>0</v>
      </c>
      <c r="J18" s="72">
        <v>0</v>
      </c>
    </row>
    <row r="19" spans="1:10" x14ac:dyDescent="0.25">
      <c r="A19" s="72" t="s">
        <v>20</v>
      </c>
      <c r="C19" s="72">
        <v>0</v>
      </c>
      <c r="E19" s="72">
        <v>0</v>
      </c>
      <c r="F19" s="72">
        <v>0</v>
      </c>
      <c r="G19" s="72">
        <v>0</v>
      </c>
      <c r="H19" s="72">
        <v>0</v>
      </c>
      <c r="I19" s="72">
        <v>0</v>
      </c>
      <c r="J19" s="72">
        <v>0</v>
      </c>
    </row>
  </sheetData>
  <pageMargins left="0.7" right="0.7" top="0.75" bottom="0.75" header="0.3" footer="0.3"/>
  <pageSetup paperSize="9" orientation="portrait" horizontalDpi="300" verticalDpi="300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72"/>
  <dimension ref="A1:J19"/>
  <sheetViews>
    <sheetView showZeros="0" topLeftCell="A7" workbookViewId="0">
      <selection activeCell="A24" sqref="A24:XFD43"/>
    </sheetView>
  </sheetViews>
  <sheetFormatPr defaultRowHeight="15" x14ac:dyDescent="0.25"/>
  <cols>
    <col min="1" max="16384" width="9.140625" style="72"/>
  </cols>
  <sheetData>
    <row r="1" spans="1:10" x14ac:dyDescent="0.25">
      <c r="A1" s="72" t="s">
        <v>59</v>
      </c>
      <c r="B1" s="72" t="s">
        <v>60</v>
      </c>
      <c r="C1" s="72" t="s">
        <v>61</v>
      </c>
      <c r="D1" s="72" t="s">
        <v>97</v>
      </c>
      <c r="E1" s="72" t="s">
        <v>98</v>
      </c>
    </row>
    <row r="2" spans="1:10" x14ac:dyDescent="0.25">
      <c r="A2" s="72" t="s">
        <v>37</v>
      </c>
      <c r="B2" s="72">
        <v>1.9560185185185201E-3</v>
      </c>
      <c r="C2" s="72">
        <v>3.9351851851851901E-4</v>
      </c>
      <c r="D2" s="73">
        <v>0.83251231527093605</v>
      </c>
      <c r="E2" s="73">
        <v>0.167487684729064</v>
      </c>
    </row>
    <row r="3" spans="1:10" x14ac:dyDescent="0.25">
      <c r="A3" s="72" t="s">
        <v>116</v>
      </c>
      <c r="B3" s="72">
        <v>1.4583333333333299E-3</v>
      </c>
      <c r="C3" s="72">
        <v>0</v>
      </c>
      <c r="D3" s="73">
        <v>1</v>
      </c>
      <c r="E3" s="73">
        <v>0</v>
      </c>
    </row>
    <row r="4" spans="1:10" x14ac:dyDescent="0.25">
      <c r="A4" s="72" t="s">
        <v>51</v>
      </c>
      <c r="B4" s="72">
        <v>6.9444444444444404E-4</v>
      </c>
      <c r="C4" s="72">
        <v>0</v>
      </c>
      <c r="D4" s="73">
        <v>1</v>
      </c>
      <c r="E4" s="73">
        <v>0</v>
      </c>
    </row>
    <row r="5" spans="1:10" x14ac:dyDescent="0.25">
      <c r="A5" s="72" t="s">
        <v>11</v>
      </c>
      <c r="B5" s="72">
        <v>2.0717592592592602E-3</v>
      </c>
      <c r="C5" s="72">
        <v>0</v>
      </c>
      <c r="D5" s="73">
        <v>1</v>
      </c>
      <c r="E5" s="73">
        <v>0</v>
      </c>
    </row>
    <row r="6" spans="1:10" x14ac:dyDescent="0.25">
      <c r="A6" s="72" t="s">
        <v>12</v>
      </c>
      <c r="B6" s="72">
        <v>0</v>
      </c>
      <c r="C6" s="72">
        <v>1.38888888888889E-4</v>
      </c>
      <c r="D6" s="73">
        <v>0</v>
      </c>
      <c r="E6" s="73">
        <v>1</v>
      </c>
    </row>
    <row r="7" spans="1:10" x14ac:dyDescent="0.25">
      <c r="A7" s="72" t="s">
        <v>176</v>
      </c>
      <c r="B7" s="72">
        <v>0</v>
      </c>
      <c r="C7" s="72">
        <v>0</v>
      </c>
      <c r="D7" s="73">
        <v>0</v>
      </c>
      <c r="E7" s="73">
        <v>0</v>
      </c>
      <c r="F7" s="72">
        <v>0</v>
      </c>
      <c r="G7" s="72">
        <v>0</v>
      </c>
      <c r="H7" s="72">
        <v>0</v>
      </c>
      <c r="I7" s="72">
        <v>0</v>
      </c>
      <c r="J7" s="72">
        <v>0</v>
      </c>
    </row>
    <row r="8" spans="1:10" x14ac:dyDescent="0.25">
      <c r="A8" s="72" t="s">
        <v>122</v>
      </c>
      <c r="B8" s="72">
        <v>0</v>
      </c>
      <c r="C8" s="72">
        <v>0</v>
      </c>
      <c r="D8" s="73">
        <v>0</v>
      </c>
      <c r="E8" s="73">
        <v>0</v>
      </c>
      <c r="F8" s="72">
        <v>0</v>
      </c>
      <c r="G8" s="72">
        <v>0</v>
      </c>
      <c r="H8" s="72">
        <v>0</v>
      </c>
      <c r="I8" s="72">
        <v>0</v>
      </c>
      <c r="J8" s="72">
        <v>0</v>
      </c>
    </row>
    <row r="9" spans="1:10" x14ac:dyDescent="0.25">
      <c r="A9" s="72" t="s">
        <v>123</v>
      </c>
      <c r="B9" s="72">
        <v>0</v>
      </c>
      <c r="C9" s="72">
        <v>0</v>
      </c>
      <c r="D9" s="73">
        <v>0</v>
      </c>
      <c r="E9" s="73">
        <v>0</v>
      </c>
      <c r="F9" s="72">
        <v>0</v>
      </c>
      <c r="G9" s="72">
        <v>0</v>
      </c>
      <c r="H9" s="72">
        <v>0</v>
      </c>
      <c r="I9" s="72">
        <v>0</v>
      </c>
      <c r="J9" s="72">
        <v>0</v>
      </c>
    </row>
    <row r="10" spans="1:10" x14ac:dyDescent="0.25">
      <c r="A10" s="72" t="s">
        <v>209</v>
      </c>
      <c r="B10" s="72">
        <v>3.2407407407407401E-4</v>
      </c>
      <c r="C10" s="72">
        <v>0</v>
      </c>
      <c r="D10" s="73">
        <v>1</v>
      </c>
      <c r="E10" s="73">
        <v>0</v>
      </c>
      <c r="F10" s="72">
        <v>0</v>
      </c>
      <c r="G10" s="72">
        <v>0</v>
      </c>
      <c r="H10" s="72">
        <v>0</v>
      </c>
      <c r="I10" s="72">
        <v>0</v>
      </c>
      <c r="J10" s="72">
        <v>0</v>
      </c>
    </row>
    <row r="11" spans="1:10" x14ac:dyDescent="0.25">
      <c r="A11" s="72" t="s">
        <v>199</v>
      </c>
      <c r="B11" s="72">
        <v>0</v>
      </c>
      <c r="C11" s="72">
        <v>0</v>
      </c>
      <c r="D11" s="73">
        <v>0</v>
      </c>
      <c r="E11" s="73">
        <v>0</v>
      </c>
      <c r="F11" s="72">
        <v>0</v>
      </c>
      <c r="G11" s="72">
        <v>0</v>
      </c>
      <c r="H11" s="72">
        <v>0</v>
      </c>
      <c r="I11" s="72">
        <v>0</v>
      </c>
      <c r="J11" s="72">
        <v>0</v>
      </c>
    </row>
    <row r="12" spans="1:10" x14ac:dyDescent="0.25">
      <c r="A12" s="72" t="s">
        <v>177</v>
      </c>
      <c r="B12" s="72">
        <v>0</v>
      </c>
      <c r="C12" s="72">
        <v>0</v>
      </c>
      <c r="D12" s="73">
        <v>0</v>
      </c>
      <c r="E12" s="73">
        <v>0</v>
      </c>
      <c r="F12" s="72">
        <v>0</v>
      </c>
      <c r="G12" s="72">
        <v>0</v>
      </c>
      <c r="H12" s="72">
        <v>0</v>
      </c>
      <c r="I12" s="72">
        <v>0</v>
      </c>
      <c r="J12" s="72">
        <v>0</v>
      </c>
    </row>
    <row r="13" spans="1:10" x14ac:dyDescent="0.25">
      <c r="A13" s="72" t="s">
        <v>13</v>
      </c>
      <c r="B13" s="72">
        <v>1.7361111111111099E-3</v>
      </c>
      <c r="C13" s="72">
        <v>0</v>
      </c>
      <c r="D13" s="73">
        <v>1</v>
      </c>
      <c r="E13" s="73">
        <v>0</v>
      </c>
      <c r="F13" s="72">
        <v>0</v>
      </c>
      <c r="G13" s="72">
        <v>0</v>
      </c>
      <c r="H13" s="72">
        <v>0</v>
      </c>
      <c r="I13" s="72">
        <v>0</v>
      </c>
      <c r="J13" s="72">
        <v>0</v>
      </c>
    </row>
    <row r="14" spans="1:10" x14ac:dyDescent="0.25">
      <c r="A14" s="72" t="s">
        <v>15</v>
      </c>
      <c r="B14" s="72">
        <v>0</v>
      </c>
      <c r="C14" s="72">
        <v>0</v>
      </c>
      <c r="D14" s="73">
        <v>0</v>
      </c>
      <c r="E14" s="73">
        <v>0</v>
      </c>
      <c r="F14" s="72">
        <v>0</v>
      </c>
      <c r="G14" s="72">
        <v>0</v>
      </c>
      <c r="H14" s="72">
        <v>0</v>
      </c>
      <c r="I14" s="72">
        <v>0</v>
      </c>
      <c r="J14" s="72">
        <v>0</v>
      </c>
    </row>
    <row r="15" spans="1:10" x14ac:dyDescent="0.25">
      <c r="A15" s="72" t="s">
        <v>16</v>
      </c>
      <c r="B15" s="72">
        <v>0</v>
      </c>
      <c r="C15" s="72">
        <v>0</v>
      </c>
      <c r="D15" s="73">
        <v>0</v>
      </c>
      <c r="E15" s="73">
        <v>0</v>
      </c>
      <c r="F15" s="72">
        <v>0</v>
      </c>
      <c r="G15" s="72">
        <v>0</v>
      </c>
      <c r="H15" s="72">
        <v>0</v>
      </c>
      <c r="I15" s="72">
        <v>0</v>
      </c>
      <c r="J15" s="72">
        <v>0</v>
      </c>
    </row>
    <row r="16" spans="1:10" x14ac:dyDescent="0.25">
      <c r="A16" s="72" t="s">
        <v>17</v>
      </c>
      <c r="B16" s="72">
        <v>0</v>
      </c>
      <c r="C16" s="72">
        <v>0</v>
      </c>
      <c r="D16" s="73">
        <v>0</v>
      </c>
      <c r="E16" s="73">
        <v>0</v>
      </c>
      <c r="F16" s="72">
        <v>0</v>
      </c>
      <c r="G16" s="72">
        <v>0</v>
      </c>
      <c r="H16" s="72">
        <v>0</v>
      </c>
      <c r="I16" s="72">
        <v>0</v>
      </c>
      <c r="J16" s="72">
        <v>0</v>
      </c>
    </row>
    <row r="17" spans="1:10" x14ac:dyDescent="0.25">
      <c r="A17" s="72" t="s">
        <v>18</v>
      </c>
      <c r="B17" s="72">
        <v>6.5740740740740699E-3</v>
      </c>
      <c r="C17" s="72">
        <v>0</v>
      </c>
      <c r="D17" s="73">
        <v>1</v>
      </c>
      <c r="E17" s="73">
        <v>0</v>
      </c>
      <c r="F17" s="72">
        <v>0</v>
      </c>
      <c r="G17" s="72">
        <v>0</v>
      </c>
      <c r="H17" s="72">
        <v>0</v>
      </c>
      <c r="I17" s="72">
        <v>0</v>
      </c>
      <c r="J17" s="72">
        <v>0</v>
      </c>
    </row>
    <row r="18" spans="1:10" x14ac:dyDescent="0.25">
      <c r="A18" s="72" t="s">
        <v>19</v>
      </c>
      <c r="B18" s="72">
        <v>1.80555555555556E-3</v>
      </c>
      <c r="C18" s="72">
        <v>1.86342592592593E-3</v>
      </c>
      <c r="D18" s="72">
        <v>0.49211356466876999</v>
      </c>
      <c r="E18" s="72">
        <v>0.50788643533123001</v>
      </c>
      <c r="F18" s="72">
        <v>0</v>
      </c>
      <c r="G18" s="72">
        <v>0</v>
      </c>
      <c r="H18" s="72">
        <v>0</v>
      </c>
      <c r="I18" s="72">
        <v>0</v>
      </c>
      <c r="J18" s="72">
        <v>0</v>
      </c>
    </row>
    <row r="19" spans="1:10" x14ac:dyDescent="0.25">
      <c r="A19" s="72" t="s">
        <v>20</v>
      </c>
      <c r="G19" s="72">
        <v>0</v>
      </c>
      <c r="H19" s="72">
        <v>0</v>
      </c>
      <c r="I19" s="72">
        <v>0</v>
      </c>
      <c r="J19" s="72">
        <v>0</v>
      </c>
    </row>
  </sheetData>
  <pageMargins left="0.7" right="0.7" top="0.75" bottom="0.75" header="0.3" footer="0.3"/>
  <pageSetup paperSize="9" orientation="portrait" horizontalDpi="300" verticalDpi="300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73"/>
  <dimension ref="A1:N42"/>
  <sheetViews>
    <sheetView showZeros="0" topLeftCell="A13" workbookViewId="0">
      <selection activeCell="A23" sqref="A23:O45"/>
    </sheetView>
  </sheetViews>
  <sheetFormatPr defaultRowHeight="15" x14ac:dyDescent="0.25"/>
  <cols>
    <col min="1" max="16384" width="9.140625" style="72"/>
  </cols>
  <sheetData>
    <row r="1" spans="1:10" x14ac:dyDescent="0.25">
      <c r="A1" s="72" t="s">
        <v>59</v>
      </c>
      <c r="B1" s="72" t="s">
        <v>60</v>
      </c>
      <c r="C1" s="72" t="s">
        <v>61</v>
      </c>
      <c r="D1" s="72" t="s">
        <v>97</v>
      </c>
      <c r="E1" s="72" t="s">
        <v>98</v>
      </c>
    </row>
    <row r="2" spans="1:10" x14ac:dyDescent="0.25">
      <c r="A2" s="72" t="s">
        <v>37</v>
      </c>
      <c r="B2" s="72">
        <v>3.6805555555555602E-3</v>
      </c>
      <c r="C2" s="72">
        <v>4.3634259259259303E-3</v>
      </c>
      <c r="D2" s="73">
        <v>0.45755395683453198</v>
      </c>
      <c r="E2" s="73">
        <v>0.54244604316546796</v>
      </c>
    </row>
    <row r="3" spans="1:10" x14ac:dyDescent="0.25">
      <c r="A3" s="72" t="s">
        <v>116</v>
      </c>
      <c r="B3" s="72">
        <v>2.99768518518519E-3</v>
      </c>
      <c r="C3" s="72">
        <v>0</v>
      </c>
      <c r="D3" s="73">
        <v>1</v>
      </c>
      <c r="E3" s="73">
        <v>0</v>
      </c>
    </row>
    <row r="4" spans="1:10" x14ac:dyDescent="0.25">
      <c r="A4" s="72" t="s">
        <v>51</v>
      </c>
      <c r="B4" s="72">
        <v>0</v>
      </c>
      <c r="C4" s="72">
        <v>0</v>
      </c>
      <c r="D4" s="73">
        <v>0</v>
      </c>
      <c r="E4" s="73">
        <v>0</v>
      </c>
    </row>
    <row r="5" spans="1:10" x14ac:dyDescent="0.25">
      <c r="A5" s="72" t="s">
        <v>11</v>
      </c>
      <c r="B5" s="72">
        <v>7.9050925925925903E-3</v>
      </c>
      <c r="C5" s="72">
        <v>0</v>
      </c>
      <c r="D5" s="73">
        <v>1</v>
      </c>
      <c r="E5" s="73">
        <v>0</v>
      </c>
    </row>
    <row r="6" spans="1:10" x14ac:dyDescent="0.25">
      <c r="A6" s="72" t="s">
        <v>12</v>
      </c>
      <c r="B6" s="72">
        <v>0</v>
      </c>
      <c r="C6" s="72">
        <v>2.7777777777777799E-4</v>
      </c>
      <c r="D6" s="73">
        <v>0</v>
      </c>
      <c r="E6" s="73">
        <v>1</v>
      </c>
    </row>
    <row r="7" spans="1:10" x14ac:dyDescent="0.25">
      <c r="A7" s="72" t="s">
        <v>176</v>
      </c>
      <c r="B7" s="72">
        <v>0</v>
      </c>
      <c r="C7" s="72">
        <v>0</v>
      </c>
      <c r="D7" s="73">
        <v>0</v>
      </c>
      <c r="E7" s="73">
        <v>0</v>
      </c>
      <c r="F7" s="72">
        <v>0</v>
      </c>
      <c r="G7" s="72">
        <v>0</v>
      </c>
      <c r="H7" s="72">
        <v>0</v>
      </c>
      <c r="I7" s="72">
        <v>0</v>
      </c>
      <c r="J7" s="72">
        <v>0</v>
      </c>
    </row>
    <row r="8" spans="1:10" x14ac:dyDescent="0.25">
      <c r="A8" s="72" t="s">
        <v>122</v>
      </c>
      <c r="B8" s="72">
        <v>0</v>
      </c>
      <c r="C8" s="72">
        <v>0</v>
      </c>
      <c r="D8" s="73">
        <v>0</v>
      </c>
      <c r="E8" s="73">
        <v>0</v>
      </c>
      <c r="F8" s="72">
        <v>0</v>
      </c>
      <c r="G8" s="72">
        <v>0</v>
      </c>
      <c r="H8" s="72">
        <v>0</v>
      </c>
      <c r="I8" s="72">
        <v>0</v>
      </c>
      <c r="J8" s="72">
        <v>0</v>
      </c>
    </row>
    <row r="9" spans="1:10" x14ac:dyDescent="0.25">
      <c r="A9" s="72" t="s">
        <v>123</v>
      </c>
      <c r="B9" s="72">
        <v>0</v>
      </c>
      <c r="C9" s="72">
        <v>0</v>
      </c>
      <c r="D9" s="73">
        <v>0</v>
      </c>
      <c r="E9" s="73">
        <v>0</v>
      </c>
      <c r="F9" s="72">
        <v>0</v>
      </c>
      <c r="G9" s="72">
        <v>0</v>
      </c>
      <c r="H9" s="72">
        <v>0</v>
      </c>
      <c r="I9" s="72">
        <v>0</v>
      </c>
      <c r="J9" s="72">
        <v>0</v>
      </c>
    </row>
    <row r="10" spans="1:10" x14ac:dyDescent="0.25">
      <c r="A10" s="72" t="s">
        <v>209</v>
      </c>
      <c r="B10" s="72">
        <v>3.3564814814814801E-4</v>
      </c>
      <c r="C10" s="72">
        <v>0</v>
      </c>
      <c r="D10" s="73">
        <v>1</v>
      </c>
      <c r="E10" s="73">
        <v>0</v>
      </c>
      <c r="F10" s="72">
        <v>0</v>
      </c>
      <c r="G10" s="72">
        <v>0</v>
      </c>
      <c r="H10" s="72">
        <v>0</v>
      </c>
      <c r="I10" s="72">
        <v>0</v>
      </c>
      <c r="J10" s="72">
        <v>0</v>
      </c>
    </row>
    <row r="11" spans="1:10" x14ac:dyDescent="0.25">
      <c r="A11" s="72" t="s">
        <v>199</v>
      </c>
      <c r="B11" s="72">
        <v>0</v>
      </c>
      <c r="C11" s="72">
        <v>0</v>
      </c>
      <c r="D11" s="73">
        <v>0</v>
      </c>
      <c r="E11" s="73">
        <v>0</v>
      </c>
      <c r="F11" s="72">
        <v>0</v>
      </c>
      <c r="G11" s="72">
        <v>0</v>
      </c>
      <c r="H11" s="72">
        <v>0</v>
      </c>
      <c r="I11" s="72">
        <v>0</v>
      </c>
      <c r="J11" s="72">
        <v>0</v>
      </c>
    </row>
    <row r="12" spans="1:10" x14ac:dyDescent="0.25">
      <c r="A12" s="72" t="s">
        <v>177</v>
      </c>
      <c r="B12" s="72">
        <v>0</v>
      </c>
      <c r="C12" s="72">
        <v>0</v>
      </c>
      <c r="D12" s="73">
        <v>0</v>
      </c>
      <c r="E12" s="73">
        <v>0</v>
      </c>
      <c r="F12" s="72">
        <v>0</v>
      </c>
      <c r="G12" s="72">
        <v>0</v>
      </c>
      <c r="H12" s="72">
        <v>0</v>
      </c>
      <c r="I12" s="72">
        <v>0</v>
      </c>
      <c r="J12" s="72">
        <v>0</v>
      </c>
    </row>
    <row r="13" spans="1:10" x14ac:dyDescent="0.25">
      <c r="A13" s="72" t="s">
        <v>13</v>
      </c>
      <c r="B13" s="72">
        <v>6.5972222222222203E-4</v>
      </c>
      <c r="C13" s="72">
        <v>0</v>
      </c>
      <c r="D13" s="73">
        <v>1</v>
      </c>
      <c r="E13" s="73">
        <v>0</v>
      </c>
      <c r="F13" s="72">
        <v>0</v>
      </c>
      <c r="G13" s="72">
        <v>0</v>
      </c>
      <c r="H13" s="72">
        <v>0</v>
      </c>
      <c r="I13" s="72">
        <v>0</v>
      </c>
      <c r="J13" s="72">
        <v>0</v>
      </c>
    </row>
    <row r="14" spans="1:10" x14ac:dyDescent="0.25">
      <c r="A14" s="72" t="s">
        <v>15</v>
      </c>
      <c r="B14" s="72">
        <v>0</v>
      </c>
      <c r="C14" s="72">
        <v>0</v>
      </c>
      <c r="D14" s="73">
        <v>0</v>
      </c>
      <c r="E14" s="73">
        <v>0</v>
      </c>
      <c r="F14" s="72">
        <v>0</v>
      </c>
      <c r="G14" s="72">
        <v>0</v>
      </c>
      <c r="H14" s="72">
        <v>0</v>
      </c>
      <c r="I14" s="72">
        <v>0</v>
      </c>
      <c r="J14" s="72">
        <v>0</v>
      </c>
    </row>
    <row r="15" spans="1:10" x14ac:dyDescent="0.25">
      <c r="A15" s="72" t="s">
        <v>16</v>
      </c>
      <c r="B15" s="72">
        <v>0</v>
      </c>
      <c r="C15" s="72">
        <v>0</v>
      </c>
      <c r="D15" s="73">
        <v>0</v>
      </c>
      <c r="E15" s="73">
        <v>0</v>
      </c>
      <c r="F15" s="72">
        <v>0</v>
      </c>
      <c r="G15" s="72">
        <v>0</v>
      </c>
      <c r="H15" s="72">
        <v>0</v>
      </c>
      <c r="I15" s="72">
        <v>0</v>
      </c>
      <c r="J15" s="72">
        <v>0</v>
      </c>
    </row>
    <row r="16" spans="1:10" x14ac:dyDescent="0.25">
      <c r="A16" s="72" t="s">
        <v>17</v>
      </c>
      <c r="B16" s="72">
        <v>0</v>
      </c>
      <c r="C16" s="72">
        <v>0</v>
      </c>
      <c r="D16" s="73">
        <v>0</v>
      </c>
      <c r="E16" s="73">
        <v>0</v>
      </c>
      <c r="F16" s="72">
        <v>0</v>
      </c>
      <c r="G16" s="72">
        <v>0</v>
      </c>
      <c r="H16" s="72">
        <v>0</v>
      </c>
      <c r="I16" s="72">
        <v>0</v>
      </c>
      <c r="J16" s="72">
        <v>0</v>
      </c>
    </row>
    <row r="17" spans="1:13" x14ac:dyDescent="0.25">
      <c r="A17" s="72" t="s">
        <v>18</v>
      </c>
      <c r="B17" s="72">
        <v>1.23726851851852E-2</v>
      </c>
      <c r="C17" s="72">
        <v>0</v>
      </c>
      <c r="D17" s="73">
        <v>1</v>
      </c>
      <c r="E17" s="73">
        <v>0</v>
      </c>
      <c r="F17" s="72">
        <v>0</v>
      </c>
      <c r="G17" s="72">
        <v>0</v>
      </c>
      <c r="H17" s="72">
        <v>0</v>
      </c>
      <c r="I17" s="72">
        <v>0</v>
      </c>
      <c r="J17" s="72">
        <v>0</v>
      </c>
    </row>
    <row r="18" spans="1:13" x14ac:dyDescent="0.25">
      <c r="A18" s="72" t="s">
        <v>19</v>
      </c>
      <c r="B18" s="72">
        <v>5.0000000000000001E-3</v>
      </c>
      <c r="C18" s="72">
        <v>5.1388888888888899E-3</v>
      </c>
      <c r="D18" s="72">
        <v>0.49315068493150699</v>
      </c>
      <c r="E18" s="72">
        <v>0.50684931506849296</v>
      </c>
      <c r="F18" s="72">
        <v>0</v>
      </c>
      <c r="G18" s="72">
        <v>0</v>
      </c>
      <c r="H18" s="72">
        <v>0</v>
      </c>
      <c r="I18" s="72">
        <v>0</v>
      </c>
      <c r="J18" s="72">
        <v>0</v>
      </c>
    </row>
    <row r="19" spans="1:13" x14ac:dyDescent="0.25">
      <c r="A19" s="72" t="s">
        <v>20</v>
      </c>
      <c r="G19" s="72">
        <v>0</v>
      </c>
      <c r="H19" s="72">
        <v>0</v>
      </c>
      <c r="I19" s="72">
        <v>0</v>
      </c>
      <c r="J19" s="72">
        <v>0</v>
      </c>
    </row>
    <row r="25" spans="1:13" x14ac:dyDescent="0.25">
      <c r="I25" s="72" t="s">
        <v>103</v>
      </c>
      <c r="J25" s="72" t="s">
        <v>101</v>
      </c>
      <c r="L25" s="72" t="s">
        <v>102</v>
      </c>
    </row>
    <row r="26" spans="1:13" x14ac:dyDescent="0.25">
      <c r="A26" s="72" t="s">
        <v>213</v>
      </c>
      <c r="I26" s="72" t="s">
        <v>60</v>
      </c>
      <c r="J26" s="72" t="s">
        <v>61</v>
      </c>
      <c r="K26" s="72" t="s">
        <v>60</v>
      </c>
      <c r="L26" s="72" t="s">
        <v>61</v>
      </c>
      <c r="M26" s="72" t="s">
        <v>60</v>
      </c>
    </row>
    <row r="27" spans="1:13" x14ac:dyDescent="0.25">
      <c r="A27" s="72" t="s">
        <v>37</v>
      </c>
      <c r="I27" s="72">
        <v>2.6620370370370372E-4</v>
      </c>
      <c r="K27" s="72">
        <v>2.2453703703703707E-3</v>
      </c>
      <c r="L27" s="72">
        <v>0</v>
      </c>
      <c r="M27" s="72">
        <v>2.4421296296296296E-3</v>
      </c>
    </row>
    <row r="28" spans="1:13" x14ac:dyDescent="0.25">
      <c r="A28" s="72" t="s">
        <v>116</v>
      </c>
      <c r="I28" s="72">
        <v>8.1018518518518516E-5</v>
      </c>
      <c r="K28" s="72">
        <v>1.7129629629629632E-3</v>
      </c>
      <c r="M28" s="72">
        <v>1.5509259259259259E-3</v>
      </c>
    </row>
    <row r="29" spans="1:13" x14ac:dyDescent="0.25">
      <c r="A29" s="72" t="s">
        <v>51</v>
      </c>
      <c r="I29" s="72">
        <v>0</v>
      </c>
      <c r="K29" s="72">
        <v>8.1018518518518505E-4</v>
      </c>
      <c r="M29" s="72">
        <v>0</v>
      </c>
    </row>
    <row r="30" spans="1:13" x14ac:dyDescent="0.25">
      <c r="A30" s="72" t="s">
        <v>11</v>
      </c>
      <c r="I30" s="72">
        <v>9.2592592592592588E-5</v>
      </c>
      <c r="K30" s="72">
        <v>2.5115740740740736E-3</v>
      </c>
      <c r="L30" s="72">
        <v>1.5046296296296297E-4</v>
      </c>
      <c r="M30" s="72">
        <v>2.9745370370370373E-3</v>
      </c>
    </row>
    <row r="31" spans="1:13" x14ac:dyDescent="0.25">
      <c r="A31" s="72" t="s">
        <v>12</v>
      </c>
      <c r="J31" s="72">
        <v>8.3333333333333328E-4</v>
      </c>
      <c r="K31" s="72">
        <v>1.1574074074074073E-4</v>
      </c>
      <c r="L31" s="72">
        <v>0</v>
      </c>
      <c r="M31" s="72">
        <v>2.3148148148148146E-4</v>
      </c>
    </row>
    <row r="32" spans="1:13" x14ac:dyDescent="0.25">
      <c r="A32" s="72" t="s">
        <v>176</v>
      </c>
      <c r="K32" s="72">
        <v>3.1250000000000001E-4</v>
      </c>
      <c r="M32" s="72">
        <v>1.5046296296296297E-4</v>
      </c>
    </row>
    <row r="33" spans="1:14" x14ac:dyDescent="0.25">
      <c r="A33" s="72" t="s">
        <v>122</v>
      </c>
    </row>
    <row r="34" spans="1:14" x14ac:dyDescent="0.25">
      <c r="A34" s="72" t="s">
        <v>123</v>
      </c>
    </row>
    <row r="35" spans="1:14" x14ac:dyDescent="0.25">
      <c r="A35" s="72" t="s">
        <v>214</v>
      </c>
      <c r="K35" s="72">
        <v>3.3564814814814812E-4</v>
      </c>
      <c r="M35" s="72">
        <v>6.9444444444444447E-4</v>
      </c>
    </row>
    <row r="36" spans="1:14" x14ac:dyDescent="0.25">
      <c r="A36" s="72" t="s">
        <v>13</v>
      </c>
      <c r="K36" s="72">
        <v>1.7361111111111112E-4</v>
      </c>
    </row>
    <row r="37" spans="1:14" x14ac:dyDescent="0.25">
      <c r="A37" s="72" t="s">
        <v>15</v>
      </c>
      <c r="I37" s="72">
        <v>0</v>
      </c>
      <c r="K37" s="72">
        <v>8.3333333333333339E-4</v>
      </c>
      <c r="M37" s="72">
        <v>1.1574074074074073E-3</v>
      </c>
    </row>
    <row r="38" spans="1:14" x14ac:dyDescent="0.25">
      <c r="A38" s="72" t="s">
        <v>16</v>
      </c>
      <c r="J38" s="72">
        <v>0</v>
      </c>
    </row>
    <row r="39" spans="1:14" x14ac:dyDescent="0.25">
      <c r="A39" s="72" t="s">
        <v>17</v>
      </c>
      <c r="M39" s="72">
        <v>0</v>
      </c>
    </row>
    <row r="40" spans="1:14" x14ac:dyDescent="0.25">
      <c r="A40" s="72" t="s">
        <v>18</v>
      </c>
      <c r="I40" s="72">
        <v>1.2847222222222225E-3</v>
      </c>
      <c r="K40" s="72">
        <v>6.2152777777777779E-3</v>
      </c>
      <c r="M40" s="72">
        <v>7.7893518518518503E-3</v>
      </c>
    </row>
    <row r="41" spans="1:14" x14ac:dyDescent="0.25">
      <c r="A41" s="72" t="s">
        <v>19</v>
      </c>
      <c r="I41" s="72">
        <v>1.5046296296296297E-4</v>
      </c>
      <c r="J41" s="72">
        <v>1.7476851851851852E-3</v>
      </c>
      <c r="K41" s="72">
        <v>4.5138888888888885E-3</v>
      </c>
      <c r="L41" s="72">
        <v>7.8703703703703705E-4</v>
      </c>
      <c r="M41" s="72">
        <v>1.3078703703703703E-3</v>
      </c>
    </row>
    <row r="42" spans="1:14" x14ac:dyDescent="0.25">
      <c r="A42" s="72" t="s">
        <v>20</v>
      </c>
      <c r="J42" s="228"/>
      <c r="K42" s="228">
        <v>5.4398148148148144E-4</v>
      </c>
      <c r="L42" s="228"/>
      <c r="M42" s="228">
        <v>5.3240740740740744E-4</v>
      </c>
      <c r="N42" s="228"/>
    </row>
  </sheetData>
  <pageMargins left="0.7" right="0.7" top="0.75" bottom="0.75" header="0.3" footer="0.3"/>
  <pageSetup paperSize="9" orientation="portrait" horizontalDpi="300" verticalDpi="300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75"/>
  <dimension ref="A1:J19"/>
  <sheetViews>
    <sheetView showZeros="0" topLeftCell="A10" workbookViewId="0">
      <selection activeCell="A22" sqref="A22:O47"/>
    </sheetView>
  </sheetViews>
  <sheetFormatPr defaultRowHeight="15" x14ac:dyDescent="0.25"/>
  <cols>
    <col min="1" max="16384" width="9.140625" style="72"/>
  </cols>
  <sheetData>
    <row r="1" spans="1:10" x14ac:dyDescent="0.25">
      <c r="A1" s="72" t="s">
        <v>59</v>
      </c>
      <c r="B1" s="72" t="s">
        <v>60</v>
      </c>
      <c r="C1" s="72" t="s">
        <v>61</v>
      </c>
      <c r="D1" s="72" t="s">
        <v>97</v>
      </c>
      <c r="E1" s="72" t="s">
        <v>98</v>
      </c>
    </row>
    <row r="2" spans="1:10" x14ac:dyDescent="0.25">
      <c r="A2" s="72" t="s">
        <v>37</v>
      </c>
      <c r="B2" s="72">
        <v>2.6620370370370399E-4</v>
      </c>
      <c r="C2" s="72">
        <v>0</v>
      </c>
      <c r="D2" s="73">
        <v>1</v>
      </c>
      <c r="E2" s="73">
        <v>0</v>
      </c>
    </row>
    <row r="3" spans="1:10" x14ac:dyDescent="0.25">
      <c r="A3" s="72" t="s">
        <v>116</v>
      </c>
      <c r="B3" s="72">
        <v>8.1018518518518503E-5</v>
      </c>
      <c r="C3" s="72">
        <v>0</v>
      </c>
      <c r="D3" s="73">
        <v>1</v>
      </c>
      <c r="E3" s="73">
        <v>0</v>
      </c>
    </row>
    <row r="4" spans="1:10" x14ac:dyDescent="0.25">
      <c r="A4" s="72" t="s">
        <v>51</v>
      </c>
      <c r="B4" s="72">
        <v>0</v>
      </c>
      <c r="C4" s="72">
        <v>0</v>
      </c>
      <c r="D4" s="73">
        <v>0</v>
      </c>
      <c r="E4" s="73">
        <v>0</v>
      </c>
    </row>
    <row r="5" spans="1:10" x14ac:dyDescent="0.25">
      <c r="A5" s="72" t="s">
        <v>11</v>
      </c>
      <c r="B5" s="72">
        <v>9.2592592592592602E-5</v>
      </c>
      <c r="C5" s="72">
        <v>0</v>
      </c>
      <c r="D5" s="73">
        <v>1</v>
      </c>
      <c r="E5" s="73">
        <v>0</v>
      </c>
    </row>
    <row r="6" spans="1:10" x14ac:dyDescent="0.25">
      <c r="A6" s="72" t="s">
        <v>12</v>
      </c>
      <c r="B6" s="72">
        <v>0</v>
      </c>
      <c r="C6" s="72">
        <v>0</v>
      </c>
      <c r="D6" s="73">
        <v>0</v>
      </c>
      <c r="E6" s="73">
        <v>0</v>
      </c>
    </row>
    <row r="7" spans="1:10" x14ac:dyDescent="0.25">
      <c r="A7" s="72" t="s">
        <v>176</v>
      </c>
      <c r="B7" s="72">
        <v>0</v>
      </c>
      <c r="C7" s="72">
        <v>0</v>
      </c>
      <c r="D7" s="73">
        <v>0</v>
      </c>
      <c r="E7" s="73">
        <v>0</v>
      </c>
      <c r="F7" s="72">
        <v>0</v>
      </c>
      <c r="G7" s="72">
        <v>0</v>
      </c>
      <c r="H7" s="72">
        <v>0</v>
      </c>
      <c r="I7" s="72">
        <v>0</v>
      </c>
      <c r="J7" s="72">
        <v>0</v>
      </c>
    </row>
    <row r="8" spans="1:10" x14ac:dyDescent="0.25">
      <c r="A8" s="72" t="s">
        <v>122</v>
      </c>
      <c r="B8" s="72">
        <v>0</v>
      </c>
      <c r="C8" s="72">
        <v>0</v>
      </c>
      <c r="D8" s="73">
        <v>0</v>
      </c>
      <c r="E8" s="73">
        <v>0</v>
      </c>
      <c r="F8" s="72">
        <v>0</v>
      </c>
      <c r="G8" s="72">
        <v>0</v>
      </c>
      <c r="H8" s="72">
        <v>0</v>
      </c>
      <c r="I8" s="72">
        <v>0</v>
      </c>
      <c r="J8" s="72">
        <v>0</v>
      </c>
    </row>
    <row r="9" spans="1:10" x14ac:dyDescent="0.25">
      <c r="A9" s="72" t="s">
        <v>123</v>
      </c>
      <c r="B9" s="72">
        <v>0</v>
      </c>
      <c r="C9" s="72">
        <v>0</v>
      </c>
      <c r="D9" s="73">
        <v>0</v>
      </c>
      <c r="E9" s="73">
        <v>0</v>
      </c>
      <c r="F9" s="72">
        <v>0</v>
      </c>
      <c r="G9" s="72">
        <v>0</v>
      </c>
      <c r="H9" s="72">
        <v>0</v>
      </c>
      <c r="I9" s="72">
        <v>0</v>
      </c>
      <c r="J9" s="72">
        <v>0</v>
      </c>
    </row>
    <row r="10" spans="1:10" x14ac:dyDescent="0.25">
      <c r="A10" s="72" t="s">
        <v>209</v>
      </c>
      <c r="B10" s="72">
        <v>0</v>
      </c>
      <c r="C10" s="72">
        <v>0</v>
      </c>
      <c r="D10" s="73">
        <v>0</v>
      </c>
      <c r="E10" s="73">
        <v>0</v>
      </c>
      <c r="F10" s="72">
        <v>0</v>
      </c>
      <c r="G10" s="72">
        <v>0</v>
      </c>
      <c r="H10" s="72">
        <v>0</v>
      </c>
      <c r="I10" s="72">
        <v>0</v>
      </c>
      <c r="J10" s="72">
        <v>0</v>
      </c>
    </row>
    <row r="11" spans="1:10" x14ac:dyDescent="0.25">
      <c r="A11" s="72" t="s">
        <v>199</v>
      </c>
      <c r="B11" s="72">
        <v>0</v>
      </c>
      <c r="C11" s="72">
        <v>0</v>
      </c>
      <c r="D11" s="73">
        <v>0</v>
      </c>
      <c r="E11" s="73">
        <v>0</v>
      </c>
      <c r="F11" s="72">
        <v>0</v>
      </c>
      <c r="G11" s="72">
        <v>0</v>
      </c>
      <c r="H11" s="72">
        <v>0</v>
      </c>
      <c r="I11" s="72">
        <v>0</v>
      </c>
      <c r="J11" s="72">
        <v>0</v>
      </c>
    </row>
    <row r="12" spans="1:10" x14ac:dyDescent="0.25">
      <c r="A12" s="72" t="s">
        <v>177</v>
      </c>
      <c r="B12" s="72">
        <v>0</v>
      </c>
      <c r="C12" s="72">
        <v>0</v>
      </c>
      <c r="D12" s="73">
        <v>0</v>
      </c>
      <c r="E12" s="73">
        <v>0</v>
      </c>
      <c r="F12" s="72">
        <v>0</v>
      </c>
      <c r="G12" s="72">
        <v>0</v>
      </c>
      <c r="H12" s="72">
        <v>0</v>
      </c>
      <c r="I12" s="72">
        <v>0</v>
      </c>
      <c r="J12" s="72">
        <v>0</v>
      </c>
    </row>
    <row r="13" spans="1:10" x14ac:dyDescent="0.25">
      <c r="A13" s="72" t="s">
        <v>13</v>
      </c>
      <c r="B13" s="72">
        <v>0</v>
      </c>
      <c r="C13" s="72">
        <v>0</v>
      </c>
      <c r="D13" s="73">
        <v>0</v>
      </c>
      <c r="E13" s="73">
        <v>0</v>
      </c>
      <c r="F13" s="72">
        <v>0</v>
      </c>
      <c r="G13" s="72">
        <v>0</v>
      </c>
      <c r="H13" s="72">
        <v>0</v>
      </c>
      <c r="I13" s="72">
        <v>0</v>
      </c>
      <c r="J13" s="72">
        <v>0</v>
      </c>
    </row>
    <row r="14" spans="1:10" x14ac:dyDescent="0.25">
      <c r="A14" s="72" t="s">
        <v>15</v>
      </c>
      <c r="B14" s="72">
        <v>0</v>
      </c>
      <c r="C14" s="72">
        <v>0</v>
      </c>
      <c r="D14" s="73">
        <v>0</v>
      </c>
      <c r="E14" s="73">
        <v>0</v>
      </c>
      <c r="F14" s="72">
        <v>0</v>
      </c>
      <c r="G14" s="72">
        <v>0</v>
      </c>
      <c r="H14" s="72">
        <v>0</v>
      </c>
      <c r="I14" s="72">
        <v>0</v>
      </c>
      <c r="J14" s="72">
        <v>0</v>
      </c>
    </row>
    <row r="15" spans="1:10" x14ac:dyDescent="0.25">
      <c r="A15" s="72" t="s">
        <v>16</v>
      </c>
      <c r="B15" s="72">
        <v>0</v>
      </c>
      <c r="C15" s="72">
        <v>0</v>
      </c>
      <c r="D15" s="73">
        <v>0</v>
      </c>
      <c r="E15" s="73">
        <v>0</v>
      </c>
      <c r="F15" s="72">
        <v>0</v>
      </c>
      <c r="G15" s="72">
        <v>0</v>
      </c>
      <c r="H15" s="72">
        <v>0</v>
      </c>
      <c r="I15" s="72">
        <v>0</v>
      </c>
      <c r="J15" s="72">
        <v>0</v>
      </c>
    </row>
    <row r="16" spans="1:10" x14ac:dyDescent="0.25">
      <c r="A16" s="72" t="s">
        <v>17</v>
      </c>
      <c r="B16" s="72">
        <v>0</v>
      </c>
      <c r="C16" s="72">
        <v>0</v>
      </c>
      <c r="D16" s="73">
        <v>0</v>
      </c>
      <c r="E16" s="73">
        <v>0</v>
      </c>
      <c r="F16" s="72">
        <v>0</v>
      </c>
      <c r="G16" s="72">
        <v>0</v>
      </c>
      <c r="H16" s="72">
        <v>0</v>
      </c>
      <c r="I16" s="72">
        <v>0</v>
      </c>
      <c r="J16" s="72">
        <v>0</v>
      </c>
    </row>
    <row r="17" spans="1:10" x14ac:dyDescent="0.25">
      <c r="A17" s="72" t="s">
        <v>18</v>
      </c>
      <c r="B17" s="72">
        <v>1.2847222222222201E-3</v>
      </c>
      <c r="C17" s="72">
        <v>0</v>
      </c>
      <c r="D17" s="73">
        <v>1</v>
      </c>
      <c r="E17" s="73">
        <v>0</v>
      </c>
      <c r="F17" s="72">
        <v>0</v>
      </c>
      <c r="G17" s="72">
        <v>0</v>
      </c>
      <c r="H17" s="72">
        <v>0</v>
      </c>
      <c r="I17" s="72">
        <v>0</v>
      </c>
      <c r="J17" s="72">
        <v>0</v>
      </c>
    </row>
    <row r="18" spans="1:10" x14ac:dyDescent="0.25">
      <c r="A18" s="72" t="s">
        <v>19</v>
      </c>
      <c r="B18" s="72">
        <v>1.50462962962963E-4</v>
      </c>
      <c r="C18" s="72">
        <v>0</v>
      </c>
      <c r="D18" s="72">
        <v>1</v>
      </c>
      <c r="E18" s="72">
        <v>0</v>
      </c>
      <c r="F18" s="72">
        <v>0</v>
      </c>
      <c r="G18" s="72">
        <v>0</v>
      </c>
      <c r="H18" s="72">
        <v>0</v>
      </c>
      <c r="I18" s="72">
        <v>0</v>
      </c>
      <c r="J18" s="72">
        <v>0</v>
      </c>
    </row>
    <row r="19" spans="1:10" x14ac:dyDescent="0.25">
      <c r="A19" s="72" t="s">
        <v>20</v>
      </c>
      <c r="G19" s="72">
        <v>0</v>
      </c>
      <c r="H19" s="72">
        <v>0</v>
      </c>
      <c r="I19" s="72">
        <v>0</v>
      </c>
      <c r="J19" s="72">
        <v>0</v>
      </c>
    </row>
  </sheetData>
  <pageMargins left="0.7" right="0.7" top="0.75" bottom="0.75" header="0.3" footer="0.3"/>
  <pageSetup paperSize="9" orientation="portrait" horizontalDpi="300" verticalDpi="300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76"/>
  <dimension ref="A1:J19"/>
  <sheetViews>
    <sheetView showZeros="0" topLeftCell="A16" workbookViewId="0">
      <selection activeCell="A26" sqref="A26:O48"/>
    </sheetView>
  </sheetViews>
  <sheetFormatPr defaultRowHeight="15" x14ac:dyDescent="0.25"/>
  <cols>
    <col min="1" max="16384" width="9.140625" style="72"/>
  </cols>
  <sheetData>
    <row r="1" spans="1:10" x14ac:dyDescent="0.25">
      <c r="A1" s="72" t="s">
        <v>59</v>
      </c>
      <c r="B1" s="72" t="s">
        <v>60</v>
      </c>
      <c r="C1" s="72" t="s">
        <v>61</v>
      </c>
      <c r="D1" s="72" t="s">
        <v>97</v>
      </c>
      <c r="E1" s="72" t="s">
        <v>98</v>
      </c>
    </row>
    <row r="2" spans="1:10" x14ac:dyDescent="0.25">
      <c r="A2" s="72" t="s">
        <v>37</v>
      </c>
      <c r="B2" s="72">
        <v>2.44212962962963E-3</v>
      </c>
      <c r="C2" s="72">
        <v>0</v>
      </c>
      <c r="D2" s="73">
        <v>1</v>
      </c>
      <c r="E2" s="73">
        <v>0</v>
      </c>
    </row>
    <row r="3" spans="1:10" x14ac:dyDescent="0.25">
      <c r="A3" s="72" t="s">
        <v>116</v>
      </c>
      <c r="B3" s="72">
        <v>1.55092592592593E-3</v>
      </c>
      <c r="C3" s="72">
        <v>0</v>
      </c>
      <c r="D3" s="73">
        <v>1</v>
      </c>
      <c r="E3" s="73">
        <v>0</v>
      </c>
    </row>
    <row r="4" spans="1:10" x14ac:dyDescent="0.25">
      <c r="A4" s="72" t="s">
        <v>51</v>
      </c>
      <c r="B4" s="72">
        <v>0</v>
      </c>
      <c r="C4" s="72">
        <v>0</v>
      </c>
      <c r="D4" s="73">
        <v>0</v>
      </c>
      <c r="E4" s="73">
        <v>0</v>
      </c>
    </row>
    <row r="5" spans="1:10" x14ac:dyDescent="0.25">
      <c r="A5" s="72" t="s">
        <v>11</v>
      </c>
      <c r="B5" s="72">
        <v>2.9745370370370399E-3</v>
      </c>
      <c r="C5" s="72">
        <v>1.50462962962963E-4</v>
      </c>
      <c r="D5" s="73">
        <v>0.95185185185185195</v>
      </c>
      <c r="E5" s="73">
        <v>4.81481481481481E-2</v>
      </c>
    </row>
    <row r="6" spans="1:10" x14ac:dyDescent="0.25">
      <c r="A6" s="72" t="s">
        <v>12</v>
      </c>
      <c r="B6" s="72">
        <v>2.31481481481481E-4</v>
      </c>
      <c r="C6" s="72">
        <v>0</v>
      </c>
      <c r="D6" s="73">
        <v>1</v>
      </c>
      <c r="E6" s="73">
        <v>0</v>
      </c>
    </row>
    <row r="7" spans="1:10" x14ac:dyDescent="0.25">
      <c r="A7" s="72" t="s">
        <v>176</v>
      </c>
      <c r="B7" s="72">
        <v>1.50462962962963E-4</v>
      </c>
      <c r="C7" s="72">
        <v>0</v>
      </c>
      <c r="D7" s="73">
        <v>1</v>
      </c>
      <c r="E7" s="73">
        <v>0</v>
      </c>
      <c r="F7" s="72">
        <v>0</v>
      </c>
      <c r="G7" s="72">
        <v>0</v>
      </c>
      <c r="H7" s="72">
        <v>0</v>
      </c>
      <c r="I7" s="72">
        <v>0</v>
      </c>
      <c r="J7" s="72">
        <v>0</v>
      </c>
    </row>
    <row r="8" spans="1:10" x14ac:dyDescent="0.25">
      <c r="A8" s="72" t="s">
        <v>122</v>
      </c>
      <c r="B8" s="72">
        <v>0</v>
      </c>
      <c r="C8" s="72">
        <v>0</v>
      </c>
      <c r="D8" s="73">
        <v>0</v>
      </c>
      <c r="E8" s="73">
        <v>0</v>
      </c>
      <c r="F8" s="72">
        <v>0</v>
      </c>
      <c r="G8" s="72">
        <v>0</v>
      </c>
      <c r="H8" s="72">
        <v>0</v>
      </c>
      <c r="I8" s="72">
        <v>0</v>
      </c>
      <c r="J8" s="72">
        <v>0</v>
      </c>
    </row>
    <row r="9" spans="1:10" x14ac:dyDescent="0.25">
      <c r="A9" s="72" t="s">
        <v>123</v>
      </c>
      <c r="B9" s="72">
        <v>0</v>
      </c>
      <c r="C9" s="72">
        <v>0</v>
      </c>
      <c r="D9" s="73">
        <v>0</v>
      </c>
      <c r="E9" s="73">
        <v>0</v>
      </c>
      <c r="F9" s="72">
        <v>0</v>
      </c>
      <c r="G9" s="72">
        <v>0</v>
      </c>
      <c r="H9" s="72">
        <v>0</v>
      </c>
      <c r="I9" s="72">
        <v>0</v>
      </c>
      <c r="J9" s="72">
        <v>0</v>
      </c>
    </row>
    <row r="10" spans="1:10" x14ac:dyDescent="0.25">
      <c r="A10" s="72" t="s">
        <v>209</v>
      </c>
      <c r="B10" s="72">
        <v>6.9444444444444404E-4</v>
      </c>
      <c r="C10" s="72">
        <v>0</v>
      </c>
      <c r="D10" s="73">
        <v>1</v>
      </c>
      <c r="E10" s="73">
        <v>0</v>
      </c>
      <c r="F10" s="72">
        <v>0</v>
      </c>
      <c r="G10" s="72">
        <v>0</v>
      </c>
      <c r="H10" s="72">
        <v>0</v>
      </c>
      <c r="I10" s="72">
        <v>0</v>
      </c>
      <c r="J10" s="72">
        <v>0</v>
      </c>
    </row>
    <row r="11" spans="1:10" x14ac:dyDescent="0.25">
      <c r="A11" s="72" t="s">
        <v>199</v>
      </c>
      <c r="B11" s="72">
        <v>0</v>
      </c>
      <c r="C11" s="72">
        <v>0</v>
      </c>
      <c r="D11" s="73">
        <v>0</v>
      </c>
      <c r="E11" s="73">
        <v>0</v>
      </c>
      <c r="F11" s="72">
        <v>0</v>
      </c>
      <c r="G11" s="72">
        <v>0</v>
      </c>
      <c r="H11" s="72">
        <v>0</v>
      </c>
      <c r="I11" s="72">
        <v>0</v>
      </c>
      <c r="J11" s="72">
        <v>0</v>
      </c>
    </row>
    <row r="12" spans="1:10" x14ac:dyDescent="0.25">
      <c r="A12" s="72" t="s">
        <v>177</v>
      </c>
      <c r="B12" s="72">
        <v>0</v>
      </c>
      <c r="C12" s="72">
        <v>0</v>
      </c>
      <c r="D12" s="73">
        <v>0</v>
      </c>
      <c r="E12" s="73">
        <v>0</v>
      </c>
      <c r="F12" s="72">
        <v>0</v>
      </c>
      <c r="G12" s="72">
        <v>0</v>
      </c>
      <c r="H12" s="72">
        <v>0</v>
      </c>
      <c r="I12" s="72">
        <v>0</v>
      </c>
      <c r="J12" s="72">
        <v>0</v>
      </c>
    </row>
    <row r="13" spans="1:10" x14ac:dyDescent="0.25">
      <c r="A13" s="72" t="s">
        <v>13</v>
      </c>
      <c r="B13" s="72">
        <v>0</v>
      </c>
      <c r="C13" s="72">
        <v>0</v>
      </c>
      <c r="D13" s="73">
        <v>0</v>
      </c>
      <c r="E13" s="73">
        <v>0</v>
      </c>
      <c r="F13" s="72">
        <v>0</v>
      </c>
      <c r="G13" s="72">
        <v>0</v>
      </c>
      <c r="H13" s="72">
        <v>0</v>
      </c>
      <c r="I13" s="72">
        <v>0</v>
      </c>
      <c r="J13" s="72">
        <v>0</v>
      </c>
    </row>
    <row r="14" spans="1:10" x14ac:dyDescent="0.25">
      <c r="A14" s="72" t="s">
        <v>15</v>
      </c>
      <c r="B14" s="72">
        <v>1.1574074074074099E-3</v>
      </c>
      <c r="C14" s="72">
        <v>0</v>
      </c>
      <c r="D14" s="73">
        <v>1</v>
      </c>
      <c r="E14" s="73">
        <v>0</v>
      </c>
      <c r="F14" s="72">
        <v>0</v>
      </c>
      <c r="G14" s="72">
        <v>0</v>
      </c>
      <c r="H14" s="72">
        <v>0</v>
      </c>
      <c r="I14" s="72">
        <v>0</v>
      </c>
      <c r="J14" s="72">
        <v>0</v>
      </c>
    </row>
    <row r="15" spans="1:10" x14ac:dyDescent="0.25">
      <c r="A15" s="72" t="s">
        <v>16</v>
      </c>
      <c r="B15" s="72">
        <v>0</v>
      </c>
      <c r="C15" s="72">
        <v>0</v>
      </c>
      <c r="D15" s="73">
        <v>0</v>
      </c>
      <c r="E15" s="73">
        <v>0</v>
      </c>
      <c r="F15" s="72">
        <v>0</v>
      </c>
      <c r="G15" s="72">
        <v>0</v>
      </c>
      <c r="H15" s="72">
        <v>0</v>
      </c>
      <c r="I15" s="72">
        <v>0</v>
      </c>
      <c r="J15" s="72">
        <v>0</v>
      </c>
    </row>
    <row r="16" spans="1:10" x14ac:dyDescent="0.25">
      <c r="A16" s="72" t="s">
        <v>17</v>
      </c>
      <c r="B16" s="72">
        <v>0</v>
      </c>
      <c r="C16" s="72">
        <v>0</v>
      </c>
      <c r="D16" s="73">
        <v>0</v>
      </c>
      <c r="E16" s="73">
        <v>0</v>
      </c>
      <c r="F16" s="72">
        <v>0</v>
      </c>
      <c r="G16" s="72">
        <v>0</v>
      </c>
      <c r="H16" s="72">
        <v>0</v>
      </c>
      <c r="I16" s="72">
        <v>0</v>
      </c>
      <c r="J16" s="72">
        <v>0</v>
      </c>
    </row>
    <row r="17" spans="1:10" x14ac:dyDescent="0.25">
      <c r="A17" s="72" t="s">
        <v>18</v>
      </c>
      <c r="B17" s="72">
        <v>7.7893518518518503E-3</v>
      </c>
      <c r="C17" s="72">
        <v>0</v>
      </c>
      <c r="D17" s="73">
        <v>1</v>
      </c>
      <c r="E17" s="73">
        <v>0</v>
      </c>
      <c r="F17" s="72">
        <v>0</v>
      </c>
      <c r="G17" s="72">
        <v>0</v>
      </c>
      <c r="H17" s="72">
        <v>0</v>
      </c>
      <c r="I17" s="72">
        <v>0</v>
      </c>
      <c r="J17" s="72">
        <v>0</v>
      </c>
    </row>
    <row r="18" spans="1:10" x14ac:dyDescent="0.25">
      <c r="A18" s="72" t="s">
        <v>19</v>
      </c>
      <c r="B18" s="72">
        <v>1.30787037037037E-3</v>
      </c>
      <c r="C18" s="72">
        <v>7.8703703703703705E-4</v>
      </c>
      <c r="D18" s="72">
        <v>0.624309392265193</v>
      </c>
      <c r="E18" s="72">
        <v>0.375690607734807</v>
      </c>
      <c r="F18" s="72">
        <v>0</v>
      </c>
      <c r="G18" s="72">
        <v>0</v>
      </c>
      <c r="H18" s="72">
        <v>0</v>
      </c>
      <c r="I18" s="72">
        <v>0</v>
      </c>
      <c r="J18" s="72">
        <v>0</v>
      </c>
    </row>
    <row r="19" spans="1:10" x14ac:dyDescent="0.25">
      <c r="A19" s="72" t="s">
        <v>20</v>
      </c>
      <c r="B19" s="72">
        <v>5.3240740740740744E-4</v>
      </c>
      <c r="C19" s="72">
        <v>0</v>
      </c>
      <c r="D19" s="73">
        <v>1</v>
      </c>
      <c r="E19" s="72">
        <v>0</v>
      </c>
    </row>
  </sheetData>
  <pageMargins left="0.7" right="0.7" top="0.75" bottom="0.75" header="0.3" footer="0.3"/>
  <pageSetup paperSize="9" orientation="portrait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9"/>
  <dimension ref="B1:K66"/>
  <sheetViews>
    <sheetView showGridLines="0" showZeros="0" view="pageBreakPreview" zoomScale="110" zoomScaleNormal="100" zoomScaleSheetLayoutView="110" workbookViewId="0">
      <selection activeCell="B6" sqref="B6:E19"/>
    </sheetView>
  </sheetViews>
  <sheetFormatPr defaultColWidth="8.85546875" defaultRowHeight="15" x14ac:dyDescent="0.25"/>
  <cols>
    <col min="1" max="1" width="6.140625" style="1" customWidth="1"/>
    <col min="2" max="2" width="56.7109375" style="1" customWidth="1"/>
    <col min="3" max="6" width="10.7109375" style="4" customWidth="1"/>
    <col min="7" max="7" width="10.7109375" style="1" customWidth="1"/>
    <col min="8" max="8" width="10.7109375" style="4" customWidth="1"/>
    <col min="9" max="11" width="10.7109375" style="1" customWidth="1"/>
    <col min="12" max="16384" width="8.85546875" style="1"/>
  </cols>
  <sheetData>
    <row r="1" spans="2:11" s="5" customFormat="1" x14ac:dyDescent="0.25">
      <c r="C1" s="6"/>
      <c r="D1" s="6"/>
      <c r="E1" s="6"/>
      <c r="F1" s="6"/>
      <c r="H1" s="6"/>
    </row>
    <row r="2" spans="2:11" s="5" customFormat="1" ht="15.75" thickBot="1" x14ac:dyDescent="0.3">
      <c r="C2" s="6"/>
      <c r="D2" s="6"/>
      <c r="E2" s="6"/>
      <c r="F2" s="6"/>
      <c r="H2" s="6"/>
    </row>
    <row r="3" spans="2:11" s="5" customFormat="1" ht="16.5" customHeight="1" x14ac:dyDescent="0.25">
      <c r="B3" s="185" t="s">
        <v>38</v>
      </c>
      <c r="C3" s="186"/>
      <c r="D3" s="186"/>
      <c r="E3" s="186"/>
      <c r="F3" s="186"/>
      <c r="G3" s="186"/>
      <c r="H3" s="186"/>
      <c r="I3" s="186"/>
      <c r="J3" s="186"/>
      <c r="K3" s="187"/>
    </row>
    <row r="4" spans="2:11" s="5" customFormat="1" ht="15.75" thickBot="1" x14ac:dyDescent="0.3">
      <c r="B4" s="188" t="s">
        <v>212</v>
      </c>
      <c r="C4" s="189"/>
      <c r="D4" s="189"/>
      <c r="E4" s="189"/>
      <c r="F4" s="189"/>
      <c r="G4" s="189"/>
      <c r="H4" s="189"/>
      <c r="I4" s="189"/>
      <c r="J4" s="189"/>
      <c r="K4" s="190"/>
    </row>
    <row r="5" spans="2:11" s="5" customFormat="1" x14ac:dyDescent="0.25">
      <c r="B5" s="39"/>
      <c r="C5" s="191" t="s">
        <v>25</v>
      </c>
      <c r="D5" s="191"/>
      <c r="E5" s="191"/>
      <c r="F5" s="191" t="s">
        <v>26</v>
      </c>
      <c r="G5" s="191"/>
      <c r="H5" s="191"/>
      <c r="I5" s="191" t="s">
        <v>27</v>
      </c>
      <c r="J5" s="191"/>
      <c r="K5" s="192"/>
    </row>
    <row r="6" spans="2:11" s="5" customFormat="1" x14ac:dyDescent="0.25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9" t="s">
        <v>5</v>
      </c>
    </row>
    <row r="7" spans="2:11" s="5" customFormat="1" x14ac:dyDescent="0.25">
      <c r="B7" s="10" t="s">
        <v>37</v>
      </c>
      <c r="C7" s="11">
        <v>4.6296296296296301E-5</v>
      </c>
      <c r="D7" s="12">
        <f t="shared" ref="D7:D18" si="0">IFERROR(C7/C$19,0)</f>
        <v>3.3898305084745776E-2</v>
      </c>
      <c r="E7" s="12">
        <f t="shared" ref="E7:E18" si="1">IFERROR(C7/C$30,0)</f>
        <v>1.4545454545454547E-2</v>
      </c>
      <c r="F7" s="11">
        <v>0</v>
      </c>
      <c r="G7" s="12">
        <f t="shared" ref="G7:G18" si="2">IFERROR(F7/F$19,0)</f>
        <v>0</v>
      </c>
      <c r="H7" s="12">
        <f t="shared" ref="H7:H18" si="3">IFERROR(F7/F$30,0)</f>
        <v>0</v>
      </c>
      <c r="I7" s="11">
        <v>4.6296296296296301E-5</v>
      </c>
      <c r="J7" s="12">
        <f t="shared" ref="J7:J18" si="4">IFERROR(I7/I$19,0)</f>
        <v>3.3898305084745776E-2</v>
      </c>
      <c r="K7" s="14">
        <f t="shared" ref="K7:K18" si="5">IFERROR(I7/I$30,0)</f>
        <v>1.4545454545454547E-2</v>
      </c>
    </row>
    <row r="8" spans="2:11" s="5" customFormat="1" x14ac:dyDescent="0.25">
      <c r="B8" s="148" t="s">
        <v>116</v>
      </c>
      <c r="C8" s="11">
        <v>3.5879629629629602E-4</v>
      </c>
      <c r="D8" s="12">
        <f t="shared" si="0"/>
        <v>0.26271186440677957</v>
      </c>
      <c r="E8" s="12">
        <f t="shared" si="1"/>
        <v>0.11272727272727265</v>
      </c>
      <c r="F8" s="11">
        <v>0</v>
      </c>
      <c r="G8" s="12">
        <f t="shared" si="2"/>
        <v>0</v>
      </c>
      <c r="H8" s="12">
        <f t="shared" si="3"/>
        <v>0</v>
      </c>
      <c r="I8" s="11">
        <v>3.5879629629629602E-4</v>
      </c>
      <c r="J8" s="12">
        <f t="shared" si="4"/>
        <v>0.26271186440677957</v>
      </c>
      <c r="K8" s="14">
        <f t="shared" si="5"/>
        <v>0.11272727272727265</v>
      </c>
    </row>
    <row r="9" spans="2:11" s="5" customFormat="1" x14ac:dyDescent="0.25">
      <c r="B9" s="10" t="s">
        <v>51</v>
      </c>
      <c r="C9" s="11">
        <v>4.6296296296296301E-5</v>
      </c>
      <c r="D9" s="12">
        <f t="shared" si="0"/>
        <v>3.3898305084745776E-2</v>
      </c>
      <c r="E9" s="12">
        <f t="shared" si="1"/>
        <v>1.4545454545454547E-2</v>
      </c>
      <c r="F9" s="11">
        <v>0</v>
      </c>
      <c r="G9" s="12">
        <f t="shared" si="2"/>
        <v>0</v>
      </c>
      <c r="H9" s="12">
        <f t="shared" si="3"/>
        <v>0</v>
      </c>
      <c r="I9" s="11">
        <v>4.6296296296296301E-5</v>
      </c>
      <c r="J9" s="12">
        <f t="shared" si="4"/>
        <v>3.3898305084745776E-2</v>
      </c>
      <c r="K9" s="14">
        <f t="shared" si="5"/>
        <v>1.4545454545454547E-2</v>
      </c>
    </row>
    <row r="10" spans="2:11" s="5" customFormat="1" x14ac:dyDescent="0.25">
      <c r="B10" s="10" t="s">
        <v>11</v>
      </c>
      <c r="C10" s="11">
        <v>6.5972222222222203E-4</v>
      </c>
      <c r="D10" s="12">
        <f t="shared" si="0"/>
        <v>0.48305084745762716</v>
      </c>
      <c r="E10" s="12">
        <f t="shared" si="1"/>
        <v>0.20727272727272722</v>
      </c>
      <c r="F10" s="11">
        <v>0</v>
      </c>
      <c r="G10" s="12">
        <f t="shared" si="2"/>
        <v>0</v>
      </c>
      <c r="H10" s="12">
        <f t="shared" si="3"/>
        <v>0</v>
      </c>
      <c r="I10" s="11">
        <v>6.5972222222222203E-4</v>
      </c>
      <c r="J10" s="12">
        <f t="shared" si="4"/>
        <v>0.48305084745762716</v>
      </c>
      <c r="K10" s="14">
        <f t="shared" si="5"/>
        <v>0.20727272727272722</v>
      </c>
    </row>
    <row r="11" spans="2:11" s="5" customFormat="1" x14ac:dyDescent="0.25">
      <c r="B11" s="10" t="s">
        <v>12</v>
      </c>
      <c r="C11" s="11">
        <v>9.2592592592592602E-5</v>
      </c>
      <c r="D11" s="12">
        <f t="shared" si="0"/>
        <v>6.7796610169491553E-2</v>
      </c>
      <c r="E11" s="12">
        <f t="shared" si="1"/>
        <v>2.9090909090909094E-2</v>
      </c>
      <c r="F11" s="11">
        <v>0</v>
      </c>
      <c r="G11" s="12">
        <f t="shared" si="2"/>
        <v>0</v>
      </c>
      <c r="H11" s="12">
        <f t="shared" si="3"/>
        <v>0</v>
      </c>
      <c r="I11" s="11">
        <v>9.2592592592592602E-5</v>
      </c>
      <c r="J11" s="12">
        <f t="shared" si="4"/>
        <v>6.7796610169491553E-2</v>
      </c>
      <c r="K11" s="14">
        <f t="shared" si="5"/>
        <v>2.9090909090909094E-2</v>
      </c>
    </row>
    <row r="12" spans="2:11" s="5" customFormat="1" x14ac:dyDescent="0.25">
      <c r="B12" s="10" t="s">
        <v>176</v>
      </c>
      <c r="C12" s="11">
        <v>0</v>
      </c>
      <c r="D12" s="12">
        <f t="shared" si="0"/>
        <v>0</v>
      </c>
      <c r="E12" s="12">
        <f t="shared" si="1"/>
        <v>0</v>
      </c>
      <c r="F12" s="11">
        <v>0</v>
      </c>
      <c r="G12" s="12">
        <f t="shared" si="2"/>
        <v>0</v>
      </c>
      <c r="H12" s="12">
        <f t="shared" si="3"/>
        <v>0</v>
      </c>
      <c r="I12" s="11">
        <v>0</v>
      </c>
      <c r="J12" s="12">
        <f t="shared" si="4"/>
        <v>0</v>
      </c>
      <c r="K12" s="14">
        <f t="shared" si="5"/>
        <v>0</v>
      </c>
    </row>
    <row r="13" spans="2:11" s="5" customFormat="1" x14ac:dyDescent="0.25">
      <c r="B13" s="10" t="s">
        <v>122</v>
      </c>
      <c r="C13" s="11">
        <v>0</v>
      </c>
      <c r="D13" s="12">
        <f t="shared" si="0"/>
        <v>0</v>
      </c>
      <c r="E13" s="12">
        <f t="shared" si="1"/>
        <v>0</v>
      </c>
      <c r="F13" s="11">
        <v>0</v>
      </c>
      <c r="G13" s="12">
        <f t="shared" si="2"/>
        <v>0</v>
      </c>
      <c r="H13" s="12">
        <f t="shared" si="3"/>
        <v>0</v>
      </c>
      <c r="I13" s="11">
        <v>0</v>
      </c>
      <c r="J13" s="12">
        <f t="shared" si="4"/>
        <v>0</v>
      </c>
      <c r="K13" s="14">
        <f t="shared" si="5"/>
        <v>0</v>
      </c>
    </row>
    <row r="14" spans="2:11" s="5" customFormat="1" x14ac:dyDescent="0.25">
      <c r="B14" s="10" t="s">
        <v>123</v>
      </c>
      <c r="C14" s="11">
        <v>0</v>
      </c>
      <c r="D14" s="12">
        <f t="shared" si="0"/>
        <v>0</v>
      </c>
      <c r="E14" s="12">
        <f t="shared" si="1"/>
        <v>0</v>
      </c>
      <c r="F14" s="11">
        <v>0</v>
      </c>
      <c r="G14" s="12">
        <f t="shared" si="2"/>
        <v>0</v>
      </c>
      <c r="H14" s="12">
        <f t="shared" si="3"/>
        <v>0</v>
      </c>
      <c r="I14" s="11">
        <v>0</v>
      </c>
      <c r="J14" s="12">
        <f t="shared" si="4"/>
        <v>0</v>
      </c>
      <c r="K14" s="14">
        <f t="shared" si="5"/>
        <v>0</v>
      </c>
    </row>
    <row r="15" spans="2:11" s="5" customFormat="1" x14ac:dyDescent="0.25">
      <c r="B15" s="10" t="s">
        <v>209</v>
      </c>
      <c r="C15" s="11">
        <v>1.6203703703703701E-4</v>
      </c>
      <c r="D15" s="12">
        <f t="shared" si="0"/>
        <v>0.11864406779661019</v>
      </c>
      <c r="E15" s="12">
        <f t="shared" si="1"/>
        <v>5.0909090909090904E-2</v>
      </c>
      <c r="F15" s="11">
        <v>0</v>
      </c>
      <c r="G15" s="12">
        <f t="shared" si="2"/>
        <v>0</v>
      </c>
      <c r="H15" s="12">
        <f t="shared" si="3"/>
        <v>0</v>
      </c>
      <c r="I15" s="11">
        <v>1.6203703703703701E-4</v>
      </c>
      <c r="J15" s="12">
        <f t="shared" si="4"/>
        <v>0.11864406779661019</v>
      </c>
      <c r="K15" s="14">
        <f t="shared" si="5"/>
        <v>5.0909090909090904E-2</v>
      </c>
    </row>
    <row r="16" spans="2:11" s="5" customFormat="1" x14ac:dyDescent="0.25">
      <c r="B16" s="10" t="s">
        <v>199</v>
      </c>
      <c r="C16" s="11">
        <v>0</v>
      </c>
      <c r="D16" s="12">
        <f t="shared" si="0"/>
        <v>0</v>
      </c>
      <c r="E16" s="12">
        <f t="shared" si="1"/>
        <v>0</v>
      </c>
      <c r="F16" s="11">
        <v>0</v>
      </c>
      <c r="G16" s="12">
        <f t="shared" si="2"/>
        <v>0</v>
      </c>
      <c r="H16" s="12">
        <f t="shared" si="3"/>
        <v>0</v>
      </c>
      <c r="I16" s="11">
        <v>0</v>
      </c>
      <c r="J16" s="12">
        <f t="shared" si="4"/>
        <v>0</v>
      </c>
      <c r="K16" s="14">
        <f t="shared" si="5"/>
        <v>0</v>
      </c>
    </row>
    <row r="17" spans="2:11" s="5" customFormat="1" x14ac:dyDescent="0.25">
      <c r="B17" s="10" t="s">
        <v>177</v>
      </c>
      <c r="C17" s="11">
        <v>0</v>
      </c>
      <c r="D17" s="12">
        <f t="shared" si="0"/>
        <v>0</v>
      </c>
      <c r="E17" s="12">
        <f t="shared" si="1"/>
        <v>0</v>
      </c>
      <c r="F17" s="11">
        <v>0</v>
      </c>
      <c r="G17" s="12">
        <f t="shared" si="2"/>
        <v>0</v>
      </c>
      <c r="H17" s="12">
        <f t="shared" si="3"/>
        <v>0</v>
      </c>
      <c r="I17" s="11">
        <v>0</v>
      </c>
      <c r="J17" s="12">
        <f t="shared" si="4"/>
        <v>0</v>
      </c>
      <c r="K17" s="14">
        <f t="shared" si="5"/>
        <v>0</v>
      </c>
    </row>
    <row r="18" spans="2:11" s="5" customFormat="1" ht="15.75" thickBot="1" x14ac:dyDescent="0.3">
      <c r="B18" s="10" t="s">
        <v>13</v>
      </c>
      <c r="C18" s="11">
        <v>0</v>
      </c>
      <c r="D18" s="12">
        <f t="shared" si="0"/>
        <v>0</v>
      </c>
      <c r="E18" s="12">
        <f t="shared" si="1"/>
        <v>0</v>
      </c>
      <c r="F18" s="11">
        <v>0</v>
      </c>
      <c r="G18" s="12">
        <f t="shared" si="2"/>
        <v>0</v>
      </c>
      <c r="H18" s="12">
        <f t="shared" si="3"/>
        <v>0</v>
      </c>
      <c r="I18" s="11">
        <v>0</v>
      </c>
      <c r="J18" s="12">
        <f t="shared" si="4"/>
        <v>0</v>
      </c>
      <c r="K18" s="14">
        <f t="shared" si="5"/>
        <v>0</v>
      </c>
    </row>
    <row r="19" spans="2:11" s="5" customFormat="1" ht="16.5" thickTop="1" thickBot="1" x14ac:dyDescent="0.3">
      <c r="B19" s="31" t="s">
        <v>3</v>
      </c>
      <c r="C19" s="32">
        <f>SUM(C7:C18)</f>
        <v>1.3657407407407403E-3</v>
      </c>
      <c r="D19" s="33">
        <f>IFERROR(SUM(D7:D18),0)</f>
        <v>1</v>
      </c>
      <c r="E19" s="33">
        <f>IFERROR(SUM(E7:E18),0)</f>
        <v>0.42909090909090902</v>
      </c>
      <c r="F19" s="32">
        <f>SUM(F7:F18)</f>
        <v>0</v>
      </c>
      <c r="G19" s="33">
        <f>IFERROR(SUM(G7:G18),0)</f>
        <v>0</v>
      </c>
      <c r="H19" s="33">
        <f>IFERROR(SUM(H7:H18),0)</f>
        <v>0</v>
      </c>
      <c r="I19" s="32">
        <f>SUM(I7:I18)</f>
        <v>1.3657407407407403E-3</v>
      </c>
      <c r="J19" s="33">
        <f>IFERROR(SUM(J7:J18),0)</f>
        <v>1</v>
      </c>
      <c r="K19" s="34">
        <f>IFERROR(SUM(K7:K18),0)</f>
        <v>0.42909090909090902</v>
      </c>
    </row>
    <row r="20" spans="2:11" s="5" customFormat="1" ht="15.75" thickTop="1" x14ac:dyDescent="0.25">
      <c r="B20" s="25"/>
      <c r="C20" s="26"/>
      <c r="D20" s="26"/>
      <c r="E20" s="26"/>
      <c r="F20" s="26"/>
      <c r="G20" s="26"/>
      <c r="H20" s="26"/>
      <c r="I20" s="26"/>
      <c r="J20" s="26"/>
      <c r="K20" s="27"/>
    </row>
    <row r="21" spans="2:11" s="5" customFormat="1" x14ac:dyDescent="0.25">
      <c r="B21" s="7" t="s">
        <v>14</v>
      </c>
      <c r="C21" s="8" t="s">
        <v>58</v>
      </c>
      <c r="D21" s="16" t="s">
        <v>5</v>
      </c>
      <c r="E21" s="16" t="s">
        <v>5</v>
      </c>
      <c r="F21" s="8" t="s">
        <v>58</v>
      </c>
      <c r="G21" s="16" t="s">
        <v>5</v>
      </c>
      <c r="H21" s="16" t="s">
        <v>5</v>
      </c>
      <c r="I21" s="8" t="s">
        <v>58</v>
      </c>
      <c r="J21" s="16" t="s">
        <v>5</v>
      </c>
      <c r="K21" s="17" t="s">
        <v>5</v>
      </c>
    </row>
    <row r="22" spans="2:11" s="5" customFormat="1" x14ac:dyDescent="0.25">
      <c r="B22" s="18" t="s">
        <v>15</v>
      </c>
      <c r="C22" s="11">
        <v>0</v>
      </c>
      <c r="D22" s="19"/>
      <c r="E22" s="12">
        <f>IFERROR(C22/C$30,0)</f>
        <v>0</v>
      </c>
      <c r="F22" s="11">
        <v>0</v>
      </c>
      <c r="G22" s="19"/>
      <c r="H22" s="12">
        <f>IFERROR(F22/F$30,0)</f>
        <v>0</v>
      </c>
      <c r="I22" s="11">
        <v>0</v>
      </c>
      <c r="J22" s="19"/>
      <c r="K22" s="14">
        <f>IFERROR(I22/I$30,0)</f>
        <v>0</v>
      </c>
    </row>
    <row r="23" spans="2:11" s="5" customFormat="1" x14ac:dyDescent="0.25">
      <c r="B23" s="18" t="s">
        <v>16</v>
      </c>
      <c r="C23" s="11">
        <v>0</v>
      </c>
      <c r="D23" s="19"/>
      <c r="E23" s="12">
        <f t="shared" ref="E23:E27" si="6">IFERROR(C23/C$30,0)</f>
        <v>0</v>
      </c>
      <c r="F23" s="11">
        <v>0</v>
      </c>
      <c r="G23" s="19"/>
      <c r="H23" s="12">
        <f t="shared" ref="H23:H27" si="7">IFERROR(F23/F$30,0)</f>
        <v>0</v>
      </c>
      <c r="I23" s="11">
        <v>0</v>
      </c>
      <c r="J23" s="19"/>
      <c r="K23" s="14">
        <f t="shared" ref="K23:K27" si="8">IFERROR(I23/I$30,0)</f>
        <v>0</v>
      </c>
    </row>
    <row r="24" spans="2:11" s="5" customFormat="1" x14ac:dyDescent="0.25">
      <c r="B24" s="18" t="s">
        <v>17</v>
      </c>
      <c r="C24" s="11">
        <v>0</v>
      </c>
      <c r="D24" s="19"/>
      <c r="E24" s="12">
        <f t="shared" si="6"/>
        <v>0</v>
      </c>
      <c r="F24" s="11">
        <v>0</v>
      </c>
      <c r="G24" s="19"/>
      <c r="H24" s="12">
        <f t="shared" si="7"/>
        <v>0</v>
      </c>
      <c r="I24" s="11">
        <v>0</v>
      </c>
      <c r="J24" s="19"/>
      <c r="K24" s="14">
        <f t="shared" si="8"/>
        <v>0</v>
      </c>
    </row>
    <row r="25" spans="2:11" s="5" customFormat="1" x14ac:dyDescent="0.25">
      <c r="B25" s="18" t="s">
        <v>18</v>
      </c>
      <c r="C25" s="11">
        <v>8.6805555555555605E-4</v>
      </c>
      <c r="D25" s="19"/>
      <c r="E25" s="12">
        <f t="shared" si="6"/>
        <v>0.27272727272727287</v>
      </c>
      <c r="F25" s="11">
        <v>0</v>
      </c>
      <c r="G25" s="19"/>
      <c r="H25" s="12">
        <f t="shared" si="7"/>
        <v>0</v>
      </c>
      <c r="I25" s="11">
        <v>8.6805555555555605E-4</v>
      </c>
      <c r="J25" s="19"/>
      <c r="K25" s="14">
        <f t="shared" si="8"/>
        <v>0.27272727272727287</v>
      </c>
    </row>
    <row r="26" spans="2:11" s="5" customFormat="1" x14ac:dyDescent="0.25">
      <c r="B26" s="18" t="s">
        <v>19</v>
      </c>
      <c r="C26" s="11">
        <v>9.4907407407407397E-4</v>
      </c>
      <c r="D26" s="19"/>
      <c r="E26" s="12">
        <f t="shared" si="6"/>
        <v>0.29818181818181816</v>
      </c>
      <c r="F26" s="11">
        <v>0</v>
      </c>
      <c r="G26" s="19"/>
      <c r="H26" s="12">
        <f t="shared" si="7"/>
        <v>0</v>
      </c>
      <c r="I26" s="11">
        <v>9.4907407407407397E-4</v>
      </c>
      <c r="J26" s="19"/>
      <c r="K26" s="14">
        <f t="shared" si="8"/>
        <v>0.29818181818181816</v>
      </c>
    </row>
    <row r="27" spans="2:11" s="5" customFormat="1" ht="15.75" thickBot="1" x14ac:dyDescent="0.3">
      <c r="B27" s="23" t="s">
        <v>20</v>
      </c>
      <c r="C27" s="20">
        <v>0</v>
      </c>
      <c r="D27" s="24"/>
      <c r="E27" s="21">
        <f t="shared" si="6"/>
        <v>0</v>
      </c>
      <c r="F27" s="20">
        <v>0</v>
      </c>
      <c r="G27" s="24"/>
      <c r="H27" s="21">
        <f t="shared" si="7"/>
        <v>0</v>
      </c>
      <c r="I27" s="20">
        <v>0</v>
      </c>
      <c r="J27" s="24"/>
      <c r="K27" s="22">
        <f t="shared" si="8"/>
        <v>0</v>
      </c>
    </row>
    <row r="28" spans="2:11" s="5" customFormat="1" ht="16.5" thickTop="1" thickBot="1" x14ac:dyDescent="0.3">
      <c r="B28" s="31" t="s">
        <v>3</v>
      </c>
      <c r="C28" s="32">
        <f>SUM(C22:C27)</f>
        <v>1.8171296296296299E-3</v>
      </c>
      <c r="D28" s="33"/>
      <c r="E28" s="33">
        <f>IFERROR(SUM(E22:E27),0)</f>
        <v>0.57090909090909103</v>
      </c>
      <c r="F28" s="32">
        <f>SUM(F22:F27)</f>
        <v>0</v>
      </c>
      <c r="G28" s="33"/>
      <c r="H28" s="33">
        <f>IFERROR(SUM(H22:H27),0)</f>
        <v>0</v>
      </c>
      <c r="I28" s="32">
        <f>SUM(I22:I27)</f>
        <v>1.8171296296296299E-3</v>
      </c>
      <c r="J28" s="33"/>
      <c r="K28" s="34">
        <f>IFERROR(SUM(K22:K27),0)</f>
        <v>0.57090909090909103</v>
      </c>
    </row>
    <row r="29" spans="2:11" s="5" customFormat="1" ht="16.5" thickTop="1" thickBot="1" x14ac:dyDescent="0.3">
      <c r="B29" s="28"/>
      <c r="C29" s="29"/>
      <c r="D29" s="29"/>
      <c r="E29" s="29"/>
      <c r="F29" s="29"/>
      <c r="G29" s="29"/>
      <c r="H29" s="29"/>
      <c r="I29" s="29"/>
      <c r="J29" s="29"/>
      <c r="K29" s="30"/>
    </row>
    <row r="30" spans="2:11" s="5" customFormat="1" ht="16.5" thickTop="1" thickBot="1" x14ac:dyDescent="0.3">
      <c r="B30" s="31" t="s">
        <v>6</v>
      </c>
      <c r="C30" s="32">
        <f>SUM(C19,C28)</f>
        <v>3.1828703703703702E-3</v>
      </c>
      <c r="D30" s="35"/>
      <c r="E30" s="36">
        <f>IFERROR(SUM(E19,E28),0)</f>
        <v>1</v>
      </c>
      <c r="F30" s="32">
        <f>SUM(F19,F28)</f>
        <v>0</v>
      </c>
      <c r="G30" s="35"/>
      <c r="H30" s="36">
        <f>IFERROR(SUM(H19,H28),0)</f>
        <v>0</v>
      </c>
      <c r="I30" s="32">
        <f>SUM(I19,I28)</f>
        <v>3.1828703703703702E-3</v>
      </c>
      <c r="J30" s="35"/>
      <c r="K30" s="38">
        <f>IFERROR(SUM(K19,K28),0)</f>
        <v>1</v>
      </c>
    </row>
    <row r="31" spans="2:11" s="5" customFormat="1" ht="66" customHeight="1" thickTop="1" thickBot="1" x14ac:dyDescent="0.3">
      <c r="B31" s="182" t="s">
        <v>170</v>
      </c>
      <c r="C31" s="183"/>
      <c r="D31" s="183"/>
      <c r="E31" s="183"/>
      <c r="F31" s="183"/>
      <c r="G31" s="183"/>
      <c r="H31" s="183"/>
      <c r="I31" s="183"/>
      <c r="J31" s="183"/>
      <c r="K31" s="184"/>
    </row>
    <row r="32" spans="2:11" s="5" customFormat="1" x14ac:dyDescent="0.25">
      <c r="C32" s="6"/>
      <c r="D32" s="6"/>
      <c r="E32" s="6"/>
      <c r="F32" s="6"/>
      <c r="H32" s="6"/>
    </row>
    <row r="33" spans="3:8" s="5" customFormat="1" x14ac:dyDescent="0.25">
      <c r="C33" s="6"/>
      <c r="D33" s="6"/>
      <c r="E33" s="6"/>
      <c r="F33" s="6"/>
      <c r="H33" s="6"/>
    </row>
    <row r="34" spans="3:8" s="5" customFormat="1" x14ac:dyDescent="0.25">
      <c r="C34" s="6"/>
      <c r="D34" s="6"/>
      <c r="E34" s="6"/>
      <c r="F34" s="6"/>
      <c r="H34" s="6"/>
    </row>
    <row r="35" spans="3:8" s="5" customFormat="1" x14ac:dyDescent="0.25">
      <c r="C35" s="6"/>
      <c r="D35" s="6"/>
      <c r="E35" s="6"/>
      <c r="F35" s="6"/>
      <c r="H35" s="6"/>
    </row>
    <row r="36" spans="3:8" s="5" customFormat="1" x14ac:dyDescent="0.25">
      <c r="C36" s="6"/>
      <c r="D36" s="6"/>
      <c r="E36" s="6"/>
      <c r="F36" s="6"/>
      <c r="H36" s="6"/>
    </row>
    <row r="37" spans="3:8" s="5" customFormat="1" x14ac:dyDescent="0.25">
      <c r="C37" s="6"/>
      <c r="D37" s="6"/>
      <c r="E37" s="6"/>
      <c r="F37" s="6"/>
      <c r="H37" s="6"/>
    </row>
    <row r="38" spans="3:8" s="5" customFormat="1" x14ac:dyDescent="0.25">
      <c r="C38" s="6"/>
      <c r="D38" s="6"/>
      <c r="E38" s="6"/>
      <c r="F38" s="6"/>
      <c r="H38" s="6"/>
    </row>
    <row r="39" spans="3:8" s="5" customFormat="1" x14ac:dyDescent="0.25">
      <c r="C39" s="6"/>
      <c r="D39" s="6"/>
      <c r="E39" s="6"/>
      <c r="F39" s="6"/>
      <c r="H39" s="6"/>
    </row>
    <row r="40" spans="3:8" s="5" customFormat="1" x14ac:dyDescent="0.25">
      <c r="C40" s="6"/>
      <c r="D40" s="6"/>
      <c r="E40" s="6"/>
      <c r="F40" s="6"/>
      <c r="H40" s="6"/>
    </row>
    <row r="41" spans="3:8" s="5" customFormat="1" x14ac:dyDescent="0.25">
      <c r="C41" s="6"/>
      <c r="D41" s="6"/>
      <c r="E41" s="6"/>
      <c r="F41" s="6"/>
      <c r="H41" s="6"/>
    </row>
    <row r="42" spans="3:8" s="5" customFormat="1" x14ac:dyDescent="0.25">
      <c r="C42" s="6"/>
      <c r="D42" s="6"/>
      <c r="E42" s="6"/>
      <c r="F42" s="6"/>
      <c r="H42" s="6"/>
    </row>
    <row r="43" spans="3:8" s="5" customFormat="1" x14ac:dyDescent="0.25">
      <c r="C43" s="6"/>
      <c r="D43" s="6"/>
      <c r="E43" s="6"/>
      <c r="F43" s="6"/>
      <c r="H43" s="6"/>
    </row>
    <row r="44" spans="3:8" s="5" customFormat="1" x14ac:dyDescent="0.25">
      <c r="C44" s="6"/>
      <c r="D44" s="6"/>
      <c r="E44" s="6"/>
      <c r="F44" s="6"/>
      <c r="H44" s="6"/>
    </row>
    <row r="45" spans="3:8" s="5" customFormat="1" x14ac:dyDescent="0.25">
      <c r="C45" s="6"/>
      <c r="D45" s="6"/>
      <c r="E45" s="6"/>
      <c r="F45" s="6"/>
      <c r="H45" s="6"/>
    </row>
    <row r="46" spans="3:8" s="5" customFormat="1" x14ac:dyDescent="0.25">
      <c r="C46" s="6"/>
      <c r="D46" s="6"/>
      <c r="E46" s="6"/>
      <c r="F46" s="6"/>
      <c r="H46" s="6"/>
    </row>
    <row r="47" spans="3:8" s="5" customFormat="1" x14ac:dyDescent="0.25">
      <c r="C47" s="6"/>
      <c r="D47" s="6"/>
      <c r="E47" s="6"/>
      <c r="F47" s="6"/>
      <c r="H47" s="6"/>
    </row>
    <row r="48" spans="3:8" s="5" customFormat="1" x14ac:dyDescent="0.25">
      <c r="C48" s="6"/>
      <c r="D48" s="6"/>
      <c r="E48" s="6"/>
      <c r="F48" s="6"/>
      <c r="H48" s="6"/>
    </row>
    <row r="49" spans="3:8" s="5" customFormat="1" x14ac:dyDescent="0.25">
      <c r="C49" s="6"/>
      <c r="D49" s="6"/>
      <c r="E49" s="6"/>
      <c r="F49" s="6"/>
      <c r="H49" s="6"/>
    </row>
    <row r="50" spans="3:8" s="5" customFormat="1" x14ac:dyDescent="0.25">
      <c r="C50" s="6"/>
      <c r="D50" s="6"/>
      <c r="E50" s="6"/>
      <c r="F50" s="6"/>
      <c r="H50" s="6"/>
    </row>
    <row r="51" spans="3:8" s="5" customFormat="1" x14ac:dyDescent="0.25">
      <c r="C51" s="6"/>
      <c r="D51" s="6"/>
      <c r="E51" s="6"/>
      <c r="F51" s="6"/>
      <c r="H51" s="6"/>
    </row>
    <row r="52" spans="3:8" s="5" customFormat="1" x14ac:dyDescent="0.25">
      <c r="C52" s="6"/>
      <c r="D52" s="6"/>
      <c r="E52" s="6"/>
      <c r="F52" s="6"/>
      <c r="H52" s="6"/>
    </row>
    <row r="53" spans="3:8" s="5" customFormat="1" x14ac:dyDescent="0.25">
      <c r="C53" s="6"/>
      <c r="D53" s="6"/>
      <c r="E53" s="6"/>
      <c r="F53" s="6"/>
      <c r="H53" s="6"/>
    </row>
    <row r="54" spans="3:8" s="5" customFormat="1" x14ac:dyDescent="0.25">
      <c r="C54" s="6"/>
      <c r="D54" s="6"/>
      <c r="E54" s="6"/>
      <c r="F54" s="6"/>
      <c r="H54" s="6"/>
    </row>
    <row r="55" spans="3:8" s="5" customFormat="1" x14ac:dyDescent="0.25">
      <c r="C55" s="6"/>
      <c r="D55" s="6"/>
      <c r="E55" s="6"/>
      <c r="F55" s="6"/>
      <c r="H55" s="6"/>
    </row>
    <row r="56" spans="3:8" s="5" customFormat="1" x14ac:dyDescent="0.25">
      <c r="C56" s="6"/>
      <c r="D56" s="6"/>
      <c r="E56" s="6"/>
      <c r="F56" s="6"/>
      <c r="H56" s="6"/>
    </row>
    <row r="57" spans="3:8" s="5" customFormat="1" x14ac:dyDescent="0.25">
      <c r="C57" s="6"/>
      <c r="D57" s="6"/>
      <c r="E57" s="6"/>
      <c r="F57" s="6"/>
      <c r="H57" s="6"/>
    </row>
    <row r="58" spans="3:8" s="5" customFormat="1" x14ac:dyDescent="0.25">
      <c r="C58" s="6"/>
      <c r="D58" s="6"/>
      <c r="E58" s="6"/>
      <c r="F58" s="6"/>
      <c r="H58" s="6"/>
    </row>
    <row r="59" spans="3:8" s="5" customFormat="1" x14ac:dyDescent="0.25">
      <c r="C59" s="6"/>
      <c r="D59" s="6"/>
      <c r="E59" s="6"/>
      <c r="F59" s="6"/>
      <c r="H59" s="6"/>
    </row>
    <row r="60" spans="3:8" s="5" customFormat="1" x14ac:dyDescent="0.25">
      <c r="C60" s="6"/>
      <c r="D60" s="6"/>
      <c r="E60" s="6"/>
      <c r="F60" s="6"/>
      <c r="H60" s="6"/>
    </row>
    <row r="61" spans="3:8" s="5" customFormat="1" x14ac:dyDescent="0.25">
      <c r="C61" s="6"/>
      <c r="D61" s="6"/>
      <c r="E61" s="6"/>
      <c r="F61" s="6"/>
      <c r="H61" s="6"/>
    </row>
    <row r="62" spans="3:8" s="5" customFormat="1" x14ac:dyDescent="0.25">
      <c r="C62" s="6"/>
      <c r="D62" s="6"/>
      <c r="E62" s="6"/>
      <c r="F62" s="6"/>
      <c r="H62" s="6"/>
    </row>
    <row r="63" spans="3:8" s="5" customFormat="1" x14ac:dyDescent="0.25">
      <c r="C63" s="6"/>
      <c r="D63" s="6"/>
      <c r="E63" s="6"/>
      <c r="F63" s="6"/>
      <c r="H63" s="6"/>
    </row>
    <row r="64" spans="3:8" s="5" customFormat="1" x14ac:dyDescent="0.25">
      <c r="C64" s="6"/>
      <c r="D64" s="6"/>
      <c r="E64" s="6"/>
      <c r="F64" s="6"/>
      <c r="H64" s="6"/>
    </row>
    <row r="65" spans="3:8" s="5" customFormat="1" x14ac:dyDescent="0.25">
      <c r="C65" s="6"/>
      <c r="D65" s="6"/>
      <c r="E65" s="6"/>
      <c r="F65" s="6"/>
      <c r="H65" s="6"/>
    </row>
    <row r="66" spans="3:8" s="5" customFormat="1" x14ac:dyDescent="0.25">
      <c r="C66" s="6"/>
      <c r="D66" s="6"/>
      <c r="E66" s="6"/>
      <c r="F66" s="6"/>
      <c r="H66" s="6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colBreaks count="1" manualBreakCount="1">
    <brk id="11" max="1048575" man="1"/>
  </colBreaks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77"/>
  <dimension ref="A1:J19"/>
  <sheetViews>
    <sheetView showZeros="0" topLeftCell="A16" workbookViewId="0">
      <selection activeCell="A25" sqref="A25:XFD48"/>
    </sheetView>
  </sheetViews>
  <sheetFormatPr defaultRowHeight="15" x14ac:dyDescent="0.25"/>
  <cols>
    <col min="1" max="16384" width="9.140625" style="72"/>
  </cols>
  <sheetData>
    <row r="1" spans="1:10" x14ac:dyDescent="0.25">
      <c r="A1" s="72" t="s">
        <v>59</v>
      </c>
      <c r="B1" s="72" t="s">
        <v>60</v>
      </c>
      <c r="C1" s="72" t="s">
        <v>61</v>
      </c>
      <c r="D1" s="72" t="s">
        <v>97</v>
      </c>
      <c r="E1" s="72" t="s">
        <v>98</v>
      </c>
    </row>
    <row r="2" spans="1:10" x14ac:dyDescent="0.25">
      <c r="A2" s="72" t="s">
        <v>37</v>
      </c>
      <c r="B2" s="72">
        <v>2.2453703703703698E-3</v>
      </c>
      <c r="C2" s="72">
        <v>0</v>
      </c>
      <c r="D2" s="73">
        <v>1</v>
      </c>
      <c r="E2" s="73">
        <v>0</v>
      </c>
    </row>
    <row r="3" spans="1:10" x14ac:dyDescent="0.25">
      <c r="A3" s="72" t="s">
        <v>116</v>
      </c>
      <c r="B3" s="72">
        <v>1.71296296296296E-3</v>
      </c>
      <c r="C3" s="72">
        <v>0</v>
      </c>
      <c r="D3" s="73">
        <v>1</v>
      </c>
      <c r="E3" s="73">
        <v>0</v>
      </c>
    </row>
    <row r="4" spans="1:10" x14ac:dyDescent="0.25">
      <c r="A4" s="72" t="s">
        <v>51</v>
      </c>
      <c r="B4" s="72">
        <v>8.1018518518518505E-4</v>
      </c>
      <c r="C4" s="72">
        <v>0</v>
      </c>
      <c r="D4" s="73">
        <v>1</v>
      </c>
      <c r="E4" s="73">
        <v>0</v>
      </c>
    </row>
    <row r="5" spans="1:10" x14ac:dyDescent="0.25">
      <c r="A5" s="72" t="s">
        <v>11</v>
      </c>
      <c r="B5" s="72">
        <v>2.5115740740740702E-3</v>
      </c>
      <c r="C5" s="72">
        <v>0</v>
      </c>
      <c r="D5" s="73">
        <v>1</v>
      </c>
      <c r="E5" s="73">
        <v>0</v>
      </c>
    </row>
    <row r="6" spans="1:10" x14ac:dyDescent="0.25">
      <c r="A6" s="72" t="s">
        <v>12</v>
      </c>
      <c r="B6" s="72">
        <v>1.15740740740741E-4</v>
      </c>
      <c r="C6" s="72">
        <v>8.3333333333333295E-4</v>
      </c>
      <c r="D6" s="73">
        <v>0.12195121951219499</v>
      </c>
      <c r="E6" s="73">
        <v>0.87804878048780499</v>
      </c>
    </row>
    <row r="7" spans="1:10" x14ac:dyDescent="0.25">
      <c r="A7" s="72" t="s">
        <v>176</v>
      </c>
      <c r="B7" s="72">
        <v>3.1250000000000001E-4</v>
      </c>
      <c r="C7" s="72">
        <v>0</v>
      </c>
      <c r="D7" s="73">
        <v>1</v>
      </c>
      <c r="E7" s="73">
        <v>0</v>
      </c>
      <c r="F7" s="72">
        <v>0</v>
      </c>
      <c r="G7" s="72">
        <v>0</v>
      </c>
      <c r="H7" s="72">
        <v>0</v>
      </c>
      <c r="I7" s="72">
        <v>0</v>
      </c>
      <c r="J7" s="72">
        <v>0</v>
      </c>
    </row>
    <row r="8" spans="1:10" x14ac:dyDescent="0.25">
      <c r="A8" s="72" t="s">
        <v>122</v>
      </c>
      <c r="B8" s="72">
        <v>0</v>
      </c>
      <c r="C8" s="72">
        <v>0</v>
      </c>
      <c r="D8" s="73">
        <v>0</v>
      </c>
      <c r="E8" s="73">
        <v>0</v>
      </c>
      <c r="F8" s="72">
        <v>0</v>
      </c>
      <c r="G8" s="72">
        <v>0</v>
      </c>
      <c r="H8" s="72">
        <v>0</v>
      </c>
      <c r="I8" s="72">
        <v>0</v>
      </c>
      <c r="J8" s="72">
        <v>0</v>
      </c>
    </row>
    <row r="9" spans="1:10" x14ac:dyDescent="0.25">
      <c r="A9" s="72" t="s">
        <v>123</v>
      </c>
      <c r="B9" s="72">
        <v>0</v>
      </c>
      <c r="C9" s="72">
        <v>0</v>
      </c>
      <c r="D9" s="73">
        <v>0</v>
      </c>
      <c r="E9" s="73">
        <v>0</v>
      </c>
      <c r="F9" s="72">
        <v>0</v>
      </c>
      <c r="G9" s="72">
        <v>0</v>
      </c>
      <c r="H9" s="72">
        <v>0</v>
      </c>
      <c r="I9" s="72">
        <v>0</v>
      </c>
      <c r="J9" s="72">
        <v>0</v>
      </c>
    </row>
    <row r="10" spans="1:10" x14ac:dyDescent="0.25">
      <c r="A10" s="72" t="s">
        <v>209</v>
      </c>
      <c r="B10" s="72">
        <v>3.3564814814814801E-4</v>
      </c>
      <c r="C10" s="72">
        <v>0</v>
      </c>
      <c r="D10" s="73">
        <v>1</v>
      </c>
      <c r="E10" s="73">
        <v>0</v>
      </c>
      <c r="F10" s="72">
        <v>0</v>
      </c>
      <c r="G10" s="72">
        <v>0</v>
      </c>
      <c r="H10" s="72">
        <v>0</v>
      </c>
      <c r="I10" s="72">
        <v>0</v>
      </c>
      <c r="J10" s="72">
        <v>0</v>
      </c>
    </row>
    <row r="11" spans="1:10" x14ac:dyDescent="0.25">
      <c r="A11" s="72" t="s">
        <v>199</v>
      </c>
      <c r="B11" s="72">
        <v>0</v>
      </c>
      <c r="C11" s="72">
        <v>0</v>
      </c>
      <c r="D11" s="73">
        <v>0</v>
      </c>
      <c r="E11" s="73">
        <v>0</v>
      </c>
      <c r="F11" s="72">
        <v>0</v>
      </c>
      <c r="G11" s="72">
        <v>0</v>
      </c>
      <c r="H11" s="72">
        <v>0</v>
      </c>
      <c r="I11" s="72">
        <v>0</v>
      </c>
      <c r="J11" s="72">
        <v>0</v>
      </c>
    </row>
    <row r="12" spans="1:10" x14ac:dyDescent="0.25">
      <c r="A12" s="72" t="s">
        <v>177</v>
      </c>
      <c r="B12" s="72">
        <v>0</v>
      </c>
      <c r="C12" s="72">
        <v>0</v>
      </c>
      <c r="D12" s="73">
        <v>0</v>
      </c>
      <c r="E12" s="73">
        <v>0</v>
      </c>
      <c r="F12" s="72">
        <v>0</v>
      </c>
      <c r="G12" s="72">
        <v>0</v>
      </c>
      <c r="H12" s="72">
        <v>0</v>
      </c>
      <c r="I12" s="72">
        <v>0</v>
      </c>
      <c r="J12" s="72">
        <v>0</v>
      </c>
    </row>
    <row r="13" spans="1:10" x14ac:dyDescent="0.25">
      <c r="A13" s="72" t="s">
        <v>13</v>
      </c>
      <c r="B13" s="72">
        <v>1.7361111111111101E-4</v>
      </c>
      <c r="C13" s="72">
        <v>0</v>
      </c>
      <c r="D13" s="73">
        <v>1</v>
      </c>
      <c r="E13" s="73">
        <v>0</v>
      </c>
      <c r="F13" s="72">
        <v>0</v>
      </c>
      <c r="G13" s="72">
        <v>0</v>
      </c>
      <c r="H13" s="72">
        <v>0</v>
      </c>
      <c r="I13" s="72">
        <v>0</v>
      </c>
      <c r="J13" s="72">
        <v>0</v>
      </c>
    </row>
    <row r="14" spans="1:10" x14ac:dyDescent="0.25">
      <c r="A14" s="72" t="s">
        <v>15</v>
      </c>
      <c r="B14" s="72">
        <v>8.3333333333333295E-4</v>
      </c>
      <c r="C14" s="72">
        <v>0</v>
      </c>
      <c r="D14" s="73">
        <v>1</v>
      </c>
      <c r="E14" s="73">
        <v>0</v>
      </c>
      <c r="F14" s="72">
        <v>0</v>
      </c>
      <c r="G14" s="72">
        <v>0</v>
      </c>
      <c r="H14" s="72">
        <v>0</v>
      </c>
      <c r="I14" s="72">
        <v>0</v>
      </c>
      <c r="J14" s="72">
        <v>0</v>
      </c>
    </row>
    <row r="15" spans="1:10" x14ac:dyDescent="0.25">
      <c r="A15" s="72" t="s">
        <v>16</v>
      </c>
      <c r="B15" s="72">
        <v>0</v>
      </c>
      <c r="C15" s="72">
        <v>0</v>
      </c>
      <c r="D15" s="73">
        <v>0</v>
      </c>
      <c r="E15" s="73">
        <v>0</v>
      </c>
      <c r="F15" s="72">
        <v>0</v>
      </c>
      <c r="G15" s="72">
        <v>0</v>
      </c>
      <c r="H15" s="72">
        <v>0</v>
      </c>
      <c r="I15" s="72">
        <v>0</v>
      </c>
      <c r="J15" s="72">
        <v>0</v>
      </c>
    </row>
    <row r="16" spans="1:10" x14ac:dyDescent="0.25">
      <c r="A16" s="72" t="s">
        <v>17</v>
      </c>
      <c r="B16" s="72">
        <v>0</v>
      </c>
      <c r="C16" s="72">
        <v>0</v>
      </c>
      <c r="D16" s="73">
        <v>0</v>
      </c>
      <c r="E16" s="73">
        <v>0</v>
      </c>
      <c r="F16" s="72">
        <v>0</v>
      </c>
      <c r="G16" s="72">
        <v>0</v>
      </c>
      <c r="H16" s="72">
        <v>0</v>
      </c>
      <c r="I16" s="72">
        <v>0</v>
      </c>
      <c r="J16" s="72">
        <v>0</v>
      </c>
    </row>
    <row r="17" spans="1:10" x14ac:dyDescent="0.25">
      <c r="A17" s="72" t="s">
        <v>18</v>
      </c>
      <c r="B17" s="72">
        <v>6.2152777777777796E-3</v>
      </c>
      <c r="C17" s="72">
        <v>0</v>
      </c>
      <c r="D17" s="73">
        <v>1</v>
      </c>
      <c r="E17" s="73">
        <v>0</v>
      </c>
      <c r="F17" s="72">
        <v>0</v>
      </c>
      <c r="G17" s="72">
        <v>0</v>
      </c>
      <c r="H17" s="72">
        <v>0</v>
      </c>
      <c r="I17" s="72">
        <v>0</v>
      </c>
      <c r="J17" s="72">
        <v>0</v>
      </c>
    </row>
    <row r="18" spans="1:10" x14ac:dyDescent="0.25">
      <c r="A18" s="72" t="s">
        <v>19</v>
      </c>
      <c r="B18" s="72">
        <v>4.5138888888888902E-3</v>
      </c>
      <c r="C18" s="72">
        <v>1.74768518518519E-3</v>
      </c>
      <c r="D18" s="72">
        <v>0.72088724584103503</v>
      </c>
      <c r="E18" s="72">
        <v>0.27911275415896503</v>
      </c>
      <c r="F18" s="72">
        <v>0</v>
      </c>
      <c r="G18" s="72">
        <v>0</v>
      </c>
      <c r="H18" s="72">
        <v>0</v>
      </c>
      <c r="I18" s="72">
        <v>0</v>
      </c>
      <c r="J18" s="72">
        <v>0</v>
      </c>
    </row>
    <row r="19" spans="1:10" x14ac:dyDescent="0.25">
      <c r="A19" s="72" t="s">
        <v>20</v>
      </c>
      <c r="B19" s="72">
        <v>5.4398148148148144E-4</v>
      </c>
      <c r="D19" s="73">
        <v>1</v>
      </c>
      <c r="G19" s="72">
        <v>0</v>
      </c>
      <c r="H19" s="72">
        <v>0</v>
      </c>
      <c r="I19" s="72">
        <v>0</v>
      </c>
      <c r="J19" s="72">
        <v>0</v>
      </c>
    </row>
  </sheetData>
  <pageMargins left="0.7" right="0.7" top="0.75" bottom="0.75" header="0.3" footer="0.3"/>
  <pageSetup paperSize="9" orientation="portrait" horizontalDpi="300" verticalDpi="300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78"/>
  <dimension ref="A1:J19"/>
  <sheetViews>
    <sheetView showZeros="0" workbookViewId="0">
      <selection activeCell="A11" sqref="A11"/>
    </sheetView>
  </sheetViews>
  <sheetFormatPr defaultRowHeight="15" x14ac:dyDescent="0.25"/>
  <cols>
    <col min="1" max="16384" width="9.140625" style="72"/>
  </cols>
  <sheetData>
    <row r="1" spans="1:10" x14ac:dyDescent="0.25">
      <c r="A1" s="72" t="s">
        <v>59</v>
      </c>
      <c r="B1" s="72" t="s">
        <v>60</v>
      </c>
      <c r="C1" s="72" t="s">
        <v>61</v>
      </c>
      <c r="D1" s="72" t="s">
        <v>97</v>
      </c>
      <c r="E1" s="72" t="s">
        <v>98</v>
      </c>
    </row>
    <row r="2" spans="1:10" x14ac:dyDescent="0.25">
      <c r="A2" s="72" t="s">
        <v>37</v>
      </c>
      <c r="B2" s="72">
        <v>0</v>
      </c>
      <c r="C2" s="72">
        <v>0</v>
      </c>
      <c r="D2" s="73">
        <v>0</v>
      </c>
      <c r="E2" s="73">
        <v>0</v>
      </c>
    </row>
    <row r="3" spans="1:10" x14ac:dyDescent="0.25">
      <c r="A3" s="72" t="s">
        <v>116</v>
      </c>
      <c r="B3" s="72">
        <v>0</v>
      </c>
      <c r="C3" s="72">
        <v>0</v>
      </c>
      <c r="D3" s="73">
        <v>0</v>
      </c>
      <c r="E3" s="73">
        <v>0</v>
      </c>
    </row>
    <row r="4" spans="1:10" x14ac:dyDescent="0.25">
      <c r="A4" s="72" t="s">
        <v>51</v>
      </c>
      <c r="B4" s="72">
        <v>0</v>
      </c>
      <c r="C4" s="72">
        <v>0</v>
      </c>
      <c r="D4" s="73">
        <v>0</v>
      </c>
      <c r="E4" s="73">
        <v>0</v>
      </c>
    </row>
    <row r="5" spans="1:10" x14ac:dyDescent="0.25">
      <c r="A5" s="72" t="s">
        <v>11</v>
      </c>
      <c r="B5" s="72">
        <v>0</v>
      </c>
      <c r="C5" s="72">
        <v>0</v>
      </c>
      <c r="D5" s="73">
        <v>0</v>
      </c>
      <c r="E5" s="73">
        <v>0</v>
      </c>
    </row>
    <row r="6" spans="1:10" x14ac:dyDescent="0.25">
      <c r="A6" s="72" t="s">
        <v>12</v>
      </c>
      <c r="B6" s="72">
        <v>0</v>
      </c>
      <c r="C6" s="72">
        <v>0</v>
      </c>
      <c r="D6" s="73">
        <v>0</v>
      </c>
      <c r="E6" s="73">
        <v>0</v>
      </c>
    </row>
    <row r="7" spans="1:10" x14ac:dyDescent="0.25">
      <c r="A7" s="72" t="s">
        <v>176</v>
      </c>
      <c r="B7" s="72">
        <v>0</v>
      </c>
      <c r="C7" s="72">
        <v>0</v>
      </c>
      <c r="D7" s="73">
        <v>0</v>
      </c>
      <c r="E7" s="73">
        <v>0</v>
      </c>
      <c r="F7" s="72">
        <v>0</v>
      </c>
      <c r="G7" s="72">
        <v>0</v>
      </c>
      <c r="H7" s="72">
        <v>0</v>
      </c>
      <c r="I7" s="72">
        <v>0</v>
      </c>
      <c r="J7" s="72">
        <v>0</v>
      </c>
    </row>
    <row r="8" spans="1:10" x14ac:dyDescent="0.25">
      <c r="A8" s="72" t="s">
        <v>122</v>
      </c>
      <c r="B8" s="72">
        <v>0</v>
      </c>
      <c r="C8" s="72">
        <v>0</v>
      </c>
      <c r="D8" s="73">
        <v>0</v>
      </c>
      <c r="E8" s="73">
        <v>0</v>
      </c>
      <c r="F8" s="72">
        <v>0</v>
      </c>
      <c r="G8" s="72">
        <v>0</v>
      </c>
      <c r="H8" s="72">
        <v>0</v>
      </c>
      <c r="I8" s="72">
        <v>0</v>
      </c>
      <c r="J8" s="72">
        <v>0</v>
      </c>
    </row>
    <row r="9" spans="1:10" x14ac:dyDescent="0.25">
      <c r="A9" s="72" t="s">
        <v>123</v>
      </c>
      <c r="B9" s="72">
        <v>0</v>
      </c>
      <c r="C9" s="72">
        <v>0</v>
      </c>
      <c r="D9" s="73">
        <v>0</v>
      </c>
      <c r="E9" s="73">
        <v>0</v>
      </c>
      <c r="F9" s="72">
        <v>0</v>
      </c>
      <c r="G9" s="72">
        <v>0</v>
      </c>
      <c r="H9" s="72">
        <v>0</v>
      </c>
      <c r="I9" s="72">
        <v>0</v>
      </c>
      <c r="J9" s="72">
        <v>0</v>
      </c>
    </row>
    <row r="10" spans="1:10" x14ac:dyDescent="0.25">
      <c r="A10" s="72" t="s">
        <v>209</v>
      </c>
      <c r="B10" s="72">
        <v>0</v>
      </c>
      <c r="C10" s="72">
        <v>0</v>
      </c>
      <c r="D10" s="73">
        <v>0</v>
      </c>
      <c r="E10" s="73">
        <v>0</v>
      </c>
      <c r="F10" s="72">
        <v>0</v>
      </c>
      <c r="G10" s="72">
        <v>0</v>
      </c>
      <c r="H10" s="72">
        <v>0</v>
      </c>
      <c r="I10" s="72">
        <v>0</v>
      </c>
      <c r="J10" s="72">
        <v>0</v>
      </c>
    </row>
    <row r="11" spans="1:10" x14ac:dyDescent="0.25">
      <c r="A11" s="72" t="s">
        <v>199</v>
      </c>
      <c r="B11" s="72">
        <v>0</v>
      </c>
      <c r="C11" s="72">
        <v>0</v>
      </c>
      <c r="D11" s="73">
        <v>0</v>
      </c>
      <c r="E11" s="73">
        <v>0</v>
      </c>
      <c r="F11" s="72">
        <v>0</v>
      </c>
      <c r="G11" s="72">
        <v>0</v>
      </c>
      <c r="H11" s="72">
        <v>0</v>
      </c>
      <c r="I11" s="72">
        <v>0</v>
      </c>
      <c r="J11" s="72">
        <v>0</v>
      </c>
    </row>
    <row r="12" spans="1:10" x14ac:dyDescent="0.25">
      <c r="A12" s="72" t="s">
        <v>177</v>
      </c>
      <c r="B12" s="72">
        <v>0</v>
      </c>
      <c r="C12" s="72">
        <v>0</v>
      </c>
      <c r="D12" s="73">
        <v>0</v>
      </c>
      <c r="E12" s="73">
        <v>0</v>
      </c>
      <c r="F12" s="72">
        <v>0</v>
      </c>
      <c r="G12" s="72">
        <v>0</v>
      </c>
      <c r="H12" s="72">
        <v>0</v>
      </c>
      <c r="I12" s="72">
        <v>0</v>
      </c>
      <c r="J12" s="72">
        <v>0</v>
      </c>
    </row>
    <row r="13" spans="1:10" x14ac:dyDescent="0.25">
      <c r="A13" s="72" t="s">
        <v>13</v>
      </c>
      <c r="B13" s="72">
        <v>0</v>
      </c>
      <c r="C13" s="72">
        <v>0</v>
      </c>
      <c r="D13" s="73">
        <v>0</v>
      </c>
      <c r="E13" s="73">
        <v>0</v>
      </c>
      <c r="F13" s="72">
        <v>0</v>
      </c>
      <c r="G13" s="72">
        <v>0</v>
      </c>
      <c r="H13" s="72">
        <v>0</v>
      </c>
      <c r="I13" s="72">
        <v>0</v>
      </c>
      <c r="J13" s="72">
        <v>0</v>
      </c>
    </row>
    <row r="14" spans="1:10" x14ac:dyDescent="0.25">
      <c r="A14" s="72" t="s">
        <v>15</v>
      </c>
      <c r="B14" s="72">
        <v>0</v>
      </c>
      <c r="C14" s="72">
        <v>0</v>
      </c>
      <c r="D14" s="73">
        <v>0</v>
      </c>
      <c r="E14" s="73">
        <v>0</v>
      </c>
      <c r="F14" s="72">
        <v>0</v>
      </c>
      <c r="G14" s="72">
        <v>0</v>
      </c>
      <c r="H14" s="72">
        <v>0</v>
      </c>
      <c r="I14" s="72">
        <v>0</v>
      </c>
      <c r="J14" s="72">
        <v>0</v>
      </c>
    </row>
    <row r="15" spans="1:10" x14ac:dyDescent="0.25">
      <c r="A15" s="72" t="s">
        <v>16</v>
      </c>
      <c r="B15" s="72">
        <v>0</v>
      </c>
      <c r="C15" s="72">
        <v>0</v>
      </c>
      <c r="D15" s="73">
        <v>0</v>
      </c>
      <c r="E15" s="73">
        <v>0</v>
      </c>
      <c r="F15" s="72">
        <v>0</v>
      </c>
      <c r="G15" s="72">
        <v>0</v>
      </c>
      <c r="H15" s="72">
        <v>0</v>
      </c>
      <c r="I15" s="72">
        <v>0</v>
      </c>
      <c r="J15" s="72">
        <v>0</v>
      </c>
    </row>
    <row r="16" spans="1:10" x14ac:dyDescent="0.25">
      <c r="A16" s="72" t="s">
        <v>17</v>
      </c>
      <c r="B16" s="72">
        <v>0</v>
      </c>
      <c r="C16" s="72">
        <v>0</v>
      </c>
      <c r="D16" s="73">
        <v>0</v>
      </c>
      <c r="E16" s="73">
        <v>0</v>
      </c>
      <c r="F16" s="72">
        <v>0</v>
      </c>
      <c r="G16" s="72">
        <v>0</v>
      </c>
      <c r="H16" s="72">
        <v>0</v>
      </c>
      <c r="I16" s="72">
        <v>0</v>
      </c>
      <c r="J16" s="72">
        <v>0</v>
      </c>
    </row>
    <row r="17" spans="1:10" x14ac:dyDescent="0.25">
      <c r="A17" s="72" t="s">
        <v>18</v>
      </c>
      <c r="B17" s="72">
        <v>0</v>
      </c>
      <c r="C17" s="72">
        <v>0</v>
      </c>
      <c r="D17" s="73">
        <v>0</v>
      </c>
      <c r="E17" s="73">
        <v>0</v>
      </c>
      <c r="F17" s="72">
        <v>0</v>
      </c>
      <c r="G17" s="72">
        <v>0</v>
      </c>
      <c r="H17" s="72">
        <v>0</v>
      </c>
      <c r="I17" s="72">
        <v>0</v>
      </c>
      <c r="J17" s="72">
        <v>0</v>
      </c>
    </row>
    <row r="18" spans="1:10" x14ac:dyDescent="0.25">
      <c r="A18" s="72" t="s">
        <v>19</v>
      </c>
      <c r="B18" s="72">
        <v>0</v>
      </c>
      <c r="C18" s="72">
        <v>0</v>
      </c>
      <c r="D18" s="72">
        <v>0</v>
      </c>
      <c r="E18" s="72">
        <v>0</v>
      </c>
      <c r="F18" s="72">
        <v>0</v>
      </c>
      <c r="G18" s="72">
        <v>0</v>
      </c>
      <c r="H18" s="72">
        <v>0</v>
      </c>
      <c r="I18" s="72">
        <v>0</v>
      </c>
      <c r="J18" s="72">
        <v>0</v>
      </c>
    </row>
    <row r="19" spans="1:10" x14ac:dyDescent="0.25">
      <c r="A19" s="72" t="s">
        <v>20</v>
      </c>
      <c r="B19" s="72">
        <v>0</v>
      </c>
      <c r="C19" s="72">
        <v>0</v>
      </c>
      <c r="D19" s="72">
        <v>0</v>
      </c>
      <c r="E19" s="72">
        <v>0</v>
      </c>
      <c r="F19" s="72">
        <v>0</v>
      </c>
      <c r="G19" s="72">
        <v>0</v>
      </c>
      <c r="H19" s="72">
        <v>0</v>
      </c>
      <c r="I19" s="72">
        <v>0</v>
      </c>
      <c r="J19" s="72">
        <v>0</v>
      </c>
    </row>
  </sheetData>
  <pageMargins left="0.7" right="0.7" top="0.75" bottom="0.75" header="0.3" footer="0.3"/>
  <pageSetup paperSize="9" orientation="portrait" horizontalDpi="300" verticalDpi="300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79"/>
  <dimension ref="A1:J19"/>
  <sheetViews>
    <sheetView showZeros="0" workbookViewId="0">
      <selection activeCell="G7" sqref="G7:I10"/>
    </sheetView>
  </sheetViews>
  <sheetFormatPr defaultRowHeight="15" x14ac:dyDescent="0.25"/>
  <cols>
    <col min="1" max="16384" width="9.140625" style="72"/>
  </cols>
  <sheetData>
    <row r="1" spans="1:10" x14ac:dyDescent="0.25">
      <c r="A1" s="72" t="s">
        <v>59</v>
      </c>
      <c r="B1" s="72" t="s">
        <v>60</v>
      </c>
      <c r="C1" s="72" t="s">
        <v>61</v>
      </c>
      <c r="D1" s="72" t="s">
        <v>97</v>
      </c>
      <c r="E1" s="72" t="s">
        <v>98</v>
      </c>
    </row>
    <row r="2" spans="1:10" x14ac:dyDescent="0.25">
      <c r="A2" s="72" t="s">
        <v>37</v>
      </c>
      <c r="B2" s="72">
        <v>6.57291666666667E-2</v>
      </c>
      <c r="C2" s="72">
        <v>1.44560185185185E-2</v>
      </c>
      <c r="D2" s="73">
        <v>0.81971709006928395</v>
      </c>
      <c r="E2" s="73">
        <v>0.180282909930716</v>
      </c>
    </row>
    <row r="3" spans="1:10" x14ac:dyDescent="0.25">
      <c r="A3" s="72" t="s">
        <v>116</v>
      </c>
      <c r="B3" s="72">
        <v>2.6886574074074101E-2</v>
      </c>
      <c r="C3" s="72">
        <v>2.31481481481481E-5</v>
      </c>
      <c r="D3" s="73">
        <v>0.99913978494623701</v>
      </c>
      <c r="E3" s="73">
        <v>8.6021505376344097E-4</v>
      </c>
    </row>
    <row r="4" spans="1:10" x14ac:dyDescent="0.25">
      <c r="A4" s="72" t="s">
        <v>51</v>
      </c>
      <c r="B4" s="72">
        <v>1.5543981481481501E-2</v>
      </c>
      <c r="C4" s="72">
        <v>8.1018518518518503E-5</v>
      </c>
      <c r="D4" s="73">
        <v>0.99481481481481504</v>
      </c>
      <c r="E4" s="73">
        <v>5.1851851851851902E-3</v>
      </c>
    </row>
    <row r="5" spans="1:10" x14ac:dyDescent="0.25">
      <c r="A5" s="72" t="s">
        <v>11</v>
      </c>
      <c r="B5" s="72">
        <v>5.2361111111111101E-2</v>
      </c>
      <c r="C5" s="72">
        <v>5.7175925925925901E-3</v>
      </c>
      <c r="D5" s="73">
        <v>0.90155440414507804</v>
      </c>
      <c r="E5" s="73">
        <v>9.8445595854922296E-2</v>
      </c>
    </row>
    <row r="6" spans="1:10" x14ac:dyDescent="0.25">
      <c r="A6" s="72" t="s">
        <v>12</v>
      </c>
      <c r="B6" s="72">
        <v>1.06828703703704E-2</v>
      </c>
      <c r="C6" s="72">
        <v>3.7037037037037003E-4</v>
      </c>
      <c r="D6" s="73">
        <v>0.966492146596859</v>
      </c>
      <c r="E6" s="73">
        <v>3.3507853403141399E-2</v>
      </c>
    </row>
    <row r="7" spans="1:10" x14ac:dyDescent="0.25">
      <c r="A7" s="72" t="s">
        <v>176</v>
      </c>
      <c r="B7" s="72">
        <v>1.1921296296296296E-2</v>
      </c>
      <c r="C7" s="72">
        <v>3.7037037037037003E-4</v>
      </c>
      <c r="D7" s="73">
        <v>0.96986817325800379</v>
      </c>
      <c r="E7" s="73">
        <v>3.0131826741996208E-2</v>
      </c>
      <c r="F7" s="72">
        <v>0</v>
      </c>
      <c r="J7" s="72">
        <v>0</v>
      </c>
    </row>
    <row r="8" spans="1:10" x14ac:dyDescent="0.25">
      <c r="A8" s="72" t="s">
        <v>122</v>
      </c>
      <c r="B8" s="72">
        <v>1.6018518518518501E-2</v>
      </c>
      <c r="C8" s="72">
        <v>3.9467592592592601E-3</v>
      </c>
      <c r="D8" s="73">
        <v>0.80231884057971004</v>
      </c>
      <c r="E8" s="73">
        <v>0.19768115942028999</v>
      </c>
      <c r="F8" s="72">
        <v>0</v>
      </c>
      <c r="G8" s="229"/>
      <c r="H8" s="229"/>
      <c r="J8" s="72">
        <v>0</v>
      </c>
    </row>
    <row r="9" spans="1:10" x14ac:dyDescent="0.25">
      <c r="A9" s="72" t="s">
        <v>123</v>
      </c>
      <c r="B9" s="72">
        <v>5.78703703703704E-5</v>
      </c>
      <c r="C9" s="72">
        <v>0</v>
      </c>
      <c r="D9" s="73">
        <v>1</v>
      </c>
      <c r="E9" s="73">
        <v>0</v>
      </c>
      <c r="F9" s="72">
        <v>0</v>
      </c>
      <c r="J9" s="72">
        <v>0</v>
      </c>
    </row>
    <row r="10" spans="1:10" x14ac:dyDescent="0.25">
      <c r="A10" s="72" t="s">
        <v>209</v>
      </c>
      <c r="B10" s="72">
        <v>1.53125E-2</v>
      </c>
      <c r="C10" s="72">
        <v>0</v>
      </c>
      <c r="D10" s="73">
        <v>1</v>
      </c>
      <c r="E10" s="73">
        <v>0</v>
      </c>
      <c r="F10" s="72">
        <v>0</v>
      </c>
      <c r="J10" s="72">
        <v>0</v>
      </c>
    </row>
    <row r="11" spans="1:10" x14ac:dyDescent="0.25">
      <c r="A11" s="72" t="s">
        <v>199</v>
      </c>
      <c r="B11" s="72">
        <v>0</v>
      </c>
      <c r="C11" s="72">
        <v>0</v>
      </c>
      <c r="D11" s="73">
        <v>0</v>
      </c>
      <c r="E11" s="73">
        <v>0</v>
      </c>
      <c r="F11" s="72">
        <v>0</v>
      </c>
      <c r="J11" s="72">
        <v>0</v>
      </c>
    </row>
    <row r="12" spans="1:10" x14ac:dyDescent="0.25">
      <c r="A12" s="72" t="s">
        <v>177</v>
      </c>
      <c r="B12" s="72">
        <v>0</v>
      </c>
      <c r="C12" s="72">
        <v>0</v>
      </c>
      <c r="D12" s="73">
        <v>0</v>
      </c>
      <c r="E12" s="73">
        <v>0</v>
      </c>
      <c r="F12" s="72">
        <v>0</v>
      </c>
      <c r="J12" s="72">
        <v>0</v>
      </c>
    </row>
    <row r="13" spans="1:10" x14ac:dyDescent="0.25">
      <c r="A13" s="72" t="s">
        <v>13</v>
      </c>
      <c r="B13" s="72">
        <v>2.6134259259259274E-2</v>
      </c>
      <c r="C13" s="72">
        <v>3.1365740740740698E-3</v>
      </c>
      <c r="D13" s="73">
        <v>0.89284302095690016</v>
      </c>
      <c r="E13" s="73">
        <v>0.10715697904309986</v>
      </c>
      <c r="F13" s="72">
        <v>0</v>
      </c>
      <c r="G13" s="229"/>
      <c r="H13" s="229"/>
      <c r="J13" s="72">
        <v>0</v>
      </c>
    </row>
    <row r="14" spans="1:10" x14ac:dyDescent="0.25">
      <c r="A14" s="72" t="s">
        <v>15</v>
      </c>
      <c r="B14" s="72">
        <v>0</v>
      </c>
      <c r="C14" s="72">
        <v>0</v>
      </c>
      <c r="D14" s="73">
        <v>0</v>
      </c>
      <c r="E14" s="73">
        <v>0</v>
      </c>
      <c r="F14" s="72">
        <v>0</v>
      </c>
      <c r="J14" s="72">
        <v>0</v>
      </c>
    </row>
    <row r="15" spans="1:10" x14ac:dyDescent="0.25">
      <c r="A15" s="72" t="s">
        <v>16</v>
      </c>
      <c r="B15" s="72">
        <v>0</v>
      </c>
      <c r="C15" s="72">
        <v>0</v>
      </c>
      <c r="D15" s="73">
        <v>0</v>
      </c>
      <c r="E15" s="73">
        <v>0</v>
      </c>
      <c r="F15" s="72">
        <v>0</v>
      </c>
      <c r="J15" s="72">
        <v>0</v>
      </c>
    </row>
    <row r="16" spans="1:10" x14ac:dyDescent="0.25">
      <c r="A16" s="72" t="s">
        <v>17</v>
      </c>
      <c r="B16" s="72">
        <v>0</v>
      </c>
      <c r="C16" s="72">
        <v>0</v>
      </c>
      <c r="D16" s="73">
        <v>0</v>
      </c>
      <c r="E16" s="73">
        <v>0</v>
      </c>
      <c r="F16" s="72">
        <v>0</v>
      </c>
      <c r="G16" s="72">
        <v>0</v>
      </c>
      <c r="H16" s="72">
        <v>0</v>
      </c>
      <c r="I16" s="72">
        <v>0</v>
      </c>
      <c r="J16" s="72">
        <v>0</v>
      </c>
    </row>
    <row r="17" spans="1:10" x14ac:dyDescent="0.25">
      <c r="A17" s="72" t="s">
        <v>18</v>
      </c>
      <c r="B17" s="72">
        <v>4.4907407407407396E-3</v>
      </c>
      <c r="C17" s="72">
        <v>0</v>
      </c>
      <c r="D17" s="73">
        <v>1</v>
      </c>
      <c r="E17" s="73">
        <v>0</v>
      </c>
      <c r="F17" s="72">
        <v>0</v>
      </c>
      <c r="G17" s="72">
        <v>0</v>
      </c>
      <c r="H17" s="72">
        <v>0</v>
      </c>
      <c r="I17" s="72">
        <v>0</v>
      </c>
      <c r="J17" s="72">
        <v>0</v>
      </c>
    </row>
    <row r="18" spans="1:10" x14ac:dyDescent="0.25">
      <c r="A18" s="72" t="s">
        <v>19</v>
      </c>
      <c r="B18" s="72">
        <v>2.0694444444444401E-2</v>
      </c>
      <c r="C18" s="72">
        <v>1.26967592592593E-2</v>
      </c>
      <c r="D18" s="72">
        <v>0.61975736568457496</v>
      </c>
      <c r="E18" s="72">
        <v>0.38024263431542499</v>
      </c>
      <c r="F18" s="72">
        <v>0</v>
      </c>
      <c r="G18" s="72">
        <v>0</v>
      </c>
      <c r="H18" s="72">
        <v>0</v>
      </c>
      <c r="I18" s="72">
        <v>0</v>
      </c>
      <c r="J18" s="72">
        <v>0</v>
      </c>
    </row>
    <row r="19" spans="1:10" x14ac:dyDescent="0.25">
      <c r="A19" s="72" t="s">
        <v>20</v>
      </c>
    </row>
  </sheetData>
  <pageMargins left="0.7" right="0.7" top="0.75" bottom="0.75" header="0.3" footer="0.3"/>
  <pageSetup paperSize="9" orientation="portrait" horizontalDpi="300" verticalDpi="300"/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80"/>
  <dimension ref="A1:J19"/>
  <sheetViews>
    <sheetView showZeros="0" workbookViewId="0">
      <selection activeCell="A11" sqref="A11"/>
    </sheetView>
  </sheetViews>
  <sheetFormatPr defaultRowHeight="15" x14ac:dyDescent="0.25"/>
  <cols>
    <col min="1" max="16384" width="9.140625" style="72"/>
  </cols>
  <sheetData>
    <row r="1" spans="1:10" x14ac:dyDescent="0.25">
      <c r="A1" s="72" t="s">
        <v>59</v>
      </c>
      <c r="B1" s="72" t="s">
        <v>60</v>
      </c>
      <c r="C1" s="72" t="s">
        <v>61</v>
      </c>
      <c r="D1" s="72" t="s">
        <v>97</v>
      </c>
      <c r="E1" s="72" t="s">
        <v>98</v>
      </c>
    </row>
    <row r="2" spans="1:10" x14ac:dyDescent="0.25">
      <c r="A2" s="72" t="s">
        <v>37</v>
      </c>
      <c r="B2" s="72">
        <v>0</v>
      </c>
      <c r="C2" s="72">
        <v>0</v>
      </c>
      <c r="D2" s="73">
        <v>0</v>
      </c>
      <c r="E2" s="73">
        <v>0</v>
      </c>
    </row>
    <row r="3" spans="1:10" x14ac:dyDescent="0.25">
      <c r="A3" s="72" t="s">
        <v>116</v>
      </c>
      <c r="B3" s="72">
        <v>0</v>
      </c>
      <c r="C3" s="72">
        <v>0</v>
      </c>
      <c r="D3" s="73">
        <v>0</v>
      </c>
      <c r="E3" s="73">
        <v>0</v>
      </c>
    </row>
    <row r="4" spans="1:10" x14ac:dyDescent="0.25">
      <c r="A4" s="72" t="s">
        <v>51</v>
      </c>
      <c r="B4" s="72">
        <v>0</v>
      </c>
      <c r="C4" s="72">
        <v>0</v>
      </c>
      <c r="D4" s="73">
        <v>0</v>
      </c>
      <c r="E4" s="73">
        <v>0</v>
      </c>
    </row>
    <row r="5" spans="1:10" x14ac:dyDescent="0.25">
      <c r="A5" s="72" t="s">
        <v>11</v>
      </c>
      <c r="B5" s="72">
        <v>0</v>
      </c>
      <c r="C5" s="72">
        <v>0</v>
      </c>
      <c r="D5" s="73">
        <v>0</v>
      </c>
      <c r="E5" s="73">
        <v>0</v>
      </c>
    </row>
    <row r="6" spans="1:10" x14ac:dyDescent="0.25">
      <c r="A6" s="72" t="s">
        <v>12</v>
      </c>
      <c r="B6" s="72">
        <v>0</v>
      </c>
      <c r="C6" s="72">
        <v>0</v>
      </c>
      <c r="D6" s="73">
        <v>0</v>
      </c>
      <c r="E6" s="73">
        <v>0</v>
      </c>
    </row>
    <row r="7" spans="1:10" x14ac:dyDescent="0.25">
      <c r="A7" s="72" t="s">
        <v>176</v>
      </c>
      <c r="B7" s="72">
        <v>0</v>
      </c>
      <c r="C7" s="72">
        <v>0</v>
      </c>
      <c r="D7" s="73">
        <v>0</v>
      </c>
      <c r="E7" s="73">
        <v>0</v>
      </c>
      <c r="F7" s="72">
        <v>0</v>
      </c>
      <c r="G7" s="72">
        <v>0</v>
      </c>
      <c r="H7" s="72">
        <v>0</v>
      </c>
      <c r="I7" s="72">
        <v>0</v>
      </c>
      <c r="J7" s="72">
        <v>0</v>
      </c>
    </row>
    <row r="8" spans="1:10" x14ac:dyDescent="0.25">
      <c r="A8" s="72" t="s">
        <v>122</v>
      </c>
      <c r="B8" s="72">
        <v>0</v>
      </c>
      <c r="C8" s="72">
        <v>0</v>
      </c>
      <c r="D8" s="73">
        <v>0</v>
      </c>
      <c r="E8" s="73">
        <v>0</v>
      </c>
      <c r="F8" s="72">
        <v>0</v>
      </c>
      <c r="G8" s="72">
        <v>0</v>
      </c>
      <c r="H8" s="72">
        <v>0</v>
      </c>
      <c r="I8" s="72">
        <v>0</v>
      </c>
      <c r="J8" s="72">
        <v>0</v>
      </c>
    </row>
    <row r="9" spans="1:10" x14ac:dyDescent="0.25">
      <c r="A9" s="72" t="s">
        <v>123</v>
      </c>
      <c r="B9" s="72">
        <v>0</v>
      </c>
      <c r="C9" s="72">
        <v>0</v>
      </c>
      <c r="D9" s="73">
        <v>0</v>
      </c>
      <c r="E9" s="73">
        <v>0</v>
      </c>
      <c r="F9" s="72">
        <v>0</v>
      </c>
      <c r="G9" s="72">
        <v>0</v>
      </c>
      <c r="H9" s="72">
        <v>0</v>
      </c>
      <c r="I9" s="72">
        <v>0</v>
      </c>
      <c r="J9" s="72">
        <v>0</v>
      </c>
    </row>
    <row r="10" spans="1:10" x14ac:dyDescent="0.25">
      <c r="A10" s="72" t="s">
        <v>209</v>
      </c>
      <c r="B10" s="72">
        <v>0</v>
      </c>
      <c r="C10" s="72">
        <v>0</v>
      </c>
      <c r="D10" s="73">
        <v>0</v>
      </c>
      <c r="E10" s="73">
        <v>0</v>
      </c>
      <c r="F10" s="72">
        <v>0</v>
      </c>
      <c r="G10" s="72">
        <v>0</v>
      </c>
      <c r="H10" s="72">
        <v>0</v>
      </c>
      <c r="I10" s="72">
        <v>0</v>
      </c>
      <c r="J10" s="72">
        <v>0</v>
      </c>
    </row>
    <row r="11" spans="1:10" x14ac:dyDescent="0.25">
      <c r="A11" s="72" t="s">
        <v>199</v>
      </c>
      <c r="B11" s="72">
        <v>0</v>
      </c>
      <c r="C11" s="72">
        <v>0</v>
      </c>
      <c r="D11" s="73">
        <v>0</v>
      </c>
      <c r="E11" s="73">
        <v>0</v>
      </c>
      <c r="F11" s="72">
        <v>0</v>
      </c>
      <c r="G11" s="72">
        <v>0</v>
      </c>
      <c r="H11" s="72">
        <v>0</v>
      </c>
      <c r="I11" s="72">
        <v>0</v>
      </c>
      <c r="J11" s="72">
        <v>0</v>
      </c>
    </row>
    <row r="12" spans="1:10" x14ac:dyDescent="0.25">
      <c r="A12" s="72" t="s">
        <v>177</v>
      </c>
      <c r="B12" s="72">
        <v>0</v>
      </c>
      <c r="C12" s="72">
        <v>0</v>
      </c>
      <c r="D12" s="73">
        <v>0</v>
      </c>
      <c r="E12" s="73">
        <v>0</v>
      </c>
      <c r="F12" s="72">
        <v>0</v>
      </c>
      <c r="G12" s="72">
        <v>0</v>
      </c>
      <c r="H12" s="72">
        <v>0</v>
      </c>
      <c r="I12" s="72">
        <v>0</v>
      </c>
      <c r="J12" s="72">
        <v>0</v>
      </c>
    </row>
    <row r="13" spans="1:10" x14ac:dyDescent="0.25">
      <c r="A13" s="72" t="s">
        <v>13</v>
      </c>
      <c r="B13" s="72">
        <v>0</v>
      </c>
      <c r="C13" s="72">
        <v>0</v>
      </c>
      <c r="D13" s="73">
        <v>0</v>
      </c>
      <c r="E13" s="73">
        <v>0</v>
      </c>
      <c r="F13" s="72">
        <v>0</v>
      </c>
      <c r="G13" s="72">
        <v>0</v>
      </c>
      <c r="H13" s="72">
        <v>0</v>
      </c>
      <c r="I13" s="72">
        <v>0</v>
      </c>
      <c r="J13" s="72">
        <v>0</v>
      </c>
    </row>
    <row r="14" spans="1:10" x14ac:dyDescent="0.25">
      <c r="A14" s="72" t="s">
        <v>15</v>
      </c>
      <c r="B14" s="72">
        <v>0</v>
      </c>
      <c r="C14" s="72">
        <v>0</v>
      </c>
      <c r="D14" s="73">
        <v>0</v>
      </c>
      <c r="E14" s="73">
        <v>0</v>
      </c>
      <c r="F14" s="72">
        <v>0</v>
      </c>
      <c r="G14" s="72">
        <v>0</v>
      </c>
      <c r="H14" s="72">
        <v>0</v>
      </c>
      <c r="I14" s="72">
        <v>0</v>
      </c>
      <c r="J14" s="72">
        <v>0</v>
      </c>
    </row>
    <row r="15" spans="1:10" x14ac:dyDescent="0.25">
      <c r="A15" s="72" t="s">
        <v>16</v>
      </c>
      <c r="B15" s="72">
        <v>0</v>
      </c>
      <c r="C15" s="72">
        <v>0</v>
      </c>
      <c r="D15" s="73">
        <v>0</v>
      </c>
      <c r="E15" s="73">
        <v>0</v>
      </c>
      <c r="F15" s="72">
        <v>0</v>
      </c>
      <c r="G15" s="72">
        <v>0</v>
      </c>
      <c r="H15" s="72">
        <v>0</v>
      </c>
      <c r="I15" s="72">
        <v>0</v>
      </c>
      <c r="J15" s="72">
        <v>0</v>
      </c>
    </row>
    <row r="16" spans="1:10" x14ac:dyDescent="0.25">
      <c r="A16" s="72" t="s">
        <v>17</v>
      </c>
      <c r="B16" s="72">
        <v>0</v>
      </c>
      <c r="C16" s="72">
        <v>0</v>
      </c>
      <c r="D16" s="73">
        <v>0</v>
      </c>
      <c r="E16" s="73">
        <v>0</v>
      </c>
      <c r="F16" s="72">
        <v>0</v>
      </c>
      <c r="G16" s="72">
        <v>0</v>
      </c>
      <c r="H16" s="72">
        <v>0</v>
      </c>
      <c r="I16" s="72">
        <v>0</v>
      </c>
      <c r="J16" s="72">
        <v>0</v>
      </c>
    </row>
    <row r="17" spans="1:10" x14ac:dyDescent="0.25">
      <c r="A17" s="72" t="s">
        <v>18</v>
      </c>
      <c r="B17" s="72">
        <v>0</v>
      </c>
      <c r="C17" s="72">
        <v>0</v>
      </c>
      <c r="D17" s="73">
        <v>0</v>
      </c>
      <c r="E17" s="73">
        <v>0</v>
      </c>
      <c r="F17" s="72">
        <v>0</v>
      </c>
      <c r="G17" s="72">
        <v>0</v>
      </c>
      <c r="H17" s="72">
        <v>0</v>
      </c>
      <c r="I17" s="72">
        <v>0</v>
      </c>
      <c r="J17" s="72">
        <v>0</v>
      </c>
    </row>
    <row r="18" spans="1:10" x14ac:dyDescent="0.25">
      <c r="A18" s="72" t="s">
        <v>19</v>
      </c>
      <c r="B18" s="72">
        <v>0</v>
      </c>
      <c r="C18" s="72">
        <v>0</v>
      </c>
      <c r="D18" s="72">
        <v>0</v>
      </c>
      <c r="E18" s="72">
        <v>0</v>
      </c>
      <c r="F18" s="72">
        <v>0</v>
      </c>
      <c r="G18" s="72">
        <v>0</v>
      </c>
      <c r="H18" s="72">
        <v>0</v>
      </c>
      <c r="I18" s="72">
        <v>0</v>
      </c>
      <c r="J18" s="72">
        <v>0</v>
      </c>
    </row>
    <row r="19" spans="1:10" x14ac:dyDescent="0.25">
      <c r="A19" s="72" t="s">
        <v>20</v>
      </c>
      <c r="B19" s="72">
        <v>0</v>
      </c>
      <c r="C19" s="72">
        <v>0</v>
      </c>
      <c r="D19" s="72">
        <v>0</v>
      </c>
      <c r="E19" s="72">
        <v>0</v>
      </c>
      <c r="F19" s="72">
        <v>0</v>
      </c>
      <c r="G19" s="72">
        <v>0</v>
      </c>
      <c r="H19" s="72">
        <v>0</v>
      </c>
      <c r="I19" s="72">
        <v>0</v>
      </c>
      <c r="J19" s="72">
        <v>0</v>
      </c>
    </row>
  </sheetData>
  <pageMargins left="0.7" right="0.7" top="0.75" bottom="0.75" header="0.3" footer="0.3"/>
  <pageSetup paperSize="9" orientation="portrait" horizontalDpi="300" verticalDpi="300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81"/>
  <dimension ref="A1:J19"/>
  <sheetViews>
    <sheetView showZeros="0" workbookViewId="0">
      <selection activeCell="A11" sqref="A11"/>
    </sheetView>
  </sheetViews>
  <sheetFormatPr defaultRowHeight="15" x14ac:dyDescent="0.25"/>
  <cols>
    <col min="1" max="16384" width="9.140625" style="72"/>
  </cols>
  <sheetData>
    <row r="1" spans="1:10" x14ac:dyDescent="0.25">
      <c r="A1" s="72" t="s">
        <v>59</v>
      </c>
      <c r="B1" s="72" t="s">
        <v>60</v>
      </c>
      <c r="C1" s="72" t="s">
        <v>61</v>
      </c>
      <c r="D1" s="72" t="s">
        <v>97</v>
      </c>
      <c r="E1" s="72" t="s">
        <v>98</v>
      </c>
    </row>
    <row r="2" spans="1:10" x14ac:dyDescent="0.25">
      <c r="A2" s="72" t="s">
        <v>37</v>
      </c>
      <c r="B2" s="72">
        <v>2.4305555555555599E-3</v>
      </c>
      <c r="C2" s="72">
        <v>0</v>
      </c>
      <c r="D2" s="73">
        <v>1</v>
      </c>
      <c r="E2" s="73">
        <v>0</v>
      </c>
    </row>
    <row r="3" spans="1:10" x14ac:dyDescent="0.25">
      <c r="A3" s="72" t="s">
        <v>116</v>
      </c>
      <c r="B3" s="72">
        <v>5.78703703703704E-4</v>
      </c>
      <c r="C3" s="72">
        <v>0</v>
      </c>
      <c r="D3" s="73">
        <v>1</v>
      </c>
      <c r="E3" s="73">
        <v>0</v>
      </c>
    </row>
    <row r="4" spans="1:10" x14ac:dyDescent="0.25">
      <c r="A4" s="72" t="s">
        <v>51</v>
      </c>
      <c r="B4" s="72">
        <v>1.16898148148148E-3</v>
      </c>
      <c r="C4" s="72">
        <v>0</v>
      </c>
      <c r="D4" s="73">
        <v>1</v>
      </c>
      <c r="E4" s="73">
        <v>0</v>
      </c>
    </row>
    <row r="5" spans="1:10" x14ac:dyDescent="0.25">
      <c r="A5" s="72" t="s">
        <v>11</v>
      </c>
      <c r="B5" s="72">
        <v>1.46990740740741E-3</v>
      </c>
      <c r="C5" s="72">
        <v>2.16435185185185E-3</v>
      </c>
      <c r="D5" s="73">
        <v>0.404458598726115</v>
      </c>
      <c r="E5" s="73">
        <v>0.595541401273885</v>
      </c>
    </row>
    <row r="6" spans="1:10" x14ac:dyDescent="0.25">
      <c r="A6" s="72" t="s">
        <v>12</v>
      </c>
      <c r="B6" s="72">
        <v>3.1250000000000001E-4</v>
      </c>
      <c r="C6" s="72">
        <v>0</v>
      </c>
      <c r="D6" s="73">
        <v>1</v>
      </c>
      <c r="E6" s="73">
        <v>0</v>
      </c>
    </row>
    <row r="7" spans="1:10" x14ac:dyDescent="0.25">
      <c r="A7" s="72" t="s">
        <v>176</v>
      </c>
      <c r="B7" s="72">
        <v>7.7662037037036996E-3</v>
      </c>
      <c r="C7" s="72">
        <v>0</v>
      </c>
      <c r="D7" s="73">
        <v>1</v>
      </c>
      <c r="E7" s="73">
        <v>0</v>
      </c>
      <c r="F7" s="72">
        <v>0</v>
      </c>
      <c r="G7" s="72">
        <v>0</v>
      </c>
      <c r="H7" s="72">
        <v>0</v>
      </c>
      <c r="I7" s="72">
        <v>0</v>
      </c>
      <c r="J7" s="72">
        <v>0</v>
      </c>
    </row>
    <row r="8" spans="1:10" x14ac:dyDescent="0.25">
      <c r="A8" s="72" t="s">
        <v>122</v>
      </c>
      <c r="B8" s="72">
        <v>0</v>
      </c>
      <c r="C8" s="72">
        <v>0</v>
      </c>
      <c r="D8" s="73">
        <v>0</v>
      </c>
      <c r="E8" s="73">
        <v>0</v>
      </c>
      <c r="F8" s="72">
        <v>0</v>
      </c>
      <c r="G8" s="72">
        <v>0</v>
      </c>
      <c r="H8" s="72">
        <v>0</v>
      </c>
      <c r="I8" s="72">
        <v>0</v>
      </c>
      <c r="J8" s="72">
        <v>0</v>
      </c>
    </row>
    <row r="9" spans="1:10" x14ac:dyDescent="0.25">
      <c r="A9" s="72" t="s">
        <v>123</v>
      </c>
      <c r="B9" s="72">
        <v>0</v>
      </c>
      <c r="C9" s="72">
        <v>0</v>
      </c>
      <c r="D9" s="73">
        <v>0</v>
      </c>
      <c r="E9" s="73">
        <v>0</v>
      </c>
      <c r="F9" s="72">
        <v>0</v>
      </c>
      <c r="G9" s="72">
        <v>0</v>
      </c>
      <c r="H9" s="72">
        <v>0</v>
      </c>
      <c r="I9" s="72">
        <v>0</v>
      </c>
      <c r="J9" s="72">
        <v>0</v>
      </c>
    </row>
    <row r="10" spans="1:10" x14ac:dyDescent="0.25">
      <c r="A10" s="72" t="s">
        <v>209</v>
      </c>
      <c r="B10" s="72">
        <v>3.8194444444444398E-4</v>
      </c>
      <c r="C10" s="72">
        <v>0</v>
      </c>
      <c r="D10" s="73">
        <v>1</v>
      </c>
      <c r="E10" s="73">
        <v>0</v>
      </c>
      <c r="F10" s="72">
        <v>0</v>
      </c>
      <c r="G10" s="72">
        <v>0</v>
      </c>
      <c r="H10" s="72">
        <v>0</v>
      </c>
      <c r="I10" s="72">
        <v>0</v>
      </c>
      <c r="J10" s="72">
        <v>0</v>
      </c>
    </row>
    <row r="11" spans="1:10" x14ac:dyDescent="0.25">
      <c r="A11" s="72" t="s">
        <v>199</v>
      </c>
      <c r="B11" s="72">
        <v>0</v>
      </c>
      <c r="C11" s="72">
        <v>0</v>
      </c>
      <c r="D11" s="73">
        <v>0</v>
      </c>
      <c r="E11" s="73">
        <v>0</v>
      </c>
      <c r="F11" s="72">
        <v>0</v>
      </c>
      <c r="G11" s="72">
        <v>0</v>
      </c>
      <c r="H11" s="72">
        <v>0</v>
      </c>
      <c r="I11" s="72">
        <v>0</v>
      </c>
      <c r="J11" s="72">
        <v>0</v>
      </c>
    </row>
    <row r="12" spans="1:10" x14ac:dyDescent="0.25">
      <c r="A12" s="72" t="s">
        <v>177</v>
      </c>
      <c r="B12" s="72">
        <v>0</v>
      </c>
      <c r="C12" s="72">
        <v>0</v>
      </c>
      <c r="D12" s="73">
        <v>0</v>
      </c>
      <c r="E12" s="73">
        <v>0</v>
      </c>
      <c r="F12" s="72">
        <v>0</v>
      </c>
      <c r="G12" s="72">
        <v>0</v>
      </c>
      <c r="H12" s="72">
        <v>0</v>
      </c>
      <c r="I12" s="72">
        <v>0</v>
      </c>
      <c r="J12" s="72">
        <v>0</v>
      </c>
    </row>
    <row r="13" spans="1:10" x14ac:dyDescent="0.25">
      <c r="A13" s="72" t="s">
        <v>13</v>
      </c>
      <c r="B13" s="72">
        <v>4.5833333333333299E-3</v>
      </c>
      <c r="C13" s="72">
        <v>4.4907407407407396E-3</v>
      </c>
      <c r="D13" s="73">
        <v>0.50510204081632604</v>
      </c>
      <c r="E13" s="73">
        <v>0.49489795918367302</v>
      </c>
      <c r="F13" s="72">
        <v>0</v>
      </c>
      <c r="G13" s="72">
        <v>0</v>
      </c>
      <c r="H13" s="72">
        <v>0</v>
      </c>
      <c r="I13" s="72">
        <v>0</v>
      </c>
      <c r="J13" s="72">
        <v>0</v>
      </c>
    </row>
    <row r="14" spans="1:10" x14ac:dyDescent="0.25">
      <c r="A14" s="72" t="s">
        <v>15</v>
      </c>
      <c r="B14" s="72">
        <v>0</v>
      </c>
      <c r="C14" s="72">
        <v>0</v>
      </c>
      <c r="D14" s="73">
        <v>0</v>
      </c>
      <c r="E14" s="73">
        <v>0</v>
      </c>
      <c r="F14" s="72">
        <v>0</v>
      </c>
      <c r="G14" s="72">
        <v>0</v>
      </c>
      <c r="H14" s="72">
        <v>0</v>
      </c>
      <c r="I14" s="72">
        <v>0</v>
      </c>
      <c r="J14" s="72">
        <v>0</v>
      </c>
    </row>
    <row r="15" spans="1:10" x14ac:dyDescent="0.25">
      <c r="A15" s="72" t="s">
        <v>16</v>
      </c>
      <c r="B15" s="72">
        <v>0</v>
      </c>
      <c r="C15" s="72">
        <v>0</v>
      </c>
      <c r="D15" s="73">
        <v>0</v>
      </c>
      <c r="E15" s="73">
        <v>0</v>
      </c>
      <c r="F15" s="72">
        <v>0</v>
      </c>
      <c r="G15" s="72">
        <v>0</v>
      </c>
      <c r="H15" s="72">
        <v>0</v>
      </c>
      <c r="I15" s="72">
        <v>0</v>
      </c>
      <c r="J15" s="72">
        <v>0</v>
      </c>
    </row>
    <row r="16" spans="1:10" x14ac:dyDescent="0.25">
      <c r="A16" s="72" t="s">
        <v>17</v>
      </c>
      <c r="B16" s="72">
        <v>3.5879629629629602E-4</v>
      </c>
      <c r="C16" s="72">
        <v>0</v>
      </c>
      <c r="D16" s="73">
        <v>1</v>
      </c>
      <c r="E16" s="73">
        <v>0</v>
      </c>
      <c r="F16" s="72">
        <v>0</v>
      </c>
      <c r="G16" s="72">
        <v>0</v>
      </c>
      <c r="H16" s="72">
        <v>0</v>
      </c>
      <c r="I16" s="72">
        <v>0</v>
      </c>
      <c r="J16" s="72">
        <v>0</v>
      </c>
    </row>
    <row r="17" spans="1:10" x14ac:dyDescent="0.25">
      <c r="A17" s="72" t="s">
        <v>18</v>
      </c>
      <c r="B17" s="72">
        <v>1.5162037037037E-3</v>
      </c>
      <c r="C17" s="72">
        <v>0</v>
      </c>
      <c r="D17" s="73">
        <v>1</v>
      </c>
      <c r="E17" s="73">
        <v>0</v>
      </c>
      <c r="F17" s="72">
        <v>0</v>
      </c>
      <c r="G17" s="72">
        <v>0</v>
      </c>
      <c r="H17" s="72">
        <v>0</v>
      </c>
      <c r="I17" s="72">
        <v>0</v>
      </c>
      <c r="J17" s="72">
        <v>0</v>
      </c>
    </row>
    <row r="18" spans="1:10" x14ac:dyDescent="0.25">
      <c r="A18" s="72" t="s">
        <v>19</v>
      </c>
      <c r="B18" s="72">
        <v>1.04166666666667E-4</v>
      </c>
      <c r="C18" s="72">
        <v>4.2824074074074102E-4</v>
      </c>
      <c r="D18" s="72">
        <v>0.19565217391304299</v>
      </c>
      <c r="E18" s="72">
        <v>0.80434782608695699</v>
      </c>
      <c r="F18" s="72">
        <v>0</v>
      </c>
      <c r="G18" s="72">
        <v>0</v>
      </c>
      <c r="H18" s="72">
        <v>0</v>
      </c>
      <c r="I18" s="72">
        <v>0</v>
      </c>
      <c r="J18" s="72">
        <v>0</v>
      </c>
    </row>
    <row r="19" spans="1:10" x14ac:dyDescent="0.25">
      <c r="A19" s="72" t="s">
        <v>20</v>
      </c>
      <c r="G19" s="72">
        <v>0</v>
      </c>
      <c r="H19" s="72">
        <v>0</v>
      </c>
      <c r="I19" s="72">
        <v>0</v>
      </c>
      <c r="J19" s="72">
        <v>0</v>
      </c>
    </row>
  </sheetData>
  <pageMargins left="0.7" right="0.7" top="0.75" bottom="0.75" header="0.3" footer="0.3"/>
  <pageSetup paperSize="9" orientation="portrait" horizontalDpi="300" verticalDpi="300"/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82"/>
  <dimension ref="A1:J19"/>
  <sheetViews>
    <sheetView showZeros="0" workbookViewId="0">
      <selection activeCell="A11" sqref="A11"/>
    </sheetView>
  </sheetViews>
  <sheetFormatPr defaultRowHeight="15" x14ac:dyDescent="0.25"/>
  <cols>
    <col min="1" max="16384" width="9.140625" style="72"/>
  </cols>
  <sheetData>
    <row r="1" spans="1:10" x14ac:dyDescent="0.25">
      <c r="A1" s="72" t="s">
        <v>59</v>
      </c>
      <c r="B1" s="72" t="s">
        <v>60</v>
      </c>
      <c r="C1" s="72" t="s">
        <v>61</v>
      </c>
      <c r="D1" s="72" t="s">
        <v>97</v>
      </c>
      <c r="E1" s="72" t="s">
        <v>98</v>
      </c>
    </row>
    <row r="2" spans="1:10" x14ac:dyDescent="0.25">
      <c r="A2" s="72" t="s">
        <v>37</v>
      </c>
      <c r="B2" s="72">
        <v>1.2789351851851901E-2</v>
      </c>
      <c r="C2" s="72">
        <v>2.8472222222222202E-3</v>
      </c>
      <c r="D2" s="73">
        <v>0.81791265729089602</v>
      </c>
      <c r="E2" s="73">
        <v>0.18208734270910401</v>
      </c>
    </row>
    <row r="3" spans="1:10" x14ac:dyDescent="0.25">
      <c r="A3" s="72" t="s">
        <v>116</v>
      </c>
      <c r="B3" s="72">
        <v>1.4583333333333301E-2</v>
      </c>
      <c r="C3" s="72">
        <v>0</v>
      </c>
      <c r="D3" s="73">
        <v>1</v>
      </c>
      <c r="E3" s="73">
        <v>0</v>
      </c>
    </row>
    <row r="4" spans="1:10" x14ac:dyDescent="0.25">
      <c r="A4" s="72" t="s">
        <v>51</v>
      </c>
      <c r="B4" s="72">
        <v>1.0127314814814801E-2</v>
      </c>
      <c r="C4" s="72">
        <v>0</v>
      </c>
      <c r="D4" s="73">
        <v>1</v>
      </c>
      <c r="E4" s="73">
        <v>0</v>
      </c>
    </row>
    <row r="5" spans="1:10" x14ac:dyDescent="0.25">
      <c r="A5" s="72" t="s">
        <v>11</v>
      </c>
      <c r="B5" s="72">
        <v>3.6747685185185203E-2</v>
      </c>
      <c r="C5" s="72">
        <v>6.5509259259259297E-3</v>
      </c>
      <c r="D5" s="73">
        <v>0.84870355519914498</v>
      </c>
      <c r="E5" s="73">
        <v>0.151296444800855</v>
      </c>
    </row>
    <row r="6" spans="1:10" x14ac:dyDescent="0.25">
      <c r="A6" s="72" t="s">
        <v>12</v>
      </c>
      <c r="B6" s="72">
        <v>1.90972222222222E-3</v>
      </c>
      <c r="C6" s="72">
        <v>0</v>
      </c>
      <c r="D6" s="73">
        <v>1</v>
      </c>
      <c r="E6" s="73">
        <v>0</v>
      </c>
    </row>
    <row r="7" spans="1:10" x14ac:dyDescent="0.25">
      <c r="A7" s="72" t="s">
        <v>176</v>
      </c>
      <c r="B7" s="72">
        <v>4.7222222222222197E-3</v>
      </c>
      <c r="C7" s="72">
        <v>0</v>
      </c>
      <c r="D7" s="73">
        <v>1</v>
      </c>
      <c r="E7" s="73">
        <v>0</v>
      </c>
      <c r="F7" s="72">
        <v>0</v>
      </c>
      <c r="G7" s="72">
        <v>0</v>
      </c>
      <c r="H7" s="72">
        <v>0</v>
      </c>
      <c r="I7" s="72">
        <v>0</v>
      </c>
      <c r="J7" s="72">
        <v>0</v>
      </c>
    </row>
    <row r="8" spans="1:10" x14ac:dyDescent="0.25">
      <c r="A8" s="72" t="s">
        <v>122</v>
      </c>
      <c r="B8" s="72">
        <v>1.37731481481481E-3</v>
      </c>
      <c r="C8" s="72">
        <v>0</v>
      </c>
      <c r="D8" s="73">
        <v>1</v>
      </c>
      <c r="E8" s="73">
        <v>0</v>
      </c>
      <c r="F8" s="72">
        <v>0</v>
      </c>
      <c r="G8" s="72">
        <v>0</v>
      </c>
      <c r="H8" s="72">
        <v>0</v>
      </c>
      <c r="I8" s="72">
        <v>0</v>
      </c>
      <c r="J8" s="72">
        <v>0</v>
      </c>
    </row>
    <row r="9" spans="1:10" x14ac:dyDescent="0.25">
      <c r="A9" s="72" t="s">
        <v>123</v>
      </c>
      <c r="B9" s="72">
        <v>0</v>
      </c>
      <c r="C9" s="72">
        <v>0</v>
      </c>
      <c r="D9" s="73">
        <v>0</v>
      </c>
      <c r="E9" s="73">
        <v>0</v>
      </c>
      <c r="F9" s="72">
        <v>0</v>
      </c>
      <c r="G9" s="72">
        <v>0</v>
      </c>
      <c r="H9" s="72">
        <v>0</v>
      </c>
      <c r="I9" s="72">
        <v>0</v>
      </c>
      <c r="J9" s="72">
        <v>0</v>
      </c>
    </row>
    <row r="10" spans="1:10" x14ac:dyDescent="0.25">
      <c r="A10" s="72" t="s">
        <v>209</v>
      </c>
      <c r="B10" s="72">
        <v>6.7824074074074097E-3</v>
      </c>
      <c r="C10" s="72">
        <v>0</v>
      </c>
      <c r="D10" s="73">
        <v>1</v>
      </c>
      <c r="E10" s="73">
        <v>0</v>
      </c>
      <c r="F10" s="72">
        <v>0</v>
      </c>
      <c r="G10" s="72">
        <v>0</v>
      </c>
      <c r="H10" s="72">
        <v>0</v>
      </c>
      <c r="I10" s="72">
        <v>0</v>
      </c>
      <c r="J10" s="72">
        <v>0</v>
      </c>
    </row>
    <row r="11" spans="1:10" x14ac:dyDescent="0.25">
      <c r="A11" s="72" t="s">
        <v>199</v>
      </c>
      <c r="B11" s="72">
        <v>2.2222222222222201E-3</v>
      </c>
      <c r="C11" s="72">
        <v>0</v>
      </c>
      <c r="D11" s="73">
        <v>1</v>
      </c>
      <c r="E11" s="73">
        <v>0</v>
      </c>
      <c r="F11" s="72">
        <v>0</v>
      </c>
      <c r="G11" s="72">
        <v>0</v>
      </c>
      <c r="H11" s="72">
        <v>0</v>
      </c>
      <c r="I11" s="72">
        <v>0</v>
      </c>
      <c r="J11" s="72">
        <v>0</v>
      </c>
    </row>
    <row r="12" spans="1:10" x14ac:dyDescent="0.25">
      <c r="A12" s="72" t="s">
        <v>177</v>
      </c>
      <c r="B12" s="72">
        <v>0</v>
      </c>
      <c r="C12" s="72">
        <v>0</v>
      </c>
      <c r="D12" s="73">
        <v>0</v>
      </c>
      <c r="E12" s="73">
        <v>0</v>
      </c>
      <c r="F12" s="72">
        <v>0</v>
      </c>
      <c r="G12" s="72">
        <v>0</v>
      </c>
      <c r="H12" s="72">
        <v>0</v>
      </c>
      <c r="I12" s="72">
        <v>0</v>
      </c>
      <c r="J12" s="72">
        <v>0</v>
      </c>
    </row>
    <row r="13" spans="1:10" x14ac:dyDescent="0.25">
      <c r="A13" s="72" t="s">
        <v>13</v>
      </c>
      <c r="B13" s="72">
        <v>1.3877314814814801E-2</v>
      </c>
      <c r="C13" s="72">
        <v>0</v>
      </c>
      <c r="D13" s="73">
        <v>1</v>
      </c>
      <c r="E13" s="73">
        <v>0</v>
      </c>
      <c r="F13" s="72">
        <v>0</v>
      </c>
      <c r="G13" s="72">
        <v>0</v>
      </c>
      <c r="H13" s="72">
        <v>0</v>
      </c>
      <c r="I13" s="72">
        <v>0</v>
      </c>
      <c r="J13" s="72">
        <v>0</v>
      </c>
    </row>
    <row r="14" spans="1:10" x14ac:dyDescent="0.25">
      <c r="A14" s="72" t="s">
        <v>15</v>
      </c>
      <c r="B14" s="72">
        <v>0</v>
      </c>
      <c r="C14" s="72">
        <v>0</v>
      </c>
      <c r="D14" s="73">
        <v>0</v>
      </c>
      <c r="E14" s="73">
        <v>0</v>
      </c>
      <c r="F14" s="72">
        <v>0</v>
      </c>
      <c r="G14" s="72">
        <v>0</v>
      </c>
      <c r="H14" s="72">
        <v>0</v>
      </c>
      <c r="I14" s="72">
        <v>0</v>
      </c>
      <c r="J14" s="72">
        <v>0</v>
      </c>
    </row>
    <row r="15" spans="1:10" x14ac:dyDescent="0.25">
      <c r="A15" s="72" t="s">
        <v>16</v>
      </c>
      <c r="B15" s="72">
        <v>0</v>
      </c>
      <c r="C15" s="72">
        <v>0</v>
      </c>
      <c r="D15" s="73">
        <v>0</v>
      </c>
      <c r="E15" s="73">
        <v>0</v>
      </c>
      <c r="F15" s="72">
        <v>0</v>
      </c>
      <c r="G15" s="72">
        <v>0</v>
      </c>
      <c r="H15" s="72">
        <v>0</v>
      </c>
      <c r="I15" s="72">
        <v>0</v>
      </c>
      <c r="J15" s="72">
        <v>0</v>
      </c>
    </row>
    <row r="16" spans="1:10" x14ac:dyDescent="0.25">
      <c r="A16" s="72" t="s">
        <v>17</v>
      </c>
      <c r="B16" s="72">
        <v>0</v>
      </c>
      <c r="C16" s="72">
        <v>0</v>
      </c>
      <c r="D16" s="73">
        <v>0</v>
      </c>
      <c r="E16" s="73">
        <v>0</v>
      </c>
      <c r="F16" s="72">
        <v>0</v>
      </c>
      <c r="G16" s="72">
        <v>0</v>
      </c>
      <c r="H16" s="72">
        <v>0</v>
      </c>
      <c r="I16" s="72">
        <v>0</v>
      </c>
      <c r="J16" s="72">
        <v>0</v>
      </c>
    </row>
    <row r="17" spans="1:10" x14ac:dyDescent="0.25">
      <c r="A17" s="72" t="s">
        <v>18</v>
      </c>
      <c r="B17" s="72">
        <v>1.8287037037037E-3</v>
      </c>
      <c r="C17" s="72">
        <v>0</v>
      </c>
      <c r="D17" s="73">
        <v>1</v>
      </c>
      <c r="E17" s="73">
        <v>0</v>
      </c>
      <c r="F17" s="72">
        <v>0</v>
      </c>
      <c r="G17" s="72">
        <v>0</v>
      </c>
      <c r="H17" s="72">
        <v>0</v>
      </c>
      <c r="I17" s="72">
        <v>0</v>
      </c>
      <c r="J17" s="72">
        <v>0</v>
      </c>
    </row>
    <row r="18" spans="1:10" x14ac:dyDescent="0.25">
      <c r="A18" s="72" t="s">
        <v>19</v>
      </c>
      <c r="B18" s="72">
        <v>1.2384259259259299E-3</v>
      </c>
      <c r="C18" s="72">
        <v>2.4074074074074098E-2</v>
      </c>
      <c r="D18" s="72">
        <v>4.8925468678555101E-2</v>
      </c>
      <c r="E18" s="72">
        <v>0.95107453132144504</v>
      </c>
      <c r="F18" s="72">
        <v>0</v>
      </c>
      <c r="G18" s="72">
        <v>0</v>
      </c>
      <c r="H18" s="72">
        <v>0</v>
      </c>
      <c r="I18" s="72">
        <v>0</v>
      </c>
      <c r="J18" s="72">
        <v>0</v>
      </c>
    </row>
    <row r="19" spans="1:10" x14ac:dyDescent="0.25">
      <c r="A19" s="72" t="s">
        <v>20</v>
      </c>
      <c r="H19" s="72">
        <v>0</v>
      </c>
      <c r="I19" s="72">
        <v>0</v>
      </c>
      <c r="J19" s="72">
        <v>0</v>
      </c>
    </row>
  </sheetData>
  <pageMargins left="0.7" right="0.7" top="0.75" bottom="0.75" header="0.3" footer="0.3"/>
  <pageSetup paperSize="9" orientation="portrait" horizontalDpi="300" verticalDpi="300"/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84"/>
  <dimension ref="A1:J19"/>
  <sheetViews>
    <sheetView showZeros="0" workbookViewId="0">
      <selection activeCell="A11" sqref="A11"/>
    </sheetView>
  </sheetViews>
  <sheetFormatPr defaultRowHeight="15" x14ac:dyDescent="0.25"/>
  <cols>
    <col min="1" max="16384" width="9.140625" style="72"/>
  </cols>
  <sheetData>
    <row r="1" spans="1:10" x14ac:dyDescent="0.25">
      <c r="A1" s="72" t="s">
        <v>59</v>
      </c>
      <c r="B1" s="72" t="s">
        <v>60</v>
      </c>
      <c r="C1" s="72" t="s">
        <v>61</v>
      </c>
      <c r="D1" s="72" t="s">
        <v>97</v>
      </c>
      <c r="E1" s="72" t="s">
        <v>98</v>
      </c>
    </row>
    <row r="2" spans="1:10" x14ac:dyDescent="0.25">
      <c r="A2" s="72" t="s">
        <v>37</v>
      </c>
      <c r="B2" s="72">
        <v>0</v>
      </c>
      <c r="C2" s="72">
        <v>0</v>
      </c>
      <c r="D2" s="73">
        <v>0</v>
      </c>
      <c r="E2" s="73">
        <v>0</v>
      </c>
    </row>
    <row r="3" spans="1:10" x14ac:dyDescent="0.25">
      <c r="A3" s="72" t="s">
        <v>116</v>
      </c>
      <c r="B3" s="72">
        <v>0</v>
      </c>
      <c r="C3" s="72">
        <v>0</v>
      </c>
      <c r="D3" s="73">
        <v>0</v>
      </c>
      <c r="E3" s="73">
        <v>0</v>
      </c>
    </row>
    <row r="4" spans="1:10" x14ac:dyDescent="0.25">
      <c r="A4" s="72" t="s">
        <v>51</v>
      </c>
      <c r="B4" s="72">
        <v>0</v>
      </c>
      <c r="C4" s="72">
        <v>0</v>
      </c>
      <c r="D4" s="73">
        <v>0</v>
      </c>
      <c r="E4" s="73">
        <v>0</v>
      </c>
    </row>
    <row r="5" spans="1:10" x14ac:dyDescent="0.25">
      <c r="A5" s="72" t="s">
        <v>11</v>
      </c>
      <c r="B5" s="72">
        <v>0</v>
      </c>
      <c r="C5" s="72">
        <v>0</v>
      </c>
      <c r="D5" s="73">
        <v>0</v>
      </c>
      <c r="E5" s="73">
        <v>0</v>
      </c>
    </row>
    <row r="6" spans="1:10" x14ac:dyDescent="0.25">
      <c r="A6" s="72" t="s">
        <v>12</v>
      </c>
      <c r="B6" s="72">
        <v>0</v>
      </c>
      <c r="C6" s="72">
        <v>0</v>
      </c>
      <c r="D6" s="73">
        <v>0</v>
      </c>
      <c r="E6" s="73">
        <v>0</v>
      </c>
    </row>
    <row r="7" spans="1:10" x14ac:dyDescent="0.25">
      <c r="A7" s="72" t="s">
        <v>176</v>
      </c>
      <c r="B7" s="72">
        <v>0</v>
      </c>
      <c r="C7" s="72">
        <v>0</v>
      </c>
      <c r="D7" s="73">
        <v>0</v>
      </c>
      <c r="E7" s="73">
        <v>0</v>
      </c>
      <c r="F7" s="72">
        <v>0</v>
      </c>
      <c r="G7" s="72">
        <v>0</v>
      </c>
      <c r="H7" s="72">
        <v>0</v>
      </c>
      <c r="I7" s="72">
        <v>0</v>
      </c>
      <c r="J7" s="72">
        <v>0</v>
      </c>
    </row>
    <row r="8" spans="1:10" x14ac:dyDescent="0.25">
      <c r="A8" s="72" t="s">
        <v>122</v>
      </c>
      <c r="B8" s="72">
        <v>0</v>
      </c>
      <c r="C8" s="72">
        <v>0</v>
      </c>
      <c r="D8" s="73">
        <v>0</v>
      </c>
      <c r="E8" s="73">
        <v>0</v>
      </c>
      <c r="F8" s="72">
        <v>0</v>
      </c>
      <c r="G8" s="72">
        <v>0</v>
      </c>
      <c r="H8" s="72">
        <v>0</v>
      </c>
      <c r="I8" s="72">
        <v>0</v>
      </c>
      <c r="J8" s="72">
        <v>0</v>
      </c>
    </row>
    <row r="9" spans="1:10" x14ac:dyDescent="0.25">
      <c r="A9" s="72" t="s">
        <v>123</v>
      </c>
      <c r="B9" s="72">
        <v>0</v>
      </c>
      <c r="C9" s="72">
        <v>0</v>
      </c>
      <c r="D9" s="73">
        <v>0</v>
      </c>
      <c r="E9" s="73">
        <v>0</v>
      </c>
      <c r="F9" s="72">
        <v>0</v>
      </c>
      <c r="G9" s="72">
        <v>0</v>
      </c>
      <c r="H9" s="72">
        <v>0</v>
      </c>
      <c r="I9" s="72">
        <v>0</v>
      </c>
      <c r="J9" s="72">
        <v>0</v>
      </c>
    </row>
    <row r="10" spans="1:10" x14ac:dyDescent="0.25">
      <c r="A10" s="72" t="s">
        <v>209</v>
      </c>
      <c r="B10" s="72">
        <v>0</v>
      </c>
      <c r="C10" s="72">
        <v>0</v>
      </c>
      <c r="D10" s="73">
        <v>0</v>
      </c>
      <c r="E10" s="73">
        <v>0</v>
      </c>
      <c r="F10" s="72">
        <v>0</v>
      </c>
      <c r="G10" s="72">
        <v>0</v>
      </c>
      <c r="H10" s="72">
        <v>0</v>
      </c>
      <c r="I10" s="72">
        <v>0</v>
      </c>
      <c r="J10" s="72">
        <v>0</v>
      </c>
    </row>
    <row r="11" spans="1:10" x14ac:dyDescent="0.25">
      <c r="A11" s="72" t="s">
        <v>199</v>
      </c>
      <c r="B11" s="72">
        <v>0</v>
      </c>
      <c r="C11" s="72">
        <v>0</v>
      </c>
      <c r="D11" s="73">
        <v>0</v>
      </c>
      <c r="E11" s="73">
        <v>0</v>
      </c>
      <c r="F11" s="72">
        <v>0</v>
      </c>
      <c r="G11" s="72">
        <v>0</v>
      </c>
      <c r="H11" s="72">
        <v>0</v>
      </c>
      <c r="I11" s="72">
        <v>0</v>
      </c>
      <c r="J11" s="72">
        <v>0</v>
      </c>
    </row>
    <row r="12" spans="1:10" x14ac:dyDescent="0.25">
      <c r="A12" s="72" t="s">
        <v>177</v>
      </c>
      <c r="B12" s="72">
        <v>0</v>
      </c>
      <c r="C12" s="72">
        <v>0</v>
      </c>
      <c r="D12" s="73">
        <v>0</v>
      </c>
      <c r="E12" s="73">
        <v>0</v>
      </c>
      <c r="F12" s="72">
        <v>0</v>
      </c>
      <c r="G12" s="72">
        <v>0</v>
      </c>
      <c r="H12" s="72">
        <v>0</v>
      </c>
      <c r="I12" s="72">
        <v>0</v>
      </c>
      <c r="J12" s="72">
        <v>0</v>
      </c>
    </row>
    <row r="13" spans="1:10" x14ac:dyDescent="0.25">
      <c r="A13" s="72" t="s">
        <v>13</v>
      </c>
      <c r="B13" s="72">
        <v>0</v>
      </c>
      <c r="C13" s="72">
        <v>0</v>
      </c>
      <c r="D13" s="73">
        <v>0</v>
      </c>
      <c r="E13" s="73">
        <v>0</v>
      </c>
      <c r="F13" s="72">
        <v>0</v>
      </c>
      <c r="G13" s="72">
        <v>0</v>
      </c>
      <c r="H13" s="72">
        <v>0</v>
      </c>
      <c r="I13" s="72">
        <v>0</v>
      </c>
      <c r="J13" s="72">
        <v>0</v>
      </c>
    </row>
    <row r="14" spans="1:10" x14ac:dyDescent="0.25">
      <c r="A14" s="72" t="s">
        <v>15</v>
      </c>
      <c r="B14" s="72">
        <v>0</v>
      </c>
      <c r="C14" s="72">
        <v>0</v>
      </c>
      <c r="D14" s="73">
        <v>0</v>
      </c>
      <c r="E14" s="73">
        <v>0</v>
      </c>
      <c r="F14" s="72">
        <v>0</v>
      </c>
      <c r="G14" s="72">
        <v>0</v>
      </c>
      <c r="H14" s="72">
        <v>0</v>
      </c>
      <c r="I14" s="72">
        <v>0</v>
      </c>
      <c r="J14" s="72">
        <v>0</v>
      </c>
    </row>
    <row r="15" spans="1:10" x14ac:dyDescent="0.25">
      <c r="A15" s="72" t="s">
        <v>16</v>
      </c>
      <c r="B15" s="72">
        <v>0</v>
      </c>
      <c r="C15" s="72">
        <v>0</v>
      </c>
      <c r="D15" s="73">
        <v>0</v>
      </c>
      <c r="E15" s="73">
        <v>0</v>
      </c>
      <c r="F15" s="72">
        <v>0</v>
      </c>
      <c r="G15" s="72">
        <v>0</v>
      </c>
      <c r="H15" s="72">
        <v>0</v>
      </c>
      <c r="I15" s="72">
        <v>0</v>
      </c>
      <c r="J15" s="72">
        <v>0</v>
      </c>
    </row>
    <row r="16" spans="1:10" x14ac:dyDescent="0.25">
      <c r="A16" s="72" t="s">
        <v>17</v>
      </c>
      <c r="B16" s="72">
        <v>0</v>
      </c>
      <c r="C16" s="72">
        <v>0</v>
      </c>
      <c r="D16" s="73">
        <v>0</v>
      </c>
      <c r="E16" s="73">
        <v>0</v>
      </c>
      <c r="F16" s="72">
        <v>0</v>
      </c>
      <c r="G16" s="72">
        <v>0</v>
      </c>
      <c r="H16" s="72">
        <v>0</v>
      </c>
      <c r="I16" s="72">
        <v>0</v>
      </c>
      <c r="J16" s="72">
        <v>0</v>
      </c>
    </row>
    <row r="17" spans="1:10" x14ac:dyDescent="0.25">
      <c r="A17" s="72" t="s">
        <v>18</v>
      </c>
      <c r="B17" s="72">
        <v>0</v>
      </c>
      <c r="C17" s="72">
        <v>0</v>
      </c>
      <c r="D17" s="73">
        <v>0</v>
      </c>
      <c r="E17" s="73">
        <v>0</v>
      </c>
      <c r="F17" s="72">
        <v>0</v>
      </c>
      <c r="G17" s="72">
        <v>0</v>
      </c>
      <c r="H17" s="72">
        <v>0</v>
      </c>
      <c r="I17" s="72">
        <v>0</v>
      </c>
      <c r="J17" s="72">
        <v>0</v>
      </c>
    </row>
    <row r="18" spans="1:10" x14ac:dyDescent="0.25">
      <c r="A18" s="72" t="s">
        <v>19</v>
      </c>
      <c r="B18" s="72">
        <v>0</v>
      </c>
      <c r="C18" s="72">
        <v>0</v>
      </c>
      <c r="D18" s="72">
        <v>0</v>
      </c>
      <c r="E18" s="72">
        <v>0</v>
      </c>
      <c r="F18" s="72">
        <v>0</v>
      </c>
      <c r="G18" s="72">
        <v>0</v>
      </c>
      <c r="H18" s="72">
        <v>0</v>
      </c>
      <c r="I18" s="72">
        <v>0</v>
      </c>
      <c r="J18" s="72">
        <v>0</v>
      </c>
    </row>
    <row r="19" spans="1:10" x14ac:dyDescent="0.25">
      <c r="A19" s="72" t="s">
        <v>20</v>
      </c>
      <c r="B19" s="72">
        <v>0</v>
      </c>
      <c r="C19" s="72">
        <v>0</v>
      </c>
      <c r="D19" s="72">
        <v>0</v>
      </c>
      <c r="E19" s="72">
        <v>0</v>
      </c>
    </row>
  </sheetData>
  <pageMargins left="0.7" right="0.7" top="0.75" bottom="0.75" header="0.3" footer="0.3"/>
  <pageSetup paperSize="9" orientation="portrait" horizontalDpi="300" verticalDpi="300"/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85"/>
  <dimension ref="A1:J19"/>
  <sheetViews>
    <sheetView showZeros="0" workbookViewId="0">
      <selection activeCell="A11" sqref="A11"/>
    </sheetView>
  </sheetViews>
  <sheetFormatPr defaultRowHeight="15" x14ac:dyDescent="0.25"/>
  <cols>
    <col min="1" max="16384" width="9.140625" style="72"/>
  </cols>
  <sheetData>
    <row r="1" spans="1:10" x14ac:dyDescent="0.25">
      <c r="A1" s="72" t="s">
        <v>59</v>
      </c>
      <c r="B1" s="72" t="s">
        <v>60</v>
      </c>
      <c r="C1" s="72" t="s">
        <v>61</v>
      </c>
      <c r="D1" s="72" t="s">
        <v>97</v>
      </c>
      <c r="E1" s="72" t="s">
        <v>98</v>
      </c>
    </row>
    <row r="2" spans="1:10" x14ac:dyDescent="0.25">
      <c r="A2" s="72" t="s">
        <v>37</v>
      </c>
      <c r="B2" s="72">
        <v>0</v>
      </c>
      <c r="C2" s="72">
        <v>0</v>
      </c>
      <c r="D2" s="73">
        <v>0</v>
      </c>
      <c r="E2" s="73">
        <v>0</v>
      </c>
    </row>
    <row r="3" spans="1:10" x14ac:dyDescent="0.25">
      <c r="A3" s="72" t="s">
        <v>116</v>
      </c>
      <c r="B3" s="72">
        <v>3.8310185185185201E-3</v>
      </c>
      <c r="C3" s="72">
        <v>0</v>
      </c>
      <c r="D3" s="73">
        <v>1</v>
      </c>
      <c r="E3" s="73">
        <v>0</v>
      </c>
    </row>
    <row r="4" spans="1:10" x14ac:dyDescent="0.25">
      <c r="A4" s="72" t="s">
        <v>51</v>
      </c>
      <c r="B4" s="72">
        <v>0</v>
      </c>
      <c r="C4" s="72">
        <v>0</v>
      </c>
      <c r="D4" s="73">
        <v>0</v>
      </c>
      <c r="E4" s="73">
        <v>0</v>
      </c>
    </row>
    <row r="5" spans="1:10" x14ac:dyDescent="0.25">
      <c r="A5" s="72" t="s">
        <v>11</v>
      </c>
      <c r="B5" s="72">
        <v>0</v>
      </c>
      <c r="C5" s="72">
        <v>0</v>
      </c>
      <c r="D5" s="73">
        <v>0</v>
      </c>
      <c r="E5" s="73">
        <v>0</v>
      </c>
    </row>
    <row r="6" spans="1:10" x14ac:dyDescent="0.25">
      <c r="A6" s="72" t="s">
        <v>12</v>
      </c>
      <c r="B6" s="72">
        <v>0</v>
      </c>
      <c r="C6" s="72">
        <v>0</v>
      </c>
      <c r="D6" s="73">
        <v>0</v>
      </c>
      <c r="E6" s="73">
        <v>0</v>
      </c>
    </row>
    <row r="7" spans="1:10" x14ac:dyDescent="0.25">
      <c r="A7" s="72" t="s">
        <v>176</v>
      </c>
      <c r="B7" s="72">
        <v>0</v>
      </c>
      <c r="C7" s="72">
        <v>0</v>
      </c>
      <c r="D7" s="73">
        <v>0</v>
      </c>
      <c r="E7" s="73">
        <v>0</v>
      </c>
      <c r="F7" s="72">
        <v>0</v>
      </c>
      <c r="G7" s="72">
        <v>0</v>
      </c>
      <c r="H7" s="72">
        <v>0</v>
      </c>
      <c r="I7" s="72">
        <v>0</v>
      </c>
      <c r="J7" s="72">
        <v>0</v>
      </c>
    </row>
    <row r="8" spans="1:10" x14ac:dyDescent="0.25">
      <c r="A8" s="72" t="s">
        <v>122</v>
      </c>
      <c r="B8" s="72">
        <v>0</v>
      </c>
      <c r="C8" s="72">
        <v>0</v>
      </c>
      <c r="D8" s="73">
        <v>0</v>
      </c>
      <c r="E8" s="73">
        <v>0</v>
      </c>
      <c r="F8" s="72">
        <v>0</v>
      </c>
      <c r="G8" s="72">
        <v>0</v>
      </c>
      <c r="H8" s="72">
        <v>0</v>
      </c>
      <c r="I8" s="72">
        <v>0</v>
      </c>
      <c r="J8" s="72">
        <v>0</v>
      </c>
    </row>
    <row r="9" spans="1:10" x14ac:dyDescent="0.25">
      <c r="A9" s="72" t="s">
        <v>123</v>
      </c>
      <c r="B9" s="72">
        <v>0</v>
      </c>
      <c r="C9" s="72">
        <v>0</v>
      </c>
      <c r="D9" s="73">
        <v>0</v>
      </c>
      <c r="E9" s="73">
        <v>0</v>
      </c>
      <c r="F9" s="72">
        <v>0</v>
      </c>
      <c r="G9" s="72">
        <v>0</v>
      </c>
      <c r="H9" s="72">
        <v>0</v>
      </c>
      <c r="I9" s="72">
        <v>0</v>
      </c>
      <c r="J9" s="72">
        <v>0</v>
      </c>
    </row>
    <row r="10" spans="1:10" x14ac:dyDescent="0.25">
      <c r="A10" s="72" t="s">
        <v>209</v>
      </c>
      <c r="B10" s="72">
        <v>0</v>
      </c>
      <c r="C10" s="72">
        <v>0</v>
      </c>
      <c r="D10" s="73">
        <v>0</v>
      </c>
      <c r="E10" s="73">
        <v>0</v>
      </c>
      <c r="F10" s="72">
        <v>0</v>
      </c>
      <c r="G10" s="72">
        <v>0</v>
      </c>
      <c r="H10" s="72">
        <v>0</v>
      </c>
      <c r="I10" s="72">
        <v>0</v>
      </c>
      <c r="J10" s="72">
        <v>0</v>
      </c>
    </row>
    <row r="11" spans="1:10" x14ac:dyDescent="0.25">
      <c r="A11" s="72" t="s">
        <v>199</v>
      </c>
      <c r="B11" s="72">
        <v>0</v>
      </c>
      <c r="C11" s="72">
        <v>0</v>
      </c>
      <c r="D11" s="73">
        <v>0</v>
      </c>
      <c r="E11" s="73">
        <v>0</v>
      </c>
      <c r="F11" s="72">
        <v>0</v>
      </c>
      <c r="G11" s="72">
        <v>0</v>
      </c>
      <c r="H11" s="72">
        <v>0</v>
      </c>
      <c r="I11" s="72">
        <v>0</v>
      </c>
      <c r="J11" s="72">
        <v>0</v>
      </c>
    </row>
    <row r="12" spans="1:10" x14ac:dyDescent="0.25">
      <c r="A12" s="72" t="s">
        <v>177</v>
      </c>
      <c r="B12" s="72">
        <v>0</v>
      </c>
      <c r="C12" s="72">
        <v>0</v>
      </c>
      <c r="D12" s="73">
        <v>0</v>
      </c>
      <c r="E12" s="73">
        <v>0</v>
      </c>
      <c r="F12" s="72">
        <v>0</v>
      </c>
      <c r="G12" s="72">
        <v>0</v>
      </c>
      <c r="H12" s="72">
        <v>0</v>
      </c>
      <c r="I12" s="72">
        <v>0</v>
      </c>
      <c r="J12" s="72">
        <v>0</v>
      </c>
    </row>
    <row r="13" spans="1:10" x14ac:dyDescent="0.25">
      <c r="A13" s="72" t="s">
        <v>13</v>
      </c>
      <c r="B13" s="72">
        <v>0</v>
      </c>
      <c r="C13" s="72">
        <v>0</v>
      </c>
      <c r="D13" s="73">
        <v>0</v>
      </c>
      <c r="E13" s="73">
        <v>0</v>
      </c>
      <c r="F13" s="72">
        <v>0</v>
      </c>
      <c r="G13" s="72">
        <v>0</v>
      </c>
      <c r="H13" s="72">
        <v>0</v>
      </c>
      <c r="I13" s="72">
        <v>0</v>
      </c>
      <c r="J13" s="72">
        <v>0</v>
      </c>
    </row>
    <row r="14" spans="1:10" x14ac:dyDescent="0.25">
      <c r="A14" s="72" t="s">
        <v>15</v>
      </c>
      <c r="B14" s="72">
        <v>0</v>
      </c>
      <c r="C14" s="72">
        <v>0</v>
      </c>
      <c r="D14" s="73">
        <v>0</v>
      </c>
      <c r="E14" s="73">
        <v>0</v>
      </c>
      <c r="F14" s="72">
        <v>0</v>
      </c>
      <c r="G14" s="72">
        <v>0</v>
      </c>
      <c r="H14" s="72">
        <v>0</v>
      </c>
      <c r="I14" s="72">
        <v>0</v>
      </c>
      <c r="J14" s="72">
        <v>0</v>
      </c>
    </row>
    <row r="15" spans="1:10" x14ac:dyDescent="0.25">
      <c r="A15" s="72" t="s">
        <v>16</v>
      </c>
      <c r="B15" s="72">
        <v>0</v>
      </c>
      <c r="C15" s="72">
        <v>0</v>
      </c>
      <c r="D15" s="73">
        <v>0</v>
      </c>
      <c r="E15" s="73">
        <v>0</v>
      </c>
      <c r="F15" s="72">
        <v>0</v>
      </c>
      <c r="G15" s="72">
        <v>0</v>
      </c>
      <c r="H15" s="72">
        <v>0</v>
      </c>
      <c r="I15" s="72">
        <v>0</v>
      </c>
      <c r="J15" s="72">
        <v>0</v>
      </c>
    </row>
    <row r="16" spans="1:10" x14ac:dyDescent="0.25">
      <c r="A16" s="72" t="s">
        <v>17</v>
      </c>
      <c r="B16" s="72">
        <v>0</v>
      </c>
      <c r="C16" s="72">
        <v>0</v>
      </c>
      <c r="D16" s="73">
        <v>0</v>
      </c>
      <c r="E16" s="73">
        <v>0</v>
      </c>
      <c r="F16" s="72">
        <v>0</v>
      </c>
      <c r="G16" s="72">
        <v>0</v>
      </c>
      <c r="H16" s="72">
        <v>0</v>
      </c>
      <c r="I16" s="72">
        <v>0</v>
      </c>
      <c r="J16" s="72">
        <v>0</v>
      </c>
    </row>
    <row r="17" spans="1:10" x14ac:dyDescent="0.25">
      <c r="A17" s="72" t="s">
        <v>18</v>
      </c>
      <c r="B17" s="72">
        <v>0</v>
      </c>
      <c r="C17" s="72">
        <v>0</v>
      </c>
      <c r="D17" s="73">
        <v>0</v>
      </c>
      <c r="E17" s="73">
        <v>0</v>
      </c>
      <c r="F17" s="72">
        <v>0</v>
      </c>
      <c r="G17" s="72">
        <v>0</v>
      </c>
      <c r="H17" s="72">
        <v>0</v>
      </c>
      <c r="I17" s="72">
        <v>0</v>
      </c>
      <c r="J17" s="72">
        <v>0</v>
      </c>
    </row>
    <row r="18" spans="1:10" x14ac:dyDescent="0.25">
      <c r="A18" s="72" t="s">
        <v>19</v>
      </c>
      <c r="B18" s="72">
        <v>0</v>
      </c>
      <c r="C18" s="72">
        <v>0</v>
      </c>
      <c r="D18" s="72">
        <v>0</v>
      </c>
      <c r="E18" s="72">
        <v>0</v>
      </c>
    </row>
    <row r="19" spans="1:10" x14ac:dyDescent="0.25">
      <c r="A19" s="72" t="s">
        <v>20</v>
      </c>
      <c r="B19" s="72">
        <v>0</v>
      </c>
      <c r="C19" s="72">
        <v>0</v>
      </c>
      <c r="D19" s="72">
        <v>0</v>
      </c>
      <c r="E19" s="72">
        <v>0</v>
      </c>
    </row>
  </sheetData>
  <pageMargins left="0.7" right="0.7" top="0.75" bottom="0.75" header="0.3" footer="0.3"/>
  <pageSetup paperSize="9" orientation="portrait" horizontalDpi="300" verticalDpi="300"/>
</worksheet>
</file>

<file path=xl/worksheets/sheet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86"/>
  <dimension ref="A1:J19"/>
  <sheetViews>
    <sheetView showZeros="0" workbookViewId="0">
      <selection activeCell="A11" sqref="A11"/>
    </sheetView>
  </sheetViews>
  <sheetFormatPr defaultRowHeight="15" x14ac:dyDescent="0.25"/>
  <cols>
    <col min="1" max="16384" width="9.140625" style="72"/>
  </cols>
  <sheetData>
    <row r="1" spans="1:10" x14ac:dyDescent="0.25">
      <c r="A1" s="72" t="s">
        <v>59</v>
      </c>
      <c r="B1" s="72" t="s">
        <v>60</v>
      </c>
      <c r="C1" s="72" t="s">
        <v>61</v>
      </c>
      <c r="D1" s="72" t="s">
        <v>97</v>
      </c>
      <c r="E1" s="72" t="s">
        <v>98</v>
      </c>
    </row>
    <row r="2" spans="1:10" x14ac:dyDescent="0.25">
      <c r="A2" s="72" t="s">
        <v>37</v>
      </c>
      <c r="B2" s="72">
        <v>0</v>
      </c>
      <c r="C2" s="72">
        <v>0</v>
      </c>
      <c r="D2" s="73">
        <v>0</v>
      </c>
      <c r="E2" s="73">
        <v>0</v>
      </c>
    </row>
    <row r="3" spans="1:10" x14ac:dyDescent="0.25">
      <c r="A3" s="72" t="s">
        <v>116</v>
      </c>
      <c r="B3" s="72">
        <v>0</v>
      </c>
      <c r="C3" s="72">
        <v>0</v>
      </c>
      <c r="D3" s="73">
        <v>0</v>
      </c>
      <c r="E3" s="73">
        <v>0</v>
      </c>
    </row>
    <row r="4" spans="1:10" x14ac:dyDescent="0.25">
      <c r="A4" s="72" t="s">
        <v>51</v>
      </c>
      <c r="B4" s="72">
        <v>0</v>
      </c>
      <c r="C4" s="72">
        <v>0</v>
      </c>
      <c r="D4" s="73">
        <v>0</v>
      </c>
      <c r="E4" s="73">
        <v>0</v>
      </c>
    </row>
    <row r="5" spans="1:10" x14ac:dyDescent="0.25">
      <c r="A5" s="72" t="s">
        <v>11</v>
      </c>
      <c r="B5" s="72">
        <v>0</v>
      </c>
      <c r="C5" s="72">
        <v>0</v>
      </c>
      <c r="D5" s="73">
        <v>0</v>
      </c>
      <c r="E5" s="73">
        <v>0</v>
      </c>
    </row>
    <row r="6" spans="1:10" x14ac:dyDescent="0.25">
      <c r="A6" s="72" t="s">
        <v>12</v>
      </c>
      <c r="B6" s="72">
        <v>0</v>
      </c>
      <c r="C6" s="72">
        <v>0</v>
      </c>
      <c r="D6" s="73">
        <v>0</v>
      </c>
      <c r="E6" s="73">
        <v>0</v>
      </c>
    </row>
    <row r="7" spans="1:10" x14ac:dyDescent="0.25">
      <c r="A7" s="72" t="s">
        <v>176</v>
      </c>
      <c r="B7" s="72">
        <v>0</v>
      </c>
      <c r="C7" s="72">
        <v>0</v>
      </c>
      <c r="D7" s="73">
        <v>0</v>
      </c>
      <c r="E7" s="73">
        <v>0</v>
      </c>
      <c r="F7" s="72">
        <v>0</v>
      </c>
      <c r="G7" s="72">
        <v>0</v>
      </c>
      <c r="H7" s="72">
        <v>0</v>
      </c>
      <c r="I7" s="72">
        <v>0</v>
      </c>
      <c r="J7" s="72">
        <v>0</v>
      </c>
    </row>
    <row r="8" spans="1:10" x14ac:dyDescent="0.25">
      <c r="A8" s="72" t="s">
        <v>122</v>
      </c>
      <c r="B8" s="72">
        <v>0</v>
      </c>
      <c r="C8" s="72">
        <v>0</v>
      </c>
      <c r="D8" s="73">
        <v>0</v>
      </c>
      <c r="E8" s="73">
        <v>0</v>
      </c>
      <c r="F8" s="72">
        <v>0</v>
      </c>
      <c r="G8" s="72">
        <v>0</v>
      </c>
      <c r="H8" s="72">
        <v>0</v>
      </c>
      <c r="I8" s="72">
        <v>0</v>
      </c>
      <c r="J8" s="72">
        <v>0</v>
      </c>
    </row>
    <row r="9" spans="1:10" x14ac:dyDescent="0.25">
      <c r="A9" s="72" t="s">
        <v>123</v>
      </c>
      <c r="B9" s="72">
        <v>0</v>
      </c>
      <c r="C9" s="72">
        <v>0</v>
      </c>
      <c r="D9" s="73">
        <v>0</v>
      </c>
      <c r="E9" s="73">
        <v>0</v>
      </c>
      <c r="F9" s="72">
        <v>0</v>
      </c>
      <c r="G9" s="72">
        <v>0</v>
      </c>
      <c r="H9" s="72">
        <v>0</v>
      </c>
      <c r="I9" s="72">
        <v>0</v>
      </c>
      <c r="J9" s="72">
        <v>0</v>
      </c>
    </row>
    <row r="10" spans="1:10" x14ac:dyDescent="0.25">
      <c r="A10" s="72" t="s">
        <v>209</v>
      </c>
      <c r="B10" s="72">
        <v>0</v>
      </c>
      <c r="C10" s="72">
        <v>0</v>
      </c>
      <c r="D10" s="73">
        <v>0</v>
      </c>
      <c r="E10" s="73">
        <v>0</v>
      </c>
      <c r="F10" s="72">
        <v>0</v>
      </c>
      <c r="G10" s="72">
        <v>0</v>
      </c>
      <c r="H10" s="72">
        <v>0</v>
      </c>
      <c r="I10" s="72">
        <v>0</v>
      </c>
      <c r="J10" s="72">
        <v>0</v>
      </c>
    </row>
    <row r="11" spans="1:10" x14ac:dyDescent="0.25">
      <c r="A11" s="72" t="s">
        <v>199</v>
      </c>
      <c r="B11" s="72">
        <v>0</v>
      </c>
      <c r="C11" s="72">
        <v>0</v>
      </c>
      <c r="D11" s="73">
        <v>0</v>
      </c>
      <c r="E11" s="73">
        <v>0</v>
      </c>
      <c r="F11" s="72">
        <v>0</v>
      </c>
      <c r="G11" s="72">
        <v>0</v>
      </c>
      <c r="H11" s="72">
        <v>0</v>
      </c>
      <c r="I11" s="72">
        <v>0</v>
      </c>
      <c r="J11" s="72">
        <v>0</v>
      </c>
    </row>
    <row r="12" spans="1:10" x14ac:dyDescent="0.25">
      <c r="A12" s="72" t="s">
        <v>177</v>
      </c>
      <c r="B12" s="72">
        <v>0</v>
      </c>
      <c r="C12" s="72">
        <v>0</v>
      </c>
      <c r="D12" s="73">
        <v>0</v>
      </c>
      <c r="E12" s="73">
        <v>0</v>
      </c>
      <c r="F12" s="72">
        <v>0</v>
      </c>
      <c r="G12" s="72">
        <v>0</v>
      </c>
      <c r="H12" s="72">
        <v>0</v>
      </c>
      <c r="I12" s="72">
        <v>0</v>
      </c>
      <c r="J12" s="72">
        <v>0</v>
      </c>
    </row>
    <row r="13" spans="1:10" x14ac:dyDescent="0.25">
      <c r="A13" s="72" t="s">
        <v>13</v>
      </c>
      <c r="B13" s="72">
        <v>0</v>
      </c>
      <c r="C13" s="72">
        <v>0</v>
      </c>
      <c r="D13" s="73">
        <v>0</v>
      </c>
      <c r="E13" s="73">
        <v>0</v>
      </c>
      <c r="F13" s="72">
        <v>0</v>
      </c>
      <c r="G13" s="72">
        <v>0</v>
      </c>
      <c r="H13" s="72">
        <v>0</v>
      </c>
      <c r="I13" s="72">
        <v>0</v>
      </c>
      <c r="J13" s="72">
        <v>0</v>
      </c>
    </row>
    <row r="14" spans="1:10" x14ac:dyDescent="0.25">
      <c r="A14" s="72" t="s">
        <v>15</v>
      </c>
      <c r="B14" s="72">
        <v>0</v>
      </c>
      <c r="C14" s="72">
        <v>0</v>
      </c>
      <c r="D14" s="73">
        <v>0</v>
      </c>
      <c r="E14" s="73">
        <v>0</v>
      </c>
      <c r="F14" s="72">
        <v>0</v>
      </c>
      <c r="G14" s="72">
        <v>0</v>
      </c>
      <c r="H14" s="72">
        <v>0</v>
      </c>
      <c r="I14" s="72">
        <v>0</v>
      </c>
      <c r="J14" s="72">
        <v>0</v>
      </c>
    </row>
    <row r="15" spans="1:10" x14ac:dyDescent="0.25">
      <c r="A15" s="72" t="s">
        <v>16</v>
      </c>
      <c r="B15" s="72">
        <v>0</v>
      </c>
      <c r="C15" s="72">
        <v>0</v>
      </c>
      <c r="D15" s="73">
        <v>0</v>
      </c>
      <c r="E15" s="73">
        <v>0</v>
      </c>
      <c r="F15" s="72">
        <v>0</v>
      </c>
      <c r="G15" s="72">
        <v>0</v>
      </c>
      <c r="H15" s="72">
        <v>0</v>
      </c>
      <c r="I15" s="72">
        <v>0</v>
      </c>
      <c r="J15" s="72">
        <v>0</v>
      </c>
    </row>
    <row r="16" spans="1:10" x14ac:dyDescent="0.25">
      <c r="A16" s="72" t="s">
        <v>17</v>
      </c>
      <c r="B16" s="72">
        <v>0</v>
      </c>
      <c r="C16" s="72">
        <v>0</v>
      </c>
      <c r="D16" s="73">
        <v>0</v>
      </c>
      <c r="E16" s="73">
        <v>0</v>
      </c>
      <c r="F16" s="72">
        <v>0</v>
      </c>
      <c r="G16" s="72">
        <v>0</v>
      </c>
      <c r="H16" s="72">
        <v>0</v>
      </c>
      <c r="I16" s="72">
        <v>0</v>
      </c>
      <c r="J16" s="72">
        <v>0</v>
      </c>
    </row>
    <row r="17" spans="1:10" x14ac:dyDescent="0.25">
      <c r="A17" s="72" t="s">
        <v>18</v>
      </c>
      <c r="B17" s="72">
        <v>0</v>
      </c>
      <c r="C17" s="72">
        <v>0</v>
      </c>
      <c r="D17" s="73">
        <v>0</v>
      </c>
      <c r="E17" s="73">
        <v>0</v>
      </c>
      <c r="F17" s="72">
        <v>0</v>
      </c>
      <c r="G17" s="72">
        <v>0</v>
      </c>
      <c r="H17" s="72">
        <v>0</v>
      </c>
      <c r="I17" s="72">
        <v>0</v>
      </c>
      <c r="J17" s="72">
        <v>0</v>
      </c>
    </row>
    <row r="18" spans="1:10" x14ac:dyDescent="0.25">
      <c r="A18" s="72" t="s">
        <v>19</v>
      </c>
      <c r="B18" s="72">
        <v>0</v>
      </c>
      <c r="C18" s="72">
        <v>0</v>
      </c>
      <c r="D18" s="72">
        <v>0</v>
      </c>
      <c r="E18" s="72">
        <v>0</v>
      </c>
      <c r="F18" s="72">
        <v>0</v>
      </c>
      <c r="G18" s="72">
        <v>0</v>
      </c>
      <c r="H18" s="72">
        <v>0</v>
      </c>
      <c r="I18" s="72">
        <v>0</v>
      </c>
      <c r="J18" s="72">
        <v>0</v>
      </c>
    </row>
    <row r="19" spans="1:10" x14ac:dyDescent="0.25">
      <c r="A19" s="72" t="s">
        <v>20</v>
      </c>
      <c r="B19" s="72">
        <v>0</v>
      </c>
      <c r="C19" s="72">
        <v>0</v>
      </c>
      <c r="D19" s="72">
        <v>0</v>
      </c>
      <c r="E19" s="72">
        <v>0</v>
      </c>
      <c r="F19" s="72">
        <v>0</v>
      </c>
      <c r="G19" s="72">
        <v>0</v>
      </c>
      <c r="H19" s="72">
        <v>0</v>
      </c>
      <c r="I19" s="72">
        <v>0</v>
      </c>
      <c r="J19" s="72">
        <v>0</v>
      </c>
    </row>
  </sheetData>
  <pageMargins left="0.7" right="0.7" top="0.75" bottom="0.75" header="0.3" footer="0.3"/>
  <pageSetup paperSize="9" orientation="portrait" horizontalDpi="300" verticalDpi="300"/>
</worksheet>
</file>

<file path=xl/worksheets/sheet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87"/>
  <dimension ref="A1:J19"/>
  <sheetViews>
    <sheetView showZeros="0" workbookViewId="0">
      <selection activeCell="A11" sqref="A11"/>
    </sheetView>
  </sheetViews>
  <sheetFormatPr defaultRowHeight="15" x14ac:dyDescent="0.25"/>
  <cols>
    <col min="1" max="16384" width="9.140625" style="72"/>
  </cols>
  <sheetData>
    <row r="1" spans="1:10" x14ac:dyDescent="0.25">
      <c r="A1" s="72" t="s">
        <v>59</v>
      </c>
      <c r="B1" s="72" t="s">
        <v>60</v>
      </c>
      <c r="C1" s="72" t="s">
        <v>61</v>
      </c>
      <c r="D1" s="72" t="s">
        <v>97</v>
      </c>
      <c r="E1" s="72" t="s">
        <v>98</v>
      </c>
    </row>
    <row r="2" spans="1:10" x14ac:dyDescent="0.25">
      <c r="A2" s="72" t="s">
        <v>37</v>
      </c>
      <c r="B2" s="72">
        <v>0</v>
      </c>
      <c r="C2" s="72">
        <v>0</v>
      </c>
      <c r="D2" s="73">
        <v>0</v>
      </c>
      <c r="E2" s="73">
        <v>0</v>
      </c>
    </row>
    <row r="3" spans="1:10" x14ac:dyDescent="0.25">
      <c r="A3" s="72" t="s">
        <v>116</v>
      </c>
      <c r="B3" s="72">
        <v>0</v>
      </c>
      <c r="C3" s="72">
        <v>0</v>
      </c>
      <c r="D3" s="73">
        <v>0</v>
      </c>
      <c r="E3" s="73">
        <v>0</v>
      </c>
    </row>
    <row r="4" spans="1:10" x14ac:dyDescent="0.25">
      <c r="A4" s="72" t="s">
        <v>51</v>
      </c>
      <c r="B4" s="72">
        <v>0</v>
      </c>
      <c r="C4" s="72">
        <v>0</v>
      </c>
      <c r="D4" s="73">
        <v>0</v>
      </c>
      <c r="E4" s="73">
        <v>0</v>
      </c>
    </row>
    <row r="5" spans="1:10" x14ac:dyDescent="0.25">
      <c r="A5" s="72" t="s">
        <v>11</v>
      </c>
      <c r="B5" s="72">
        <v>0</v>
      </c>
      <c r="C5" s="72">
        <v>0</v>
      </c>
      <c r="D5" s="73">
        <v>0</v>
      </c>
      <c r="E5" s="73">
        <v>0</v>
      </c>
    </row>
    <row r="6" spans="1:10" x14ac:dyDescent="0.25">
      <c r="A6" s="72" t="s">
        <v>12</v>
      </c>
      <c r="B6" s="72">
        <v>0</v>
      </c>
      <c r="C6" s="72">
        <v>0</v>
      </c>
      <c r="D6" s="73">
        <v>0</v>
      </c>
      <c r="E6" s="73">
        <v>0</v>
      </c>
    </row>
    <row r="7" spans="1:10" x14ac:dyDescent="0.25">
      <c r="A7" s="72" t="s">
        <v>176</v>
      </c>
      <c r="B7" s="72">
        <v>0</v>
      </c>
      <c r="C7" s="72">
        <v>0</v>
      </c>
      <c r="D7" s="73">
        <v>0</v>
      </c>
      <c r="E7" s="73">
        <v>0</v>
      </c>
      <c r="F7" s="72">
        <v>0</v>
      </c>
      <c r="G7" s="72">
        <v>0</v>
      </c>
      <c r="H7" s="72">
        <v>0</v>
      </c>
      <c r="I7" s="72">
        <v>0</v>
      </c>
      <c r="J7" s="72">
        <v>0</v>
      </c>
    </row>
    <row r="8" spans="1:10" x14ac:dyDescent="0.25">
      <c r="A8" s="72" t="s">
        <v>122</v>
      </c>
      <c r="B8" s="72">
        <v>0</v>
      </c>
      <c r="C8" s="72">
        <v>0</v>
      </c>
      <c r="D8" s="73">
        <v>0</v>
      </c>
      <c r="E8" s="73">
        <v>0</v>
      </c>
      <c r="F8" s="72">
        <v>0</v>
      </c>
      <c r="G8" s="72">
        <v>0</v>
      </c>
      <c r="H8" s="72">
        <v>0</v>
      </c>
      <c r="I8" s="72">
        <v>0</v>
      </c>
      <c r="J8" s="72">
        <v>0</v>
      </c>
    </row>
    <row r="9" spans="1:10" x14ac:dyDescent="0.25">
      <c r="A9" s="72" t="s">
        <v>123</v>
      </c>
      <c r="B9" s="72">
        <v>0</v>
      </c>
      <c r="C9" s="72">
        <v>0</v>
      </c>
      <c r="D9" s="73">
        <v>0</v>
      </c>
      <c r="E9" s="73">
        <v>0</v>
      </c>
      <c r="F9" s="72">
        <v>0</v>
      </c>
      <c r="G9" s="72">
        <v>0</v>
      </c>
      <c r="H9" s="72">
        <v>0</v>
      </c>
      <c r="I9" s="72">
        <v>0</v>
      </c>
      <c r="J9" s="72">
        <v>0</v>
      </c>
    </row>
    <row r="10" spans="1:10" x14ac:dyDescent="0.25">
      <c r="A10" s="72" t="s">
        <v>209</v>
      </c>
      <c r="B10" s="72">
        <v>0</v>
      </c>
      <c r="C10" s="72">
        <v>0</v>
      </c>
      <c r="D10" s="73">
        <v>0</v>
      </c>
      <c r="E10" s="73">
        <v>0</v>
      </c>
      <c r="F10" s="72">
        <v>0</v>
      </c>
      <c r="G10" s="72">
        <v>0</v>
      </c>
      <c r="H10" s="72">
        <v>0</v>
      </c>
      <c r="I10" s="72">
        <v>0</v>
      </c>
      <c r="J10" s="72">
        <v>0</v>
      </c>
    </row>
    <row r="11" spans="1:10" x14ac:dyDescent="0.25">
      <c r="A11" s="72" t="s">
        <v>199</v>
      </c>
      <c r="B11" s="72">
        <v>0</v>
      </c>
      <c r="C11" s="72">
        <v>0</v>
      </c>
      <c r="D11" s="73">
        <v>0</v>
      </c>
      <c r="E11" s="73">
        <v>0</v>
      </c>
      <c r="F11" s="72">
        <v>0</v>
      </c>
      <c r="G11" s="72">
        <v>0</v>
      </c>
      <c r="H11" s="72">
        <v>0</v>
      </c>
      <c r="I11" s="72">
        <v>0</v>
      </c>
      <c r="J11" s="72">
        <v>0</v>
      </c>
    </row>
    <row r="12" spans="1:10" x14ac:dyDescent="0.25">
      <c r="A12" s="72" t="s">
        <v>177</v>
      </c>
      <c r="B12" s="72">
        <v>0</v>
      </c>
      <c r="C12" s="72">
        <v>0</v>
      </c>
      <c r="D12" s="73">
        <v>0</v>
      </c>
      <c r="E12" s="73">
        <v>0</v>
      </c>
      <c r="F12" s="72">
        <v>0</v>
      </c>
      <c r="G12" s="72">
        <v>0</v>
      </c>
      <c r="H12" s="72">
        <v>0</v>
      </c>
      <c r="I12" s="72">
        <v>0</v>
      </c>
      <c r="J12" s="72">
        <v>0</v>
      </c>
    </row>
    <row r="13" spans="1:10" x14ac:dyDescent="0.25">
      <c r="A13" s="72" t="s">
        <v>13</v>
      </c>
      <c r="B13" s="72">
        <v>0</v>
      </c>
      <c r="C13" s="72">
        <v>0</v>
      </c>
      <c r="D13" s="73">
        <v>0</v>
      </c>
      <c r="E13" s="73">
        <v>0</v>
      </c>
      <c r="F13" s="72">
        <v>0</v>
      </c>
      <c r="G13" s="72">
        <v>0</v>
      </c>
      <c r="H13" s="72">
        <v>0</v>
      </c>
      <c r="I13" s="72">
        <v>0</v>
      </c>
      <c r="J13" s="72">
        <v>0</v>
      </c>
    </row>
    <row r="14" spans="1:10" x14ac:dyDescent="0.25">
      <c r="A14" s="72" t="s">
        <v>15</v>
      </c>
      <c r="B14" s="72">
        <v>0</v>
      </c>
      <c r="C14" s="72">
        <v>0</v>
      </c>
      <c r="D14" s="73">
        <v>0</v>
      </c>
      <c r="E14" s="73">
        <v>0</v>
      </c>
      <c r="F14" s="72">
        <v>0</v>
      </c>
      <c r="G14" s="72">
        <v>0</v>
      </c>
      <c r="H14" s="72">
        <v>0</v>
      </c>
      <c r="I14" s="72">
        <v>0</v>
      </c>
      <c r="J14" s="72">
        <v>0</v>
      </c>
    </row>
    <row r="15" spans="1:10" x14ac:dyDescent="0.25">
      <c r="A15" s="72" t="s">
        <v>16</v>
      </c>
      <c r="B15" s="72">
        <v>0</v>
      </c>
      <c r="C15" s="72">
        <v>0</v>
      </c>
      <c r="D15" s="73">
        <v>0</v>
      </c>
      <c r="E15" s="73">
        <v>0</v>
      </c>
      <c r="F15" s="72">
        <v>0</v>
      </c>
      <c r="G15" s="72">
        <v>0</v>
      </c>
      <c r="H15" s="72">
        <v>0</v>
      </c>
      <c r="I15" s="72">
        <v>0</v>
      </c>
      <c r="J15" s="72">
        <v>0</v>
      </c>
    </row>
    <row r="16" spans="1:10" x14ac:dyDescent="0.25">
      <c r="A16" s="72" t="s">
        <v>17</v>
      </c>
      <c r="B16" s="72">
        <v>0</v>
      </c>
      <c r="C16" s="72">
        <v>0</v>
      </c>
      <c r="D16" s="73">
        <v>0</v>
      </c>
      <c r="E16" s="73">
        <v>0</v>
      </c>
      <c r="F16" s="72">
        <v>0</v>
      </c>
      <c r="G16" s="72">
        <v>0</v>
      </c>
      <c r="H16" s="72">
        <v>0</v>
      </c>
      <c r="I16" s="72">
        <v>0</v>
      </c>
      <c r="J16" s="72">
        <v>0</v>
      </c>
    </row>
    <row r="17" spans="1:10" x14ac:dyDescent="0.25">
      <c r="A17" s="72" t="s">
        <v>18</v>
      </c>
      <c r="B17" s="72">
        <v>0</v>
      </c>
      <c r="C17" s="72">
        <v>0</v>
      </c>
      <c r="D17" s="73">
        <v>0</v>
      </c>
      <c r="E17" s="73">
        <v>0</v>
      </c>
      <c r="F17" s="72">
        <v>0</v>
      </c>
      <c r="G17" s="72">
        <v>0</v>
      </c>
      <c r="H17" s="72">
        <v>0</v>
      </c>
      <c r="I17" s="72">
        <v>0</v>
      </c>
      <c r="J17" s="72">
        <v>0</v>
      </c>
    </row>
    <row r="18" spans="1:10" x14ac:dyDescent="0.25">
      <c r="A18" s="72" t="s">
        <v>19</v>
      </c>
      <c r="B18" s="72">
        <v>0</v>
      </c>
      <c r="C18" s="72">
        <v>0</v>
      </c>
      <c r="D18" s="72">
        <v>0</v>
      </c>
      <c r="E18" s="72">
        <v>0</v>
      </c>
      <c r="F18" s="72">
        <v>0</v>
      </c>
      <c r="G18" s="72">
        <v>0</v>
      </c>
      <c r="H18" s="72">
        <v>0</v>
      </c>
      <c r="I18" s="72">
        <v>0</v>
      </c>
      <c r="J18" s="72">
        <v>0</v>
      </c>
    </row>
    <row r="19" spans="1:10" x14ac:dyDescent="0.25">
      <c r="A19" s="72" t="s">
        <v>20</v>
      </c>
      <c r="B19" s="72">
        <v>0</v>
      </c>
      <c r="C19" s="72">
        <v>0</v>
      </c>
      <c r="D19" s="72">
        <v>0</v>
      </c>
      <c r="E19" s="72">
        <v>0</v>
      </c>
      <c r="F19" s="72">
        <v>0</v>
      </c>
      <c r="G19" s="72">
        <v>0</v>
      </c>
      <c r="H19" s="72">
        <v>0</v>
      </c>
      <c r="I19" s="72">
        <v>0</v>
      </c>
      <c r="J19" s="72">
        <v>0</v>
      </c>
    </row>
  </sheetData>
  <pageMargins left="0.7" right="0.7" top="0.75" bottom="0.75" header="0.3" footer="0.3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Fogli di lavoro</vt:lpstr>
      </vt:variant>
      <vt:variant>
        <vt:i4>99</vt:i4>
      </vt:variant>
      <vt:variant>
        <vt:lpstr>Grafici</vt:lpstr>
      </vt:variant>
      <vt:variant>
        <vt:i4>17</vt:i4>
      </vt:variant>
      <vt:variant>
        <vt:lpstr>Intervalli denominati</vt:lpstr>
      </vt:variant>
      <vt:variant>
        <vt:i4>18</vt:i4>
      </vt:variant>
    </vt:vector>
  </HeadingPairs>
  <TitlesOfParts>
    <vt:vector size="134" baseType="lpstr">
      <vt:lpstr>A1</vt:lpstr>
      <vt:lpstr>A2</vt:lpstr>
      <vt:lpstr>A3</vt:lpstr>
      <vt:lpstr>A4</vt:lpstr>
      <vt:lpstr>A5</vt:lpstr>
      <vt:lpstr>A6</vt:lpstr>
      <vt:lpstr>A7</vt:lpstr>
      <vt:lpstr>A8</vt:lpstr>
      <vt:lpstr>A9</vt:lpstr>
      <vt:lpstr>A10</vt:lpstr>
      <vt:lpstr>A11</vt:lpstr>
      <vt:lpstr>A12</vt:lpstr>
      <vt:lpstr>A13</vt:lpstr>
      <vt:lpstr>A14</vt:lpstr>
      <vt:lpstr>A15</vt:lpstr>
      <vt:lpstr>A16</vt:lpstr>
      <vt:lpstr>A17</vt:lpstr>
      <vt:lpstr>A18</vt:lpstr>
      <vt:lpstr>A19</vt:lpstr>
      <vt:lpstr>A20</vt:lpstr>
      <vt:lpstr>A21</vt:lpstr>
      <vt:lpstr>A22</vt:lpstr>
      <vt:lpstr>A23</vt:lpstr>
      <vt:lpstr>B1</vt:lpstr>
      <vt:lpstr>B2</vt:lpstr>
      <vt:lpstr>B3</vt:lpstr>
      <vt:lpstr>B4</vt:lpstr>
      <vt:lpstr>B5</vt:lpstr>
      <vt:lpstr>B6</vt:lpstr>
      <vt:lpstr>B7</vt:lpstr>
      <vt:lpstr>B8</vt:lpstr>
      <vt:lpstr>B9</vt:lpstr>
      <vt:lpstr>B10</vt:lpstr>
      <vt:lpstr>B11</vt:lpstr>
      <vt:lpstr>B12</vt:lpstr>
      <vt:lpstr>B13</vt:lpstr>
      <vt:lpstr>B14</vt:lpstr>
      <vt:lpstr>C1</vt:lpstr>
      <vt:lpstr>C2</vt:lpstr>
      <vt:lpstr>C3</vt:lpstr>
      <vt:lpstr>C4</vt:lpstr>
      <vt:lpstr>C5</vt:lpstr>
      <vt:lpstr>C6</vt:lpstr>
      <vt:lpstr>C7</vt:lpstr>
      <vt:lpstr>C8</vt:lpstr>
      <vt:lpstr>C9</vt:lpstr>
      <vt:lpstr>C10</vt:lpstr>
      <vt:lpstr>C11</vt:lpstr>
      <vt:lpstr>C12</vt:lpstr>
      <vt:lpstr>C13</vt:lpstr>
      <vt:lpstr>C14</vt:lpstr>
      <vt:lpstr>C15</vt:lpstr>
      <vt:lpstr>Pagina 58</vt:lpstr>
      <vt:lpstr>Pagina 59</vt:lpstr>
      <vt:lpstr>Pagina 60</vt:lpstr>
      <vt:lpstr>Pagina 61</vt:lpstr>
      <vt:lpstr>Pagina 62</vt:lpstr>
      <vt:lpstr>Pagina 63</vt:lpstr>
      <vt:lpstr>Pagina 64</vt:lpstr>
      <vt:lpstr>Pagina 65</vt:lpstr>
      <vt:lpstr>Pagina 66</vt:lpstr>
      <vt:lpstr>Pagina 67</vt:lpstr>
      <vt:lpstr>Pagina 68</vt:lpstr>
      <vt:lpstr>Pagina 69</vt:lpstr>
      <vt:lpstr>Pagina 70</vt:lpstr>
      <vt:lpstr>Pagina 71</vt:lpstr>
      <vt:lpstr>Pagina 72</vt:lpstr>
      <vt:lpstr>Pagina 73</vt:lpstr>
      <vt:lpstr>Pagina 74</vt:lpstr>
      <vt:lpstr>Pagina 75</vt:lpstr>
      <vt:lpstr>Pagina 76</vt:lpstr>
      <vt:lpstr>Pagina 77</vt:lpstr>
      <vt:lpstr>Pagina 78</vt:lpstr>
      <vt:lpstr>Pagina 79</vt:lpstr>
      <vt:lpstr>Pagina 80</vt:lpstr>
      <vt:lpstr>Pagina 81</vt:lpstr>
      <vt:lpstr>Pagina 82</vt:lpstr>
      <vt:lpstr>Pagina 83</vt:lpstr>
      <vt:lpstr>Pagina 84</vt:lpstr>
      <vt:lpstr>Pagina 85</vt:lpstr>
      <vt:lpstr>Pagina 86</vt:lpstr>
      <vt:lpstr>Pagina 87</vt:lpstr>
      <vt:lpstr>grafico1</vt:lpstr>
      <vt:lpstr>gr1-RAI</vt:lpstr>
      <vt:lpstr>gr1-Mediaset</vt:lpstr>
      <vt:lpstr>gr1-Eleumedia</vt:lpstr>
      <vt:lpstr>gr1-Radio 24</vt:lpstr>
      <vt:lpstr>gr1-Radio Kiss Kiss</vt:lpstr>
      <vt:lpstr>gr1-RTL 102.5</vt:lpstr>
      <vt:lpstr>gr1-RDS</vt:lpstr>
      <vt:lpstr>gr1-Radio Italia</vt:lpstr>
      <vt:lpstr>gr2-RAI</vt:lpstr>
      <vt:lpstr>gr2-Mediaset</vt:lpstr>
      <vt:lpstr>gr2-Eleumedia</vt:lpstr>
      <vt:lpstr>gr2-Radio 24</vt:lpstr>
      <vt:lpstr>gr2-Radio Kiss Kiss</vt:lpstr>
      <vt:lpstr>gr2-RTL 102.5</vt:lpstr>
      <vt:lpstr>gr2-RDS</vt:lpstr>
      <vt:lpstr>gr2-Radio Italia</vt:lpstr>
      <vt:lpstr>Grafico 1</vt:lpstr>
      <vt:lpstr>Graf.2</vt:lpstr>
      <vt:lpstr>Graf.3</vt:lpstr>
      <vt:lpstr>Graf.4</vt:lpstr>
      <vt:lpstr>Graf.5</vt:lpstr>
      <vt:lpstr>Graf.6</vt:lpstr>
      <vt:lpstr>Graf.7</vt:lpstr>
      <vt:lpstr>Graf.8</vt:lpstr>
      <vt:lpstr>Graf.9</vt:lpstr>
      <vt:lpstr>Graf.10</vt:lpstr>
      <vt:lpstr>Graf.11</vt:lpstr>
      <vt:lpstr>Graf.12</vt:lpstr>
      <vt:lpstr>Graf.13</vt:lpstr>
      <vt:lpstr>Graf.14</vt:lpstr>
      <vt:lpstr>Graf.15</vt:lpstr>
      <vt:lpstr>Graf.16</vt:lpstr>
      <vt:lpstr>Graf.17</vt:lpstr>
      <vt:lpstr>'A10'!Area_stampa</vt:lpstr>
      <vt:lpstr>'A11'!Area_stampa</vt:lpstr>
      <vt:lpstr>'A12'!Area_stampa</vt:lpstr>
      <vt:lpstr>'A13'!Area_stampa</vt:lpstr>
      <vt:lpstr>'A14'!Area_stampa</vt:lpstr>
      <vt:lpstr>'A15'!Area_stampa</vt:lpstr>
      <vt:lpstr>'A19'!Area_stampa</vt:lpstr>
      <vt:lpstr>'A20'!Area_stampa</vt:lpstr>
      <vt:lpstr>'A21'!Area_stampa</vt:lpstr>
      <vt:lpstr>'A22'!Area_stampa</vt:lpstr>
      <vt:lpstr>'A23'!Area_stampa</vt:lpstr>
      <vt:lpstr>'A5'!Area_stampa</vt:lpstr>
      <vt:lpstr>'A6'!Area_stampa</vt:lpstr>
      <vt:lpstr>'A7'!Area_stampa</vt:lpstr>
      <vt:lpstr>'A8'!Area_stampa</vt:lpstr>
      <vt:lpstr>'A9'!Area_stampa</vt:lpstr>
      <vt:lpstr>'B3'!Area_stampa</vt:lpstr>
      <vt:lpstr>'B4'!Area_stampa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Monitoraggio politico e socio politico</dc:title>
  <dc:subject>Monitoraggio politico e socio politico</dc:subject>
  <dc:creator>Euregio Srl</dc:creator>
  <dc:description>Analisi dei tempi di notizia, parola, antenna e argomento.</dc:description>
  <cp:lastModifiedBy>Alessio</cp:lastModifiedBy>
  <cp:lastPrinted>2020-10-13T10:47:06Z</cp:lastPrinted>
  <dcterms:created xsi:type="dcterms:W3CDTF">2015-07-28T09:23:17Z</dcterms:created>
  <dcterms:modified xsi:type="dcterms:W3CDTF">2020-10-13T10:49:35Z</dcterms:modified>
</cp:coreProperties>
</file>