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0" windowWidth="19440" windowHeight="15600" tabRatio="925" firstSheet="23"/>
  </bookViews>
  <sheets>
    <sheet name="E1" sheetId="3" r:id="rId1"/>
    <sheet name="E2" sheetId="4" r:id="rId2"/>
    <sheet name="E3" sheetId="5" r:id="rId3"/>
    <sheet name="E4" sheetId="6" r:id="rId4"/>
    <sheet name="E5" sheetId="7" r:id="rId5"/>
    <sheet name="E6" sheetId="8" r:id="rId6"/>
    <sheet name="E7" sheetId="9" r:id="rId7"/>
    <sheet name="E8" sheetId="10" r:id="rId8"/>
    <sheet name="E9" sheetId="11" r:id="rId9"/>
    <sheet name="E10" sheetId="12" r:id="rId10"/>
    <sheet name="E11" sheetId="13" r:id="rId11"/>
    <sheet name="E12" sheetId="14" r:id="rId12"/>
    <sheet name="E13" sheetId="15" r:id="rId13"/>
    <sheet name="E14" sheetId="16"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5" r:id="rId23"/>
    <sheet name="E24" sheetId="26" r:id="rId24"/>
    <sheet name="F1" sheetId="27" r:id="rId25"/>
    <sheet name="F2" sheetId="28" r:id="rId26"/>
    <sheet name="F3" sheetId="29" r:id="rId27"/>
    <sheet name="F4" sheetId="30" r:id="rId28"/>
    <sheet name="F5" sheetId="31" r:id="rId29"/>
    <sheet name="F6" sheetId="32" r:id="rId30"/>
    <sheet name="F7" sheetId="33" r:id="rId31"/>
    <sheet name="F8" sheetId="34" r:id="rId32"/>
    <sheet name="F9" sheetId="35" r:id="rId33"/>
    <sheet name="F10" sheetId="36" r:id="rId34"/>
    <sheet name="F11" sheetId="37" r:id="rId35"/>
    <sheet name="F12" sheetId="38" r:id="rId36"/>
    <sheet name="F13" sheetId="39" r:id="rId37"/>
    <sheet name="F14" sheetId="40" r:id="rId38"/>
    <sheet name="G1" sheetId="41" r:id="rId39"/>
    <sheet name="G2" sheetId="42" r:id="rId40"/>
    <sheet name="G3" sheetId="43" r:id="rId41"/>
    <sheet name="G4" sheetId="44" r:id="rId42"/>
    <sheet name="G5" sheetId="45" r:id="rId43"/>
    <sheet name="G6" sheetId="46" r:id="rId44"/>
    <sheet name="G7" sheetId="47" r:id="rId45"/>
    <sheet name="G8" sheetId="48" r:id="rId46"/>
    <sheet name="G9" sheetId="49" r:id="rId47"/>
    <sheet name="G10" sheetId="50" r:id="rId48"/>
    <sheet name="G11" sheetId="51" r:id="rId49"/>
    <sheet name="G12" sheetId="52" r:id="rId50"/>
    <sheet name="G13" sheetId="53" r:id="rId51"/>
    <sheet name="G14" sheetId="54" r:id="rId52"/>
    <sheet name="G15" sheetId="55" r:id="rId53"/>
  </sheets>
  <calcPr calcId="145621" calcMode="manual" concurrentCalc="0"/>
  <extLst>
    <ext xmlns:mx="http://schemas.microsoft.com/office/mac/excel/2008/main" uri="{7523E5D3-25F3-A5E0-1632-64F254C22452}">
      <mx:ArchID Flags="2"/>
    </ext>
  </extLst>
</workbook>
</file>

<file path=xl/calcChain.xml><?xml version="1.0" encoding="utf-8"?>
<calcChain xmlns="http://schemas.openxmlformats.org/spreadsheetml/2006/main">
  <c r="D23" i="24" l="1"/>
  <c r="D24" i="24"/>
  <c r="J30" i="54"/>
  <c r="I30" i="54"/>
  <c r="F30" i="54"/>
  <c r="C30" i="54"/>
  <c r="I30" i="53"/>
  <c r="H30" i="48"/>
  <c r="I30" i="48"/>
  <c r="C30" i="40"/>
  <c r="D13" i="40"/>
  <c r="E30" i="39"/>
  <c r="F10" i="39"/>
  <c r="C30" i="39"/>
  <c r="D26" i="39"/>
  <c r="D23" i="39"/>
  <c r="D13" i="39"/>
  <c r="E30" i="38"/>
  <c r="F8" i="38"/>
  <c r="C30" i="38"/>
  <c r="D15" i="38"/>
  <c r="D7" i="38"/>
  <c r="E30" i="37"/>
  <c r="F19" i="37"/>
  <c r="F8" i="37"/>
  <c r="F28" i="37"/>
  <c r="F25" i="37"/>
  <c r="F23" i="37"/>
  <c r="C30" i="33"/>
  <c r="D19" i="33"/>
  <c r="D16" i="33"/>
  <c r="D9" i="33"/>
  <c r="D13" i="33"/>
  <c r="D12" i="33"/>
  <c r="D24" i="33"/>
  <c r="E30" i="33"/>
  <c r="F20" i="33"/>
  <c r="F21" i="33"/>
  <c r="F22" i="33"/>
  <c r="F23" i="33"/>
  <c r="E30" i="32"/>
  <c r="F24" i="32"/>
  <c r="F20" i="32"/>
  <c r="F14" i="32"/>
  <c r="F12" i="32"/>
  <c r="C30" i="32"/>
  <c r="D22" i="32"/>
  <c r="I7" i="27"/>
  <c r="I8" i="27"/>
  <c r="I9" i="27"/>
  <c r="I10" i="27"/>
  <c r="I11" i="27"/>
  <c r="I12" i="27"/>
  <c r="I13" i="27"/>
  <c r="I14" i="27"/>
  <c r="I15" i="27"/>
  <c r="I16" i="27"/>
  <c r="I17" i="27"/>
  <c r="I18" i="27"/>
  <c r="I19" i="27"/>
  <c r="I20" i="27"/>
  <c r="I21" i="27"/>
  <c r="I22" i="27"/>
  <c r="I23" i="27"/>
  <c r="I24" i="27"/>
  <c r="I25" i="27"/>
  <c r="I26" i="27"/>
  <c r="I28" i="27"/>
  <c r="I30" i="27"/>
  <c r="J18" i="27"/>
  <c r="G30" i="27"/>
  <c r="H26" i="27"/>
  <c r="E30" i="27"/>
  <c r="F18" i="27"/>
  <c r="F15" i="27"/>
  <c r="F10" i="27"/>
  <c r="H7" i="27"/>
  <c r="G8" i="25"/>
  <c r="G9" i="25"/>
  <c r="G10" i="25"/>
  <c r="G11" i="25"/>
  <c r="G12" i="25"/>
  <c r="G13" i="25"/>
  <c r="G14" i="25"/>
  <c r="G15" i="25"/>
  <c r="G16" i="25"/>
  <c r="G17" i="25"/>
  <c r="G18" i="25"/>
  <c r="G19" i="25"/>
  <c r="G20" i="25"/>
  <c r="G21" i="25"/>
  <c r="G22" i="25"/>
  <c r="G23" i="25"/>
  <c r="G24" i="25"/>
  <c r="G25" i="25"/>
  <c r="G26" i="25"/>
  <c r="G27" i="25"/>
  <c r="G7" i="25"/>
  <c r="G23" i="24"/>
  <c r="G7" i="24"/>
  <c r="G8" i="24"/>
  <c r="G9" i="24"/>
  <c r="G10" i="24"/>
  <c r="G12" i="24"/>
  <c r="G13" i="24"/>
  <c r="G14" i="24"/>
  <c r="G15" i="24"/>
  <c r="G16" i="24"/>
  <c r="G17" i="24"/>
  <c r="G19" i="24"/>
  <c r="G20" i="24"/>
  <c r="G21" i="24"/>
  <c r="G22" i="24"/>
  <c r="G24" i="24"/>
  <c r="G25" i="24"/>
  <c r="G26" i="24"/>
  <c r="G27" i="24"/>
  <c r="G28" i="24"/>
  <c r="G30" i="24"/>
  <c r="H23" i="24"/>
  <c r="H24" i="24"/>
  <c r="E30" i="24"/>
  <c r="F19" i="24"/>
  <c r="F17" i="24"/>
  <c r="F28" i="24"/>
  <c r="F23" i="24"/>
  <c r="E30" i="23"/>
  <c r="F23" i="23"/>
  <c r="F25" i="23"/>
  <c r="C30" i="23"/>
  <c r="D17" i="23"/>
  <c r="D23" i="23"/>
  <c r="G17" i="23"/>
  <c r="G13" i="23"/>
  <c r="G10" i="23"/>
  <c r="G11" i="23"/>
  <c r="G7" i="23"/>
  <c r="G20" i="23"/>
  <c r="G21" i="23"/>
  <c r="G22" i="23"/>
  <c r="G24" i="23"/>
  <c r="G8" i="23"/>
  <c r="G9" i="23"/>
  <c r="G12" i="23"/>
  <c r="G14" i="23"/>
  <c r="G15" i="23"/>
  <c r="G16" i="23"/>
  <c r="G19" i="23"/>
  <c r="G23" i="23"/>
  <c r="G25" i="23"/>
  <c r="G26" i="23"/>
  <c r="G27" i="23"/>
  <c r="G30" i="23"/>
  <c r="H8" i="23"/>
  <c r="H9" i="23"/>
  <c r="H10" i="23"/>
  <c r="H11" i="23"/>
  <c r="H12" i="23"/>
  <c r="H13" i="23"/>
  <c r="H14" i="23"/>
  <c r="H15" i="23"/>
  <c r="H16" i="23"/>
  <c r="H17" i="23"/>
  <c r="H19" i="23"/>
  <c r="H20" i="23"/>
  <c r="H21" i="23"/>
  <c r="H22" i="23"/>
  <c r="H23" i="23"/>
  <c r="H24" i="23"/>
  <c r="H25" i="23"/>
  <c r="H26" i="23"/>
  <c r="H27" i="23"/>
  <c r="G7" i="22"/>
  <c r="G8" i="22"/>
  <c r="G9" i="22"/>
  <c r="G10" i="22"/>
  <c r="G11" i="22"/>
  <c r="G12" i="22"/>
  <c r="G13" i="22"/>
  <c r="G14" i="22"/>
  <c r="G15" i="22"/>
  <c r="G16" i="22"/>
  <c r="G18" i="22"/>
  <c r="G19" i="22"/>
  <c r="G20" i="22"/>
  <c r="G22" i="22"/>
  <c r="G23" i="22"/>
  <c r="G24" i="22"/>
  <c r="G25" i="22"/>
  <c r="G26" i="22"/>
  <c r="G27" i="22"/>
  <c r="G30" i="22"/>
  <c r="H18" i="22"/>
  <c r="H19" i="22"/>
  <c r="H20" i="22"/>
  <c r="H22" i="22"/>
  <c r="H23" i="22"/>
  <c r="H24" i="22"/>
  <c r="H25" i="22"/>
  <c r="H26" i="22"/>
  <c r="H27" i="22"/>
  <c r="C30" i="22"/>
  <c r="D25" i="22"/>
  <c r="D23" i="22"/>
  <c r="C30" i="21"/>
  <c r="D28" i="21"/>
  <c r="E30" i="21"/>
  <c r="F7" i="21"/>
  <c r="G30" i="18"/>
  <c r="H11" i="18"/>
  <c r="E30" i="18"/>
  <c r="F7" i="18"/>
  <c r="F18" i="18"/>
  <c r="F26" i="18"/>
  <c r="G8" i="16"/>
  <c r="G9" i="16"/>
  <c r="G10" i="16"/>
  <c r="G11" i="16"/>
  <c r="G12" i="16"/>
  <c r="G13" i="16"/>
  <c r="G14" i="16"/>
  <c r="G15" i="16"/>
  <c r="G16" i="16"/>
  <c r="G17" i="16"/>
  <c r="G18" i="16"/>
  <c r="G19" i="16"/>
  <c r="G20" i="16"/>
  <c r="G21" i="16"/>
  <c r="G22" i="16"/>
  <c r="G23" i="16"/>
  <c r="G24" i="16"/>
  <c r="G25" i="16"/>
  <c r="G26" i="16"/>
  <c r="G27" i="16"/>
  <c r="G7" i="16"/>
  <c r="E30" i="16"/>
  <c r="F10" i="16"/>
  <c r="G8" i="15"/>
  <c r="G9" i="15"/>
  <c r="G10" i="15"/>
  <c r="G11" i="15"/>
  <c r="G12" i="15"/>
  <c r="G13" i="15"/>
  <c r="G14" i="15"/>
  <c r="G15" i="15"/>
  <c r="G16" i="15"/>
  <c r="G17" i="15"/>
  <c r="G18" i="15"/>
  <c r="G19" i="15"/>
  <c r="G20" i="15"/>
  <c r="G21" i="15"/>
  <c r="G22" i="15"/>
  <c r="G23" i="15"/>
  <c r="G24" i="15"/>
  <c r="G25" i="15"/>
  <c r="G26" i="15"/>
  <c r="G27" i="15"/>
  <c r="G7" i="15"/>
  <c r="E30" i="14"/>
  <c r="F28" i="14"/>
  <c r="F23" i="14"/>
  <c r="F17" i="14"/>
  <c r="F19" i="14"/>
  <c r="G8" i="14"/>
  <c r="G9" i="14"/>
  <c r="G10" i="14"/>
  <c r="G12" i="14"/>
  <c r="G13" i="14"/>
  <c r="G14" i="14"/>
  <c r="G15" i="14"/>
  <c r="G16" i="14"/>
  <c r="G17" i="14"/>
  <c r="G18" i="14"/>
  <c r="G19" i="14"/>
  <c r="G20" i="14"/>
  <c r="G21" i="14"/>
  <c r="G22" i="14"/>
  <c r="G23" i="14"/>
  <c r="G24" i="14"/>
  <c r="G25" i="14"/>
  <c r="G26" i="14"/>
  <c r="G27" i="14"/>
  <c r="G28" i="14"/>
  <c r="G7" i="14"/>
  <c r="E30" i="13"/>
  <c r="F28" i="13"/>
  <c r="F27" i="13"/>
  <c r="F26" i="13"/>
  <c r="F10" i="13"/>
  <c r="F12" i="13"/>
  <c r="G22" i="13"/>
  <c r="G7" i="13"/>
  <c r="G8" i="13"/>
  <c r="G9" i="13"/>
  <c r="G10" i="13"/>
  <c r="G11" i="13"/>
  <c r="G12" i="13"/>
  <c r="G13" i="13"/>
  <c r="G14" i="13"/>
  <c r="G15" i="13"/>
  <c r="G16" i="13"/>
  <c r="G17" i="13"/>
  <c r="G18" i="13"/>
  <c r="G19" i="13"/>
  <c r="G20" i="13"/>
  <c r="G21" i="13"/>
  <c r="G23" i="13"/>
  <c r="G24" i="13"/>
  <c r="G25" i="13"/>
  <c r="G26" i="13"/>
  <c r="G27" i="13"/>
  <c r="G28" i="13"/>
  <c r="G30" i="13"/>
  <c r="H22" i="13"/>
  <c r="C30" i="13"/>
  <c r="D22" i="13"/>
  <c r="E30" i="12"/>
  <c r="F20" i="12"/>
  <c r="F21" i="12"/>
  <c r="F22" i="12"/>
  <c r="F7" i="12"/>
  <c r="F8" i="12"/>
  <c r="G8" i="12"/>
  <c r="G9" i="12"/>
  <c r="G10" i="12"/>
  <c r="G11" i="12"/>
  <c r="G12" i="12"/>
  <c r="G13" i="12"/>
  <c r="G14" i="12"/>
  <c r="G15" i="12"/>
  <c r="G16" i="12"/>
  <c r="G17" i="12"/>
  <c r="G18" i="12"/>
  <c r="G19" i="12"/>
  <c r="G20" i="12"/>
  <c r="G21" i="12"/>
  <c r="G22" i="12"/>
  <c r="G23" i="12"/>
  <c r="G24" i="12"/>
  <c r="G25" i="12"/>
  <c r="G26" i="12"/>
  <c r="G27" i="12"/>
  <c r="G28" i="12"/>
  <c r="G7" i="12"/>
  <c r="G17" i="11"/>
  <c r="G7" i="11"/>
  <c r="G8" i="11"/>
  <c r="G9" i="11"/>
  <c r="G10" i="11"/>
  <c r="G11" i="11"/>
  <c r="G12" i="11"/>
  <c r="G13" i="11"/>
  <c r="G14" i="11"/>
  <c r="G15" i="11"/>
  <c r="G16" i="11"/>
  <c r="G18" i="11"/>
  <c r="G19" i="11"/>
  <c r="G20" i="11"/>
  <c r="G21" i="11"/>
  <c r="G22" i="11"/>
  <c r="G24" i="11"/>
  <c r="G25" i="11"/>
  <c r="G26" i="11"/>
  <c r="G27" i="11"/>
  <c r="G28" i="11"/>
  <c r="G30" i="11"/>
  <c r="H17" i="11"/>
  <c r="H18" i="11"/>
  <c r="H19" i="11"/>
  <c r="H20" i="11"/>
  <c r="H21" i="11"/>
  <c r="H22" i="11"/>
  <c r="C30" i="11"/>
  <c r="D17" i="11"/>
  <c r="D21" i="11"/>
  <c r="D22" i="11"/>
  <c r="E30" i="11"/>
  <c r="F15" i="11"/>
  <c r="E30" i="10"/>
  <c r="F19" i="10"/>
  <c r="F24" i="10"/>
  <c r="E30" i="9"/>
  <c r="F25" i="9"/>
  <c r="C30" i="8"/>
  <c r="D23" i="8"/>
  <c r="D24" i="8"/>
  <c r="D25" i="8"/>
  <c r="G22" i="8"/>
  <c r="G7" i="8"/>
  <c r="G8" i="8"/>
  <c r="G9" i="8"/>
  <c r="G10" i="8"/>
  <c r="G11" i="8"/>
  <c r="G12" i="8"/>
  <c r="G13" i="8"/>
  <c r="G14" i="8"/>
  <c r="G15" i="8"/>
  <c r="G16" i="8"/>
  <c r="G18" i="8"/>
  <c r="G19" i="8"/>
  <c r="G20" i="8"/>
  <c r="G23" i="8"/>
  <c r="G24" i="8"/>
  <c r="G25" i="8"/>
  <c r="G26" i="8"/>
  <c r="G27" i="8"/>
  <c r="G30" i="8"/>
  <c r="H22" i="8"/>
  <c r="H23" i="8"/>
  <c r="H24" i="8"/>
  <c r="H25" i="8"/>
  <c r="G20" i="7"/>
  <c r="G7" i="7"/>
  <c r="G8" i="7"/>
  <c r="G9" i="7"/>
  <c r="G10" i="7"/>
  <c r="G12" i="7"/>
  <c r="G13" i="7"/>
  <c r="G14" i="7"/>
  <c r="G15" i="7"/>
  <c r="G16" i="7"/>
  <c r="G18" i="7"/>
  <c r="G19" i="7"/>
  <c r="G25" i="7"/>
  <c r="G26" i="7"/>
  <c r="G27" i="7"/>
  <c r="G30" i="7"/>
  <c r="H20" i="7"/>
  <c r="H8" i="7"/>
  <c r="C30" i="7"/>
  <c r="D20" i="7"/>
  <c r="D8" i="7"/>
  <c r="I28" i="3"/>
  <c r="G30" i="3"/>
  <c r="H18" i="3"/>
  <c r="H11" i="3"/>
  <c r="E30" i="3"/>
  <c r="F7" i="3"/>
  <c r="F26" i="3"/>
  <c r="F18" i="3"/>
  <c r="K30" i="55"/>
  <c r="H30" i="55"/>
  <c r="G30" i="55"/>
  <c r="F30" i="55"/>
  <c r="E30" i="55"/>
  <c r="D30" i="55"/>
  <c r="K30" i="54"/>
  <c r="G30" i="54"/>
  <c r="E30" i="54"/>
  <c r="D30" i="54"/>
  <c r="K30" i="53"/>
  <c r="H30" i="53"/>
  <c r="G30" i="53"/>
  <c r="E30" i="53"/>
  <c r="D30" i="53"/>
  <c r="C30" i="53"/>
  <c r="K30" i="52"/>
  <c r="C30" i="52"/>
  <c r="K30" i="48"/>
  <c r="G30" i="48"/>
  <c r="F30" i="48"/>
  <c r="E30" i="48"/>
  <c r="D30" i="48"/>
  <c r="C30" i="48"/>
  <c r="K30" i="47"/>
  <c r="H30" i="47"/>
  <c r="G30" i="47"/>
  <c r="F30" i="47"/>
  <c r="E30" i="47"/>
  <c r="C30" i="47"/>
  <c r="K7" i="44"/>
  <c r="K8" i="44"/>
  <c r="K9" i="44"/>
  <c r="K10" i="44"/>
  <c r="K11" i="44"/>
  <c r="K12" i="44"/>
  <c r="K13" i="44"/>
  <c r="K14" i="44"/>
  <c r="K15" i="44"/>
  <c r="K16" i="44"/>
  <c r="K17" i="44"/>
  <c r="K19" i="44"/>
  <c r="K20" i="44"/>
  <c r="K21" i="44"/>
  <c r="K22" i="44"/>
  <c r="K23" i="44"/>
  <c r="K24" i="44"/>
  <c r="K25" i="44"/>
  <c r="K26" i="44"/>
  <c r="K27" i="44"/>
  <c r="K28" i="44"/>
  <c r="K30" i="44"/>
  <c r="H30" i="44"/>
  <c r="G30" i="44"/>
  <c r="F30" i="44"/>
  <c r="E30" i="44"/>
  <c r="D30" i="44"/>
  <c r="C30" i="44"/>
  <c r="K30" i="43"/>
  <c r="H30" i="43"/>
  <c r="G30" i="43"/>
  <c r="F30" i="43"/>
  <c r="E30" i="43"/>
  <c r="D30" i="43"/>
  <c r="K30" i="42"/>
  <c r="J30" i="42"/>
  <c r="H30" i="42"/>
  <c r="G30" i="42"/>
  <c r="F30" i="42"/>
  <c r="E30" i="42"/>
  <c r="D30" i="42"/>
  <c r="C30" i="42"/>
  <c r="K30" i="41"/>
  <c r="I30" i="41"/>
  <c r="H30" i="41"/>
  <c r="G30" i="41"/>
  <c r="F30" i="41"/>
  <c r="E30" i="41"/>
  <c r="D30" i="41"/>
  <c r="C30" i="41"/>
  <c r="D19" i="40"/>
  <c r="D21" i="40"/>
  <c r="D22" i="40"/>
  <c r="D25" i="40"/>
  <c r="D30" i="40"/>
  <c r="F8" i="39"/>
  <c r="F9" i="39"/>
  <c r="F12" i="39"/>
  <c r="F13" i="39"/>
  <c r="F14" i="39"/>
  <c r="F16" i="39"/>
  <c r="F17" i="39"/>
  <c r="F19" i="39"/>
  <c r="F20" i="39"/>
  <c r="F21" i="39"/>
  <c r="F22" i="39"/>
  <c r="F23" i="39"/>
  <c r="F24" i="39"/>
  <c r="F25" i="39"/>
  <c r="F26" i="39"/>
  <c r="F27" i="39"/>
  <c r="F30" i="39"/>
  <c r="D17" i="39"/>
  <c r="D22" i="39"/>
  <c r="D24" i="39"/>
  <c r="D25" i="39"/>
  <c r="D30" i="39"/>
  <c r="F9" i="38"/>
  <c r="F10" i="38"/>
  <c r="F12" i="38"/>
  <c r="F13" i="38"/>
  <c r="F14" i="38"/>
  <c r="F15" i="38"/>
  <c r="F16" i="38"/>
  <c r="F17" i="38"/>
  <c r="F19" i="38"/>
  <c r="F20" i="38"/>
  <c r="F21" i="38"/>
  <c r="F22" i="38"/>
  <c r="F23" i="38"/>
  <c r="F24" i="38"/>
  <c r="F25" i="38"/>
  <c r="F26" i="38"/>
  <c r="F27" i="38"/>
  <c r="F30" i="38"/>
  <c r="D9" i="38"/>
  <c r="D12" i="38"/>
  <c r="D13" i="38"/>
  <c r="D16" i="38"/>
  <c r="D17" i="38"/>
  <c r="D21" i="38"/>
  <c r="D22" i="38"/>
  <c r="D23" i="38"/>
  <c r="D24" i="38"/>
  <c r="D25" i="38"/>
  <c r="D30" i="38"/>
  <c r="F9" i="37"/>
  <c r="F10" i="37"/>
  <c r="F12" i="37"/>
  <c r="F13" i="37"/>
  <c r="F15" i="37"/>
  <c r="F16" i="37"/>
  <c r="F17" i="37"/>
  <c r="F20" i="37"/>
  <c r="F21" i="37"/>
  <c r="F26" i="37"/>
  <c r="F30" i="37"/>
  <c r="F9" i="33"/>
  <c r="F10" i="33"/>
  <c r="F13" i="33"/>
  <c r="F15" i="33"/>
  <c r="F16" i="33"/>
  <c r="F17" i="33"/>
  <c r="F19" i="33"/>
  <c r="F24" i="33"/>
  <c r="F25" i="33"/>
  <c r="F26" i="33"/>
  <c r="F30" i="33"/>
  <c r="D17" i="33"/>
  <c r="D21" i="33"/>
  <c r="D23" i="33"/>
  <c r="D25" i="33"/>
  <c r="D30" i="33"/>
  <c r="F9" i="32"/>
  <c r="F13" i="32"/>
  <c r="F15" i="32"/>
  <c r="F16" i="32"/>
  <c r="F19" i="32"/>
  <c r="F21" i="32"/>
  <c r="F25" i="32"/>
  <c r="F26" i="32"/>
  <c r="F30" i="32"/>
  <c r="D19" i="32"/>
  <c r="D25" i="32"/>
  <c r="D26" i="32"/>
  <c r="D28" i="32"/>
  <c r="D30" i="32"/>
  <c r="E30" i="29"/>
  <c r="F7" i="29"/>
  <c r="F8" i="29"/>
  <c r="F9" i="29"/>
  <c r="F10" i="29"/>
  <c r="F11" i="29"/>
  <c r="F12" i="29"/>
  <c r="F13" i="29"/>
  <c r="F14" i="29"/>
  <c r="F15" i="29"/>
  <c r="F16" i="29"/>
  <c r="F17" i="29"/>
  <c r="F19" i="29"/>
  <c r="F20" i="29"/>
  <c r="F21" i="29"/>
  <c r="F22" i="29"/>
  <c r="F23" i="29"/>
  <c r="F24" i="29"/>
  <c r="F25" i="29"/>
  <c r="F26" i="29"/>
  <c r="F27" i="29"/>
  <c r="F28" i="29"/>
  <c r="F30" i="29"/>
  <c r="C30" i="29"/>
  <c r="D14" i="29"/>
  <c r="D17" i="29"/>
  <c r="D19" i="29"/>
  <c r="D20" i="29"/>
  <c r="D30" i="29"/>
  <c r="I7" i="28"/>
  <c r="I8" i="28"/>
  <c r="I9" i="28"/>
  <c r="I10" i="28"/>
  <c r="I11" i="28"/>
  <c r="I12" i="28"/>
  <c r="I13" i="28"/>
  <c r="I14" i="28"/>
  <c r="I15" i="28"/>
  <c r="I16" i="28"/>
  <c r="I17" i="28"/>
  <c r="I18" i="28"/>
  <c r="I19" i="28"/>
  <c r="I20" i="28"/>
  <c r="I21" i="28"/>
  <c r="I22" i="28"/>
  <c r="I23" i="28"/>
  <c r="I24" i="28"/>
  <c r="I25" i="28"/>
  <c r="I26" i="28"/>
  <c r="I27" i="28"/>
  <c r="I28" i="28"/>
  <c r="I30" i="28"/>
  <c r="J7" i="28"/>
  <c r="J8" i="28"/>
  <c r="J9" i="28"/>
  <c r="J10" i="28"/>
  <c r="J11" i="28"/>
  <c r="J12" i="28"/>
  <c r="J13" i="28"/>
  <c r="J14" i="28"/>
  <c r="J15" i="28"/>
  <c r="J16" i="28"/>
  <c r="J17" i="28"/>
  <c r="J18" i="28"/>
  <c r="J19" i="28"/>
  <c r="J20" i="28"/>
  <c r="J21" i="28"/>
  <c r="J22" i="28"/>
  <c r="J23" i="28"/>
  <c r="J24" i="28"/>
  <c r="J25" i="28"/>
  <c r="J26" i="28"/>
  <c r="J27" i="28"/>
  <c r="J28" i="28"/>
  <c r="J30" i="28"/>
  <c r="C30" i="28"/>
  <c r="D7" i="28"/>
  <c r="D8" i="28"/>
  <c r="D9" i="28"/>
  <c r="D10" i="28"/>
  <c r="D11" i="28"/>
  <c r="D12" i="28"/>
  <c r="D13" i="28"/>
  <c r="D14" i="28"/>
  <c r="D15" i="28"/>
  <c r="D16" i="28"/>
  <c r="D17" i="28"/>
  <c r="D18" i="28"/>
  <c r="D19" i="28"/>
  <c r="D20" i="28"/>
  <c r="D21" i="28"/>
  <c r="D22" i="28"/>
  <c r="D23" i="28"/>
  <c r="D24" i="28"/>
  <c r="D25" i="28"/>
  <c r="D26" i="28"/>
  <c r="D27" i="28"/>
  <c r="D28" i="28"/>
  <c r="D30" i="28"/>
  <c r="J7" i="27"/>
  <c r="J8" i="27"/>
  <c r="J9" i="27"/>
  <c r="J10" i="27"/>
  <c r="J11" i="27"/>
  <c r="J12" i="27"/>
  <c r="J13" i="27"/>
  <c r="J14" i="27"/>
  <c r="J15" i="27"/>
  <c r="J16" i="27"/>
  <c r="J17" i="27"/>
  <c r="J19" i="27"/>
  <c r="J20" i="27"/>
  <c r="J21" i="27"/>
  <c r="J22" i="27"/>
  <c r="J23" i="27"/>
  <c r="J24" i="27"/>
  <c r="J25" i="27"/>
  <c r="J26" i="27"/>
  <c r="J28" i="27"/>
  <c r="J30" i="27"/>
  <c r="H8" i="27"/>
  <c r="H9" i="27"/>
  <c r="H10" i="27"/>
  <c r="H12" i="27"/>
  <c r="H13" i="27"/>
  <c r="H14" i="27"/>
  <c r="H15" i="27"/>
  <c r="H16" i="27"/>
  <c r="H17" i="27"/>
  <c r="H19" i="27"/>
  <c r="H20" i="27"/>
  <c r="H21" i="27"/>
  <c r="H22" i="27"/>
  <c r="H23" i="27"/>
  <c r="H24" i="27"/>
  <c r="H25" i="27"/>
  <c r="H30" i="27"/>
  <c r="F8" i="27"/>
  <c r="F9" i="27"/>
  <c r="F11" i="27"/>
  <c r="F12" i="27"/>
  <c r="F13" i="27"/>
  <c r="F16" i="27"/>
  <c r="F17" i="27"/>
  <c r="F19" i="27"/>
  <c r="F20" i="27"/>
  <c r="F21" i="27"/>
  <c r="F22" i="27"/>
  <c r="F23" i="27"/>
  <c r="F24" i="27"/>
  <c r="F25" i="27"/>
  <c r="F26" i="27"/>
  <c r="F28" i="27"/>
  <c r="F30" i="27"/>
  <c r="G7" i="26"/>
  <c r="G8" i="26"/>
  <c r="G9" i="26"/>
  <c r="G10" i="26"/>
  <c r="G11" i="26"/>
  <c r="G12" i="26"/>
  <c r="G13" i="26"/>
  <c r="G14" i="26"/>
  <c r="G15" i="26"/>
  <c r="G16" i="26"/>
  <c r="G17" i="26"/>
  <c r="G18" i="26"/>
  <c r="G19" i="26"/>
  <c r="G20" i="26"/>
  <c r="G21" i="26"/>
  <c r="G22" i="26"/>
  <c r="G23" i="26"/>
  <c r="G24" i="26"/>
  <c r="G25" i="26"/>
  <c r="G26" i="26"/>
  <c r="G27" i="26"/>
  <c r="G28" i="26"/>
  <c r="G30" i="26"/>
  <c r="H7" i="26"/>
  <c r="H8" i="26"/>
  <c r="H9" i="26"/>
  <c r="H10" i="26"/>
  <c r="H11" i="26"/>
  <c r="H12" i="26"/>
  <c r="H13" i="26"/>
  <c r="H14" i="26"/>
  <c r="H15" i="26"/>
  <c r="H16" i="26"/>
  <c r="H17" i="26"/>
  <c r="H18" i="26"/>
  <c r="H19" i="26"/>
  <c r="H20" i="26"/>
  <c r="H21" i="26"/>
  <c r="H22" i="26"/>
  <c r="H23" i="26"/>
  <c r="H24" i="26"/>
  <c r="H25" i="26"/>
  <c r="H26" i="26"/>
  <c r="H27" i="26"/>
  <c r="H28" i="26"/>
  <c r="H30" i="26"/>
  <c r="C30" i="26"/>
  <c r="D7" i="26"/>
  <c r="D8" i="26"/>
  <c r="D9" i="26"/>
  <c r="D10" i="26"/>
  <c r="D11" i="26"/>
  <c r="D12" i="26"/>
  <c r="D13" i="26"/>
  <c r="D14" i="26"/>
  <c r="D15" i="26"/>
  <c r="D16" i="26"/>
  <c r="D17" i="26"/>
  <c r="D18" i="26"/>
  <c r="D19" i="26"/>
  <c r="D20" i="26"/>
  <c r="D21" i="26"/>
  <c r="D22" i="26"/>
  <c r="D23" i="26"/>
  <c r="D24" i="26"/>
  <c r="D25" i="26"/>
  <c r="D26" i="26"/>
  <c r="D27" i="26"/>
  <c r="D28" i="26"/>
  <c r="D30" i="26"/>
  <c r="G30" i="25"/>
  <c r="H7" i="25"/>
  <c r="H8" i="25"/>
  <c r="H9" i="25"/>
  <c r="H10" i="25"/>
  <c r="H11" i="25"/>
  <c r="H12" i="25"/>
  <c r="H13" i="25"/>
  <c r="H14" i="25"/>
  <c r="H15" i="25"/>
  <c r="H16" i="25"/>
  <c r="H17" i="25"/>
  <c r="H18" i="25"/>
  <c r="H19" i="25"/>
  <c r="H20" i="25"/>
  <c r="H21" i="25"/>
  <c r="H22" i="25"/>
  <c r="H23" i="25"/>
  <c r="H24" i="25"/>
  <c r="H25" i="25"/>
  <c r="H26" i="25"/>
  <c r="H27" i="25"/>
  <c r="H30" i="25"/>
  <c r="E30" i="25"/>
  <c r="F7" i="25"/>
  <c r="F9" i="25"/>
  <c r="F10" i="25"/>
  <c r="F12" i="25"/>
  <c r="F13" i="25"/>
  <c r="F14" i="25"/>
  <c r="F15" i="25"/>
  <c r="F16" i="25"/>
  <c r="F17" i="25"/>
  <c r="F19" i="25"/>
  <c r="F20" i="25"/>
  <c r="F21" i="25"/>
  <c r="F22" i="25"/>
  <c r="F23" i="25"/>
  <c r="F24" i="25"/>
  <c r="F25" i="25"/>
  <c r="F26" i="25"/>
  <c r="F27" i="25"/>
  <c r="F30" i="25"/>
  <c r="C30" i="25"/>
  <c r="D7" i="25"/>
  <c r="D8" i="25"/>
  <c r="D9" i="25"/>
  <c r="D10" i="25"/>
  <c r="D11" i="25"/>
  <c r="D12" i="25"/>
  <c r="D13" i="25"/>
  <c r="D14" i="25"/>
  <c r="D15" i="25"/>
  <c r="D16" i="25"/>
  <c r="D17" i="25"/>
  <c r="D18" i="25"/>
  <c r="D19" i="25"/>
  <c r="D20" i="25"/>
  <c r="D21" i="25"/>
  <c r="D22" i="25"/>
  <c r="D23" i="25"/>
  <c r="D24" i="25"/>
  <c r="D25" i="25"/>
  <c r="D26" i="25"/>
  <c r="D27" i="25"/>
  <c r="D30" i="25"/>
  <c r="H7" i="24"/>
  <c r="H8" i="24"/>
  <c r="H9" i="24"/>
  <c r="H10" i="24"/>
  <c r="H12" i="24"/>
  <c r="H13" i="24"/>
  <c r="H14" i="24"/>
  <c r="H15" i="24"/>
  <c r="H16" i="24"/>
  <c r="H17" i="24"/>
  <c r="H19" i="24"/>
  <c r="H20" i="24"/>
  <c r="H21" i="24"/>
  <c r="H22" i="24"/>
  <c r="H25" i="24"/>
  <c r="H26" i="24"/>
  <c r="H27" i="24"/>
  <c r="H28" i="24"/>
  <c r="H30" i="24"/>
  <c r="F9" i="24"/>
  <c r="F10" i="24"/>
  <c r="F12" i="24"/>
  <c r="F13" i="24"/>
  <c r="F15" i="24"/>
  <c r="F16" i="24"/>
  <c r="F20" i="24"/>
  <c r="F21" i="24"/>
  <c r="F30" i="24"/>
  <c r="C30" i="24"/>
  <c r="D7" i="24"/>
  <c r="D8" i="24"/>
  <c r="D9" i="24"/>
  <c r="D10" i="24"/>
  <c r="D12" i="24"/>
  <c r="D13" i="24"/>
  <c r="D14" i="24"/>
  <c r="D15" i="24"/>
  <c r="D16" i="24"/>
  <c r="D17" i="24"/>
  <c r="D19" i="24"/>
  <c r="D20" i="24"/>
  <c r="D21" i="24"/>
  <c r="D22" i="24"/>
  <c r="D25" i="24"/>
  <c r="D26" i="24"/>
  <c r="D27" i="24"/>
  <c r="D30" i="24"/>
  <c r="H7" i="23"/>
  <c r="H30" i="23"/>
  <c r="F8" i="23"/>
  <c r="F9" i="23"/>
  <c r="F12" i="23"/>
  <c r="F14" i="23"/>
  <c r="F15" i="23"/>
  <c r="F16" i="23"/>
  <c r="F19" i="23"/>
  <c r="F26" i="23"/>
  <c r="F27" i="23"/>
  <c r="F30" i="23"/>
  <c r="D7" i="23"/>
  <c r="D8" i="23"/>
  <c r="D9" i="23"/>
  <c r="D10" i="23"/>
  <c r="D11" i="23"/>
  <c r="D12" i="23"/>
  <c r="D13" i="23"/>
  <c r="D14" i="23"/>
  <c r="D15" i="23"/>
  <c r="D16" i="23"/>
  <c r="D19" i="23"/>
  <c r="D20" i="23"/>
  <c r="D21" i="23"/>
  <c r="D22" i="23"/>
  <c r="D24" i="23"/>
  <c r="D25" i="23"/>
  <c r="D26" i="23"/>
  <c r="D27" i="23"/>
  <c r="D30" i="23"/>
  <c r="H7" i="22"/>
  <c r="H8" i="22"/>
  <c r="H9" i="22"/>
  <c r="H10" i="22"/>
  <c r="H11" i="22"/>
  <c r="H12" i="22"/>
  <c r="H13" i="22"/>
  <c r="H14" i="22"/>
  <c r="H15" i="22"/>
  <c r="H16" i="22"/>
  <c r="H30" i="22"/>
  <c r="D7" i="22"/>
  <c r="D8" i="22"/>
  <c r="D9" i="22"/>
  <c r="D10" i="22"/>
  <c r="D11" i="22"/>
  <c r="D12" i="22"/>
  <c r="D13" i="22"/>
  <c r="D14" i="22"/>
  <c r="D15" i="22"/>
  <c r="D16" i="22"/>
  <c r="D18" i="22"/>
  <c r="D19" i="22"/>
  <c r="D20" i="22"/>
  <c r="D22" i="22"/>
  <c r="D24" i="22"/>
  <c r="D26" i="22"/>
  <c r="D27" i="22"/>
  <c r="D30" i="22"/>
  <c r="G30" i="21"/>
  <c r="H7" i="21"/>
  <c r="H8" i="21"/>
  <c r="H9" i="21"/>
  <c r="H10" i="21"/>
  <c r="H11" i="21"/>
  <c r="H12" i="21"/>
  <c r="H13" i="21"/>
  <c r="H14" i="21"/>
  <c r="H15" i="21"/>
  <c r="H16" i="21"/>
  <c r="H17" i="21"/>
  <c r="H18" i="21"/>
  <c r="H19" i="21"/>
  <c r="H20" i="21"/>
  <c r="H21" i="21"/>
  <c r="H22" i="21"/>
  <c r="H23" i="21"/>
  <c r="H24" i="21"/>
  <c r="H25" i="21"/>
  <c r="H26" i="21"/>
  <c r="H27" i="21"/>
  <c r="H28" i="21"/>
  <c r="H30" i="21"/>
  <c r="F8" i="21"/>
  <c r="F9" i="21"/>
  <c r="F10" i="21"/>
  <c r="F12" i="21"/>
  <c r="F13" i="21"/>
  <c r="F14" i="21"/>
  <c r="F15" i="21"/>
  <c r="F16" i="21"/>
  <c r="F17" i="21"/>
  <c r="F19" i="21"/>
  <c r="F20" i="21"/>
  <c r="F21" i="21"/>
  <c r="F22" i="21"/>
  <c r="F23" i="21"/>
  <c r="F24" i="21"/>
  <c r="F25" i="21"/>
  <c r="F26" i="21"/>
  <c r="F27" i="21"/>
  <c r="F28" i="21"/>
  <c r="F30" i="21"/>
  <c r="D7" i="21"/>
  <c r="D8" i="21"/>
  <c r="D9" i="21"/>
  <c r="D10" i="21"/>
  <c r="D11" i="21"/>
  <c r="D12" i="21"/>
  <c r="D13" i="21"/>
  <c r="D14" i="21"/>
  <c r="D15" i="21"/>
  <c r="D16" i="21"/>
  <c r="D17" i="21"/>
  <c r="D18" i="21"/>
  <c r="D19" i="21"/>
  <c r="D20" i="21"/>
  <c r="D21" i="21"/>
  <c r="D22" i="21"/>
  <c r="D23" i="21"/>
  <c r="D24" i="21"/>
  <c r="D25" i="21"/>
  <c r="D26" i="21"/>
  <c r="D27" i="21"/>
  <c r="D30" i="21"/>
  <c r="I7" i="20"/>
  <c r="I8" i="20"/>
  <c r="I9" i="20"/>
  <c r="I10" i="20"/>
  <c r="I11" i="20"/>
  <c r="I12" i="20"/>
  <c r="I13" i="20"/>
  <c r="I14" i="20"/>
  <c r="I15" i="20"/>
  <c r="I16" i="20"/>
  <c r="I17" i="20"/>
  <c r="I18" i="20"/>
  <c r="I19" i="20"/>
  <c r="I20" i="20"/>
  <c r="I21" i="20"/>
  <c r="I22" i="20"/>
  <c r="I23" i="20"/>
  <c r="I24" i="20"/>
  <c r="I25" i="20"/>
  <c r="I26" i="20"/>
  <c r="I27" i="20"/>
  <c r="I28" i="20"/>
  <c r="I30" i="20"/>
  <c r="J7" i="20"/>
  <c r="J8" i="20"/>
  <c r="J9" i="20"/>
  <c r="J10" i="20"/>
  <c r="J11" i="20"/>
  <c r="J12" i="20"/>
  <c r="J13" i="20"/>
  <c r="J14" i="20"/>
  <c r="J15" i="20"/>
  <c r="J16" i="20"/>
  <c r="J17" i="20"/>
  <c r="J18" i="20"/>
  <c r="J19" i="20"/>
  <c r="J20" i="20"/>
  <c r="J21" i="20"/>
  <c r="J22" i="20"/>
  <c r="J23" i="20"/>
  <c r="J24" i="20"/>
  <c r="J25" i="20"/>
  <c r="J26" i="20"/>
  <c r="J27" i="20"/>
  <c r="J28" i="20"/>
  <c r="J30" i="20"/>
  <c r="G30" i="20"/>
  <c r="H7" i="20"/>
  <c r="H8" i="20"/>
  <c r="H9" i="20"/>
  <c r="H10" i="20"/>
  <c r="H11" i="20"/>
  <c r="H12" i="20"/>
  <c r="H13" i="20"/>
  <c r="H14" i="20"/>
  <c r="H15" i="20"/>
  <c r="H16" i="20"/>
  <c r="H17" i="20"/>
  <c r="H18" i="20"/>
  <c r="H19" i="20"/>
  <c r="H20" i="20"/>
  <c r="H21" i="20"/>
  <c r="H22" i="20"/>
  <c r="H23" i="20"/>
  <c r="H24" i="20"/>
  <c r="H25" i="20"/>
  <c r="H26" i="20"/>
  <c r="H27" i="20"/>
  <c r="H30" i="20"/>
  <c r="E30" i="20"/>
  <c r="F7" i="20"/>
  <c r="F8" i="20"/>
  <c r="F9" i="20"/>
  <c r="F10" i="20"/>
  <c r="F11" i="20"/>
  <c r="F12" i="20"/>
  <c r="F13" i="20"/>
  <c r="F14" i="20"/>
  <c r="F15" i="20"/>
  <c r="F16" i="20"/>
  <c r="F17" i="20"/>
  <c r="F18" i="20"/>
  <c r="F19" i="20"/>
  <c r="F20" i="20"/>
  <c r="F21" i="20"/>
  <c r="F22" i="20"/>
  <c r="F23" i="20"/>
  <c r="F24" i="20"/>
  <c r="F25" i="20"/>
  <c r="F26" i="20"/>
  <c r="F27" i="20"/>
  <c r="F28" i="20"/>
  <c r="F30" i="20"/>
  <c r="C30" i="20"/>
  <c r="D7" i="20"/>
  <c r="D8" i="20"/>
  <c r="D9" i="20"/>
  <c r="D10" i="20"/>
  <c r="D11" i="20"/>
  <c r="D12" i="20"/>
  <c r="D13" i="20"/>
  <c r="D14" i="20"/>
  <c r="D15" i="20"/>
  <c r="D16" i="20"/>
  <c r="D17" i="20"/>
  <c r="D18" i="20"/>
  <c r="D19" i="20"/>
  <c r="D20" i="20"/>
  <c r="D21" i="20"/>
  <c r="D22" i="20"/>
  <c r="D23" i="20"/>
  <c r="D24" i="20"/>
  <c r="D25" i="20"/>
  <c r="D26" i="20"/>
  <c r="D27" i="20"/>
  <c r="D28" i="20"/>
  <c r="D30" i="20"/>
  <c r="I7" i="19"/>
  <c r="I8" i="19"/>
  <c r="I9" i="19"/>
  <c r="I10" i="19"/>
  <c r="I11" i="19"/>
  <c r="I12" i="19"/>
  <c r="I13" i="19"/>
  <c r="I14" i="19"/>
  <c r="I15" i="19"/>
  <c r="I16" i="19"/>
  <c r="I17" i="19"/>
  <c r="I18" i="19"/>
  <c r="I19" i="19"/>
  <c r="I20" i="19"/>
  <c r="I21" i="19"/>
  <c r="I22" i="19"/>
  <c r="I23" i="19"/>
  <c r="I24" i="19"/>
  <c r="I25" i="19"/>
  <c r="I26" i="19"/>
  <c r="I27" i="19"/>
  <c r="I28" i="19"/>
  <c r="I30" i="19"/>
  <c r="J7" i="19"/>
  <c r="J8" i="19"/>
  <c r="J9" i="19"/>
  <c r="J10" i="19"/>
  <c r="J11" i="19"/>
  <c r="J12" i="19"/>
  <c r="J13" i="19"/>
  <c r="J14" i="19"/>
  <c r="J15" i="19"/>
  <c r="J16" i="19"/>
  <c r="J17" i="19"/>
  <c r="J18" i="19"/>
  <c r="J19" i="19"/>
  <c r="J20" i="19"/>
  <c r="J21" i="19"/>
  <c r="J22" i="19"/>
  <c r="J23" i="19"/>
  <c r="J24" i="19"/>
  <c r="J25" i="19"/>
  <c r="J26" i="19"/>
  <c r="J27" i="19"/>
  <c r="J28" i="19"/>
  <c r="J30" i="19"/>
  <c r="G30" i="19"/>
  <c r="H7" i="19"/>
  <c r="H8" i="19"/>
  <c r="H9" i="19"/>
  <c r="H10" i="19"/>
  <c r="H11" i="19"/>
  <c r="H12" i="19"/>
  <c r="H13" i="19"/>
  <c r="H14" i="19"/>
  <c r="H15" i="19"/>
  <c r="H16" i="19"/>
  <c r="H17" i="19"/>
  <c r="H18" i="19"/>
  <c r="H19" i="19"/>
  <c r="H20" i="19"/>
  <c r="H21" i="19"/>
  <c r="H22" i="19"/>
  <c r="H23" i="19"/>
  <c r="H24" i="19"/>
  <c r="H25" i="19"/>
  <c r="H26" i="19"/>
  <c r="H27" i="19"/>
  <c r="H30" i="19"/>
  <c r="E30" i="19"/>
  <c r="F7" i="19"/>
  <c r="F8" i="19"/>
  <c r="F9" i="19"/>
  <c r="F10" i="19"/>
  <c r="F11" i="19"/>
  <c r="F12" i="19"/>
  <c r="F13" i="19"/>
  <c r="F14" i="19"/>
  <c r="F15" i="19"/>
  <c r="F16" i="19"/>
  <c r="F17" i="19"/>
  <c r="F18" i="19"/>
  <c r="F19" i="19"/>
  <c r="F20" i="19"/>
  <c r="F22" i="19"/>
  <c r="F23" i="19"/>
  <c r="F24" i="19"/>
  <c r="F25" i="19"/>
  <c r="F26" i="19"/>
  <c r="F27" i="19"/>
  <c r="F30" i="19"/>
  <c r="C30" i="19"/>
  <c r="D7" i="19"/>
  <c r="D8" i="19"/>
  <c r="D9" i="19"/>
  <c r="D10" i="19"/>
  <c r="D11" i="19"/>
  <c r="D12" i="19"/>
  <c r="D13" i="19"/>
  <c r="D14" i="19"/>
  <c r="D15" i="19"/>
  <c r="D16" i="19"/>
  <c r="D17" i="19"/>
  <c r="D18" i="19"/>
  <c r="D19" i="19"/>
  <c r="D20" i="19"/>
  <c r="D21" i="19"/>
  <c r="D22" i="19"/>
  <c r="D23" i="19"/>
  <c r="D24" i="19"/>
  <c r="D25" i="19"/>
  <c r="D26" i="19"/>
  <c r="D27" i="19"/>
  <c r="D28" i="19"/>
  <c r="D30" i="19"/>
  <c r="I7" i="18"/>
  <c r="I8" i="18"/>
  <c r="I9" i="18"/>
  <c r="I10" i="18"/>
  <c r="I11" i="18"/>
  <c r="I12" i="18"/>
  <c r="I13" i="18"/>
  <c r="I14" i="18"/>
  <c r="I15" i="18"/>
  <c r="I16" i="18"/>
  <c r="I17" i="18"/>
  <c r="I18" i="18"/>
  <c r="I19" i="18"/>
  <c r="I20" i="18"/>
  <c r="I21" i="18"/>
  <c r="I22" i="18"/>
  <c r="I23" i="18"/>
  <c r="I24" i="18"/>
  <c r="I25" i="18"/>
  <c r="I26" i="18"/>
  <c r="I27" i="18"/>
  <c r="I28" i="18"/>
  <c r="I30" i="18"/>
  <c r="J7" i="18"/>
  <c r="J8" i="18"/>
  <c r="J9" i="18"/>
  <c r="J10" i="18"/>
  <c r="J11" i="18"/>
  <c r="J12" i="18"/>
  <c r="J13" i="18"/>
  <c r="J14" i="18"/>
  <c r="J15" i="18"/>
  <c r="J16" i="18"/>
  <c r="J17" i="18"/>
  <c r="J18" i="18"/>
  <c r="J19" i="18"/>
  <c r="J20" i="18"/>
  <c r="J21" i="18"/>
  <c r="J22" i="18"/>
  <c r="J23" i="18"/>
  <c r="J24" i="18"/>
  <c r="J25" i="18"/>
  <c r="J26" i="18"/>
  <c r="J27" i="18"/>
  <c r="J28" i="18"/>
  <c r="J30" i="18"/>
  <c r="H7" i="18"/>
  <c r="H8" i="18"/>
  <c r="H9" i="18"/>
  <c r="H10" i="18"/>
  <c r="H12" i="18"/>
  <c r="H13" i="18"/>
  <c r="H14" i="18"/>
  <c r="H15" i="18"/>
  <c r="H16" i="18"/>
  <c r="H17" i="18"/>
  <c r="H19" i="18"/>
  <c r="H20" i="18"/>
  <c r="H21" i="18"/>
  <c r="H22" i="18"/>
  <c r="H23" i="18"/>
  <c r="H24" i="18"/>
  <c r="H25" i="18"/>
  <c r="H27" i="18"/>
  <c r="H30" i="18"/>
  <c r="F8" i="18"/>
  <c r="F9" i="18"/>
  <c r="F10" i="18"/>
  <c r="F12" i="18"/>
  <c r="F13" i="18"/>
  <c r="F14" i="18"/>
  <c r="F15" i="18"/>
  <c r="F16" i="18"/>
  <c r="F17" i="18"/>
  <c r="F19" i="18"/>
  <c r="F20" i="18"/>
  <c r="F21" i="18"/>
  <c r="F22" i="18"/>
  <c r="F23" i="18"/>
  <c r="F24" i="18"/>
  <c r="F25" i="18"/>
  <c r="F27" i="18"/>
  <c r="F28" i="18"/>
  <c r="F30" i="18"/>
  <c r="C30" i="18"/>
  <c r="D7" i="18"/>
  <c r="D8" i="18"/>
  <c r="D9" i="18"/>
  <c r="D10" i="18"/>
  <c r="D11" i="18"/>
  <c r="D12" i="18"/>
  <c r="D13" i="18"/>
  <c r="D14" i="18"/>
  <c r="D15" i="18"/>
  <c r="D16" i="18"/>
  <c r="D17" i="18"/>
  <c r="D18" i="18"/>
  <c r="D19" i="18"/>
  <c r="D20" i="18"/>
  <c r="D21" i="18"/>
  <c r="D22" i="18"/>
  <c r="D23" i="18"/>
  <c r="D24" i="18"/>
  <c r="D25" i="18"/>
  <c r="D26" i="18"/>
  <c r="D27" i="18"/>
  <c r="D28" i="18"/>
  <c r="D30" i="18"/>
  <c r="G7" i="17"/>
  <c r="G8" i="17"/>
  <c r="G9" i="17"/>
  <c r="G10" i="17"/>
  <c r="G11" i="17"/>
  <c r="G12" i="17"/>
  <c r="G13" i="17"/>
  <c r="G14" i="17"/>
  <c r="G15" i="17"/>
  <c r="G16" i="17"/>
  <c r="G17" i="17"/>
  <c r="G18" i="17"/>
  <c r="G19" i="17"/>
  <c r="G20" i="17"/>
  <c r="G21" i="17"/>
  <c r="G22" i="17"/>
  <c r="G23" i="17"/>
  <c r="G24" i="17"/>
  <c r="G25" i="17"/>
  <c r="G26" i="17"/>
  <c r="G27" i="17"/>
  <c r="G28" i="17"/>
  <c r="G30" i="17"/>
  <c r="H7" i="17"/>
  <c r="H8" i="17"/>
  <c r="H9" i="17"/>
  <c r="H10" i="17"/>
  <c r="H11" i="17"/>
  <c r="H12" i="17"/>
  <c r="H13" i="17"/>
  <c r="H14" i="17"/>
  <c r="H15" i="17"/>
  <c r="H16" i="17"/>
  <c r="H17" i="17"/>
  <c r="H18" i="17"/>
  <c r="H19" i="17"/>
  <c r="H20" i="17"/>
  <c r="H21" i="17"/>
  <c r="H22" i="17"/>
  <c r="H23" i="17"/>
  <c r="H24" i="17"/>
  <c r="H25" i="17"/>
  <c r="H26" i="17"/>
  <c r="H27" i="17"/>
  <c r="H28" i="17"/>
  <c r="H30" i="17"/>
  <c r="C30" i="17"/>
  <c r="D7" i="17"/>
  <c r="D8" i="17"/>
  <c r="D9" i="17"/>
  <c r="D10" i="17"/>
  <c r="D11" i="17"/>
  <c r="D12" i="17"/>
  <c r="D13" i="17"/>
  <c r="D14" i="17"/>
  <c r="D15" i="17"/>
  <c r="D16" i="17"/>
  <c r="D17" i="17"/>
  <c r="D18" i="17"/>
  <c r="D19" i="17"/>
  <c r="D20" i="17"/>
  <c r="D21" i="17"/>
  <c r="D22" i="17"/>
  <c r="D23" i="17"/>
  <c r="D24" i="17"/>
  <c r="D25" i="17"/>
  <c r="D26" i="17"/>
  <c r="D27" i="17"/>
  <c r="D28" i="17"/>
  <c r="D30" i="17"/>
  <c r="G30" i="16"/>
  <c r="H7" i="16"/>
  <c r="H8" i="16"/>
  <c r="H9" i="16"/>
  <c r="H10" i="16"/>
  <c r="H11" i="16"/>
  <c r="H12" i="16"/>
  <c r="H13" i="16"/>
  <c r="H14" i="16"/>
  <c r="H15" i="16"/>
  <c r="H16" i="16"/>
  <c r="H17" i="16"/>
  <c r="H18" i="16"/>
  <c r="H19" i="16"/>
  <c r="H20" i="16"/>
  <c r="H21" i="16"/>
  <c r="H22" i="16"/>
  <c r="H23" i="16"/>
  <c r="H24" i="16"/>
  <c r="H25" i="16"/>
  <c r="H26" i="16"/>
  <c r="H27" i="16"/>
  <c r="H30" i="16"/>
  <c r="F9" i="16"/>
  <c r="F26" i="16"/>
  <c r="F30" i="16"/>
  <c r="C30" i="16"/>
  <c r="D7" i="16"/>
  <c r="D8" i="16"/>
  <c r="D9" i="16"/>
  <c r="D10" i="16"/>
  <c r="D11" i="16"/>
  <c r="D12" i="16"/>
  <c r="D13" i="16"/>
  <c r="D14" i="16"/>
  <c r="D15" i="16"/>
  <c r="D16" i="16"/>
  <c r="D17" i="16"/>
  <c r="D18" i="16"/>
  <c r="D19" i="16"/>
  <c r="D20" i="16"/>
  <c r="D21" i="16"/>
  <c r="D22" i="16"/>
  <c r="D23" i="16"/>
  <c r="D24" i="16"/>
  <c r="D25" i="16"/>
  <c r="D26" i="16"/>
  <c r="D27" i="16"/>
  <c r="D30" i="16"/>
  <c r="G30" i="15"/>
  <c r="H7" i="15"/>
  <c r="H8" i="15"/>
  <c r="H9" i="15"/>
  <c r="H10" i="15"/>
  <c r="H11" i="15"/>
  <c r="H12" i="15"/>
  <c r="H13" i="15"/>
  <c r="H14" i="15"/>
  <c r="H15" i="15"/>
  <c r="H16" i="15"/>
  <c r="H17" i="15"/>
  <c r="H18" i="15"/>
  <c r="H19" i="15"/>
  <c r="H20" i="15"/>
  <c r="H21" i="15"/>
  <c r="H22" i="15"/>
  <c r="H23" i="15"/>
  <c r="H24" i="15"/>
  <c r="H25" i="15"/>
  <c r="H26" i="15"/>
  <c r="H27" i="15"/>
  <c r="H30" i="15"/>
  <c r="E30" i="15"/>
  <c r="F7" i="15"/>
  <c r="F9" i="15"/>
  <c r="F10" i="15"/>
  <c r="F12" i="15"/>
  <c r="F13" i="15"/>
  <c r="F14" i="15"/>
  <c r="F15" i="15"/>
  <c r="F16" i="15"/>
  <c r="F17" i="15"/>
  <c r="F19" i="15"/>
  <c r="F20" i="15"/>
  <c r="F21" i="15"/>
  <c r="F22" i="15"/>
  <c r="F23" i="15"/>
  <c r="F24" i="15"/>
  <c r="F25" i="15"/>
  <c r="F26" i="15"/>
  <c r="F27" i="15"/>
  <c r="F30" i="15"/>
  <c r="C30" i="15"/>
  <c r="D7" i="15"/>
  <c r="D8" i="15"/>
  <c r="D9" i="15"/>
  <c r="D10" i="15"/>
  <c r="D11" i="15"/>
  <c r="D12" i="15"/>
  <c r="D13" i="15"/>
  <c r="D14" i="15"/>
  <c r="D15" i="15"/>
  <c r="D16" i="15"/>
  <c r="D17" i="15"/>
  <c r="D18" i="15"/>
  <c r="D19" i="15"/>
  <c r="D20" i="15"/>
  <c r="D21" i="15"/>
  <c r="D22" i="15"/>
  <c r="D23" i="15"/>
  <c r="D24" i="15"/>
  <c r="D25" i="15"/>
  <c r="D26" i="15"/>
  <c r="D27" i="15"/>
  <c r="D30" i="15"/>
  <c r="G30" i="14"/>
  <c r="H7" i="14"/>
  <c r="H8" i="14"/>
  <c r="H9" i="14"/>
  <c r="H10" i="14"/>
  <c r="H12" i="14"/>
  <c r="H13" i="14"/>
  <c r="H14" i="14"/>
  <c r="H15" i="14"/>
  <c r="H16" i="14"/>
  <c r="H17" i="14"/>
  <c r="H18" i="14"/>
  <c r="H19" i="14"/>
  <c r="H20" i="14"/>
  <c r="H21" i="14"/>
  <c r="H22" i="14"/>
  <c r="H23" i="14"/>
  <c r="H24" i="14"/>
  <c r="H25" i="14"/>
  <c r="H26" i="14"/>
  <c r="H27" i="14"/>
  <c r="H28" i="14"/>
  <c r="H30" i="14"/>
  <c r="F9" i="14"/>
  <c r="F10" i="14"/>
  <c r="F12" i="14"/>
  <c r="F13" i="14"/>
  <c r="F15" i="14"/>
  <c r="F16" i="14"/>
  <c r="F20" i="14"/>
  <c r="F21" i="14"/>
  <c r="F30" i="14"/>
  <c r="C30" i="14"/>
  <c r="D7" i="14"/>
  <c r="D8" i="14"/>
  <c r="D9" i="14"/>
  <c r="D10" i="14"/>
  <c r="D12" i="14"/>
  <c r="D13" i="14"/>
  <c r="D14" i="14"/>
  <c r="D15" i="14"/>
  <c r="D16" i="14"/>
  <c r="D17" i="14"/>
  <c r="D18" i="14"/>
  <c r="D19" i="14"/>
  <c r="D20" i="14"/>
  <c r="D21" i="14"/>
  <c r="D22" i="14"/>
  <c r="D23" i="14"/>
  <c r="D24" i="14"/>
  <c r="D25" i="14"/>
  <c r="D26" i="14"/>
  <c r="D27" i="14"/>
  <c r="D28" i="14"/>
  <c r="D30" i="14"/>
  <c r="H7" i="13"/>
  <c r="H8" i="13"/>
  <c r="H9" i="13"/>
  <c r="H10" i="13"/>
  <c r="H11" i="13"/>
  <c r="H12" i="13"/>
  <c r="H13" i="13"/>
  <c r="H14" i="13"/>
  <c r="H15" i="13"/>
  <c r="H16" i="13"/>
  <c r="H17" i="13"/>
  <c r="H18" i="13"/>
  <c r="H19" i="13"/>
  <c r="H20" i="13"/>
  <c r="H21" i="13"/>
  <c r="H23" i="13"/>
  <c r="H24" i="13"/>
  <c r="H25" i="13"/>
  <c r="H26" i="13"/>
  <c r="H27" i="13"/>
  <c r="H28" i="13"/>
  <c r="H30" i="13"/>
  <c r="F9" i="13"/>
  <c r="F30" i="13"/>
  <c r="D7" i="13"/>
  <c r="D8" i="13"/>
  <c r="D9" i="13"/>
  <c r="D10" i="13"/>
  <c r="D11" i="13"/>
  <c r="D12" i="13"/>
  <c r="D13" i="13"/>
  <c r="D14" i="13"/>
  <c r="D15" i="13"/>
  <c r="D16" i="13"/>
  <c r="D17" i="13"/>
  <c r="D18" i="13"/>
  <c r="D19" i="13"/>
  <c r="D20" i="13"/>
  <c r="D21" i="13"/>
  <c r="D23" i="13"/>
  <c r="D24" i="13"/>
  <c r="D25" i="13"/>
  <c r="D26" i="13"/>
  <c r="D27" i="13"/>
  <c r="D28" i="13"/>
  <c r="D30" i="13"/>
  <c r="G30" i="12"/>
  <c r="H7" i="12"/>
  <c r="H8" i="12"/>
  <c r="H9" i="12"/>
  <c r="H10" i="12"/>
  <c r="H11" i="12"/>
  <c r="H12" i="12"/>
  <c r="H13" i="12"/>
  <c r="H14" i="12"/>
  <c r="H15" i="12"/>
  <c r="H16" i="12"/>
  <c r="H17" i="12"/>
  <c r="H18" i="12"/>
  <c r="H19" i="12"/>
  <c r="H20" i="12"/>
  <c r="H21" i="12"/>
  <c r="H22" i="12"/>
  <c r="H23" i="12"/>
  <c r="H24" i="12"/>
  <c r="H25" i="12"/>
  <c r="H26" i="12"/>
  <c r="H27" i="12"/>
  <c r="H28" i="12"/>
  <c r="H30" i="12"/>
  <c r="F9" i="12"/>
  <c r="F10" i="12"/>
  <c r="F11" i="12"/>
  <c r="F12" i="12"/>
  <c r="F13" i="12"/>
  <c r="F14" i="12"/>
  <c r="F15" i="12"/>
  <c r="F16" i="12"/>
  <c r="F17" i="12"/>
  <c r="F19" i="12"/>
  <c r="F23" i="12"/>
  <c r="F25" i="12"/>
  <c r="F26" i="12"/>
  <c r="F27" i="12"/>
  <c r="F28" i="12"/>
  <c r="F30" i="12"/>
  <c r="C30" i="12"/>
  <c r="D7" i="12"/>
  <c r="D8" i="12"/>
  <c r="D9" i="12"/>
  <c r="D10" i="12"/>
  <c r="D11" i="12"/>
  <c r="D12" i="12"/>
  <c r="D13" i="12"/>
  <c r="D14" i="12"/>
  <c r="D15" i="12"/>
  <c r="D16" i="12"/>
  <c r="D17" i="12"/>
  <c r="D18" i="12"/>
  <c r="D19" i="12"/>
  <c r="D20" i="12"/>
  <c r="D21" i="12"/>
  <c r="D22" i="12"/>
  <c r="D23" i="12"/>
  <c r="D24" i="12"/>
  <c r="D25" i="12"/>
  <c r="D26" i="12"/>
  <c r="D27" i="12"/>
  <c r="D28" i="12"/>
  <c r="D30" i="12"/>
  <c r="H7" i="11"/>
  <c r="H8" i="11"/>
  <c r="H9" i="11"/>
  <c r="H10" i="11"/>
  <c r="H11" i="11"/>
  <c r="H12" i="11"/>
  <c r="H13" i="11"/>
  <c r="H14" i="11"/>
  <c r="H15" i="11"/>
  <c r="H16" i="11"/>
  <c r="H24" i="11"/>
  <c r="H25" i="11"/>
  <c r="H26" i="11"/>
  <c r="H27" i="11"/>
  <c r="H28" i="11"/>
  <c r="H30" i="11"/>
  <c r="F9" i="11"/>
  <c r="F13" i="11"/>
  <c r="F30" i="11"/>
  <c r="D7" i="11"/>
  <c r="D8" i="11"/>
  <c r="D9" i="11"/>
  <c r="D10" i="11"/>
  <c r="D11" i="11"/>
  <c r="D12" i="11"/>
  <c r="D13" i="11"/>
  <c r="D14" i="11"/>
  <c r="D15" i="11"/>
  <c r="D16" i="11"/>
  <c r="D18" i="11"/>
  <c r="D19" i="11"/>
  <c r="D20" i="11"/>
  <c r="D24" i="11"/>
  <c r="D25" i="11"/>
  <c r="D26" i="11"/>
  <c r="D27" i="11"/>
  <c r="D28" i="11"/>
  <c r="D30" i="11"/>
  <c r="G7" i="10"/>
  <c r="G8" i="10"/>
  <c r="G9" i="10"/>
  <c r="G10" i="10"/>
  <c r="G11" i="10"/>
  <c r="G12" i="10"/>
  <c r="G13" i="10"/>
  <c r="G14" i="10"/>
  <c r="G15" i="10"/>
  <c r="G16" i="10"/>
  <c r="G17" i="10"/>
  <c r="G18" i="10"/>
  <c r="G19" i="10"/>
  <c r="G20" i="10"/>
  <c r="G21" i="10"/>
  <c r="G22" i="10"/>
  <c r="G23" i="10"/>
  <c r="G24" i="10"/>
  <c r="G25" i="10"/>
  <c r="G26" i="10"/>
  <c r="G27" i="10"/>
  <c r="G30" i="10"/>
  <c r="H7" i="10"/>
  <c r="H8" i="10"/>
  <c r="H9" i="10"/>
  <c r="H10" i="10"/>
  <c r="H11" i="10"/>
  <c r="H12" i="10"/>
  <c r="H13" i="10"/>
  <c r="H14" i="10"/>
  <c r="H15" i="10"/>
  <c r="H16" i="10"/>
  <c r="H17" i="10"/>
  <c r="H18" i="10"/>
  <c r="H19" i="10"/>
  <c r="H20" i="10"/>
  <c r="H21" i="10"/>
  <c r="H22" i="10"/>
  <c r="H23" i="10"/>
  <c r="H24" i="10"/>
  <c r="H25" i="10"/>
  <c r="H26" i="10"/>
  <c r="H27" i="10"/>
  <c r="H30" i="10"/>
  <c r="F8" i="10"/>
  <c r="F9" i="10"/>
  <c r="F10" i="10"/>
  <c r="F12" i="10"/>
  <c r="F14" i="10"/>
  <c r="F15" i="10"/>
  <c r="F16" i="10"/>
  <c r="F20" i="10"/>
  <c r="F23" i="10"/>
  <c r="F25" i="10"/>
  <c r="F26" i="10"/>
  <c r="F27" i="10"/>
  <c r="F30" i="10"/>
  <c r="C30" i="10"/>
  <c r="D7" i="10"/>
  <c r="D8" i="10"/>
  <c r="D9" i="10"/>
  <c r="D10" i="10"/>
  <c r="D11" i="10"/>
  <c r="D12" i="10"/>
  <c r="D13" i="10"/>
  <c r="D14" i="10"/>
  <c r="D15" i="10"/>
  <c r="D16" i="10"/>
  <c r="D17" i="10"/>
  <c r="D18" i="10"/>
  <c r="D19" i="10"/>
  <c r="D20" i="10"/>
  <c r="D21" i="10"/>
  <c r="D22" i="10"/>
  <c r="D23" i="10"/>
  <c r="D24" i="10"/>
  <c r="D25" i="10"/>
  <c r="D26" i="10"/>
  <c r="D27" i="10"/>
  <c r="D30" i="10"/>
  <c r="G7" i="9"/>
  <c r="G8" i="9"/>
  <c r="G9" i="9"/>
  <c r="G10" i="9"/>
  <c r="G11" i="9"/>
  <c r="G12" i="9"/>
  <c r="G13" i="9"/>
  <c r="G14" i="9"/>
  <c r="G15" i="9"/>
  <c r="G16" i="9"/>
  <c r="G17" i="9"/>
  <c r="G18" i="9"/>
  <c r="G19" i="9"/>
  <c r="G20" i="9"/>
  <c r="G21" i="9"/>
  <c r="G22" i="9"/>
  <c r="G23" i="9"/>
  <c r="G24" i="9"/>
  <c r="G25" i="9"/>
  <c r="G26" i="9"/>
  <c r="G27" i="9"/>
  <c r="G28" i="9"/>
  <c r="G30" i="9"/>
  <c r="H7" i="9"/>
  <c r="H8" i="9"/>
  <c r="H9" i="9"/>
  <c r="H10" i="9"/>
  <c r="H11" i="9"/>
  <c r="H12" i="9"/>
  <c r="H13" i="9"/>
  <c r="H14" i="9"/>
  <c r="H15" i="9"/>
  <c r="H16" i="9"/>
  <c r="H17" i="9"/>
  <c r="H18" i="9"/>
  <c r="H19" i="9"/>
  <c r="H20" i="9"/>
  <c r="H21" i="9"/>
  <c r="H22" i="9"/>
  <c r="H23" i="9"/>
  <c r="H24" i="9"/>
  <c r="H25" i="9"/>
  <c r="H26" i="9"/>
  <c r="H27" i="9"/>
  <c r="H28" i="9"/>
  <c r="H30" i="9"/>
  <c r="F8" i="9"/>
  <c r="F9" i="9"/>
  <c r="F10" i="9"/>
  <c r="F12" i="9"/>
  <c r="F13" i="9"/>
  <c r="F14" i="9"/>
  <c r="F15" i="9"/>
  <c r="F16" i="9"/>
  <c r="F17" i="9"/>
  <c r="F19" i="9"/>
  <c r="F20" i="9"/>
  <c r="F21" i="9"/>
  <c r="F22" i="9"/>
  <c r="F23" i="9"/>
  <c r="F24" i="9"/>
  <c r="F26" i="9"/>
  <c r="F27" i="9"/>
  <c r="F28" i="9"/>
  <c r="F30" i="9"/>
  <c r="C30" i="9"/>
  <c r="D7" i="9"/>
  <c r="D8" i="9"/>
  <c r="D9" i="9"/>
  <c r="D10" i="9"/>
  <c r="D11" i="9"/>
  <c r="D12" i="9"/>
  <c r="D13" i="9"/>
  <c r="D14" i="9"/>
  <c r="D15" i="9"/>
  <c r="D16" i="9"/>
  <c r="D17" i="9"/>
  <c r="D18" i="9"/>
  <c r="D19" i="9"/>
  <c r="D20" i="9"/>
  <c r="D21" i="9"/>
  <c r="D22" i="9"/>
  <c r="D23" i="9"/>
  <c r="D24" i="9"/>
  <c r="D25" i="9"/>
  <c r="D26" i="9"/>
  <c r="D27" i="9"/>
  <c r="D28" i="9"/>
  <c r="D30" i="9"/>
  <c r="H7" i="8"/>
  <c r="H8" i="8"/>
  <c r="H9" i="8"/>
  <c r="H10" i="8"/>
  <c r="H11" i="8"/>
  <c r="H12" i="8"/>
  <c r="H13" i="8"/>
  <c r="H14" i="8"/>
  <c r="H15" i="8"/>
  <c r="H16" i="8"/>
  <c r="H18" i="8"/>
  <c r="H19" i="8"/>
  <c r="H20" i="8"/>
  <c r="H26" i="8"/>
  <c r="H27" i="8"/>
  <c r="H30" i="8"/>
  <c r="D7" i="8"/>
  <c r="D8" i="8"/>
  <c r="D9" i="8"/>
  <c r="D10" i="8"/>
  <c r="D11" i="8"/>
  <c r="D12" i="8"/>
  <c r="D13" i="8"/>
  <c r="D14" i="8"/>
  <c r="D15" i="8"/>
  <c r="D16" i="8"/>
  <c r="D18" i="8"/>
  <c r="D19" i="8"/>
  <c r="D20" i="8"/>
  <c r="D22" i="8"/>
  <c r="D26" i="8"/>
  <c r="D27" i="8"/>
  <c r="D30" i="8"/>
  <c r="H7" i="7"/>
  <c r="H9" i="7"/>
  <c r="H10" i="7"/>
  <c r="H12" i="7"/>
  <c r="H13" i="7"/>
  <c r="H14" i="7"/>
  <c r="H15" i="7"/>
  <c r="H16" i="7"/>
  <c r="H18" i="7"/>
  <c r="H19" i="7"/>
  <c r="H25" i="7"/>
  <c r="H26" i="7"/>
  <c r="H27" i="7"/>
  <c r="H30" i="7"/>
  <c r="D7" i="7"/>
  <c r="D9" i="7"/>
  <c r="D10" i="7"/>
  <c r="D12" i="7"/>
  <c r="D13" i="7"/>
  <c r="D14" i="7"/>
  <c r="D15" i="7"/>
  <c r="D16" i="7"/>
  <c r="D18" i="7"/>
  <c r="D19" i="7"/>
  <c r="D25" i="7"/>
  <c r="D26" i="7"/>
  <c r="D27" i="7"/>
  <c r="D30" i="7"/>
  <c r="G30" i="6"/>
  <c r="H7" i="6"/>
  <c r="H8" i="6"/>
  <c r="H9" i="6"/>
  <c r="H10" i="6"/>
  <c r="H11" i="6"/>
  <c r="H12" i="6"/>
  <c r="H13" i="6"/>
  <c r="H14" i="6"/>
  <c r="H15" i="6"/>
  <c r="H16" i="6"/>
  <c r="H17" i="6"/>
  <c r="H18" i="6"/>
  <c r="H19" i="6"/>
  <c r="H20" i="6"/>
  <c r="H21" i="6"/>
  <c r="H22" i="6"/>
  <c r="H23" i="6"/>
  <c r="H24" i="6"/>
  <c r="H25" i="6"/>
  <c r="H26" i="6"/>
  <c r="H27" i="6"/>
  <c r="H28" i="6"/>
  <c r="H30" i="6"/>
  <c r="E30" i="6"/>
  <c r="F7" i="6"/>
  <c r="F8" i="6"/>
  <c r="F9" i="6"/>
  <c r="F10" i="6"/>
  <c r="F11" i="6"/>
  <c r="F12" i="6"/>
  <c r="F13" i="6"/>
  <c r="F14" i="6"/>
  <c r="F15" i="6"/>
  <c r="F16" i="6"/>
  <c r="F17" i="6"/>
  <c r="F19" i="6"/>
  <c r="F20" i="6"/>
  <c r="F21" i="6"/>
  <c r="F22" i="6"/>
  <c r="F23" i="6"/>
  <c r="F24" i="6"/>
  <c r="F25" i="6"/>
  <c r="F26" i="6"/>
  <c r="F27" i="6"/>
  <c r="F28" i="6"/>
  <c r="F30" i="6"/>
  <c r="C30" i="6"/>
  <c r="D7" i="6"/>
  <c r="D8" i="6"/>
  <c r="D9" i="6"/>
  <c r="D10" i="6"/>
  <c r="D11" i="6"/>
  <c r="D12" i="6"/>
  <c r="D13" i="6"/>
  <c r="D14" i="6"/>
  <c r="D15" i="6"/>
  <c r="D16" i="6"/>
  <c r="D17" i="6"/>
  <c r="D18" i="6"/>
  <c r="D19" i="6"/>
  <c r="D20" i="6"/>
  <c r="D21" i="6"/>
  <c r="D22" i="6"/>
  <c r="D23" i="6"/>
  <c r="D24" i="6"/>
  <c r="D25" i="6"/>
  <c r="D26" i="6"/>
  <c r="D27" i="6"/>
  <c r="D28" i="6"/>
  <c r="D30" i="6"/>
  <c r="I7" i="5"/>
  <c r="I8" i="5"/>
  <c r="I9" i="5"/>
  <c r="I10" i="5"/>
  <c r="I11" i="5"/>
  <c r="I12" i="5"/>
  <c r="I13" i="5"/>
  <c r="I14" i="5"/>
  <c r="I15" i="5"/>
  <c r="I16" i="5"/>
  <c r="I17" i="5"/>
  <c r="I18" i="5"/>
  <c r="I19" i="5"/>
  <c r="I20" i="5"/>
  <c r="I21" i="5"/>
  <c r="I22" i="5"/>
  <c r="I23" i="5"/>
  <c r="I24" i="5"/>
  <c r="I25" i="5"/>
  <c r="I26" i="5"/>
  <c r="I27" i="5"/>
  <c r="I28" i="5"/>
  <c r="I30" i="5"/>
  <c r="J7" i="5"/>
  <c r="J8" i="5"/>
  <c r="J9" i="5"/>
  <c r="J10" i="5"/>
  <c r="J11" i="5"/>
  <c r="J12" i="5"/>
  <c r="J13" i="5"/>
  <c r="J14" i="5"/>
  <c r="J15" i="5"/>
  <c r="J16" i="5"/>
  <c r="J17" i="5"/>
  <c r="J18" i="5"/>
  <c r="J19" i="5"/>
  <c r="J20" i="5"/>
  <c r="J21" i="5"/>
  <c r="J22" i="5"/>
  <c r="J23" i="5"/>
  <c r="J24" i="5"/>
  <c r="J25" i="5"/>
  <c r="J26" i="5"/>
  <c r="J27" i="5"/>
  <c r="J28" i="5"/>
  <c r="J30" i="5"/>
  <c r="G30" i="5"/>
  <c r="H7" i="5"/>
  <c r="H8" i="5"/>
  <c r="H9" i="5"/>
  <c r="H10" i="5"/>
  <c r="H11" i="5"/>
  <c r="H12" i="5"/>
  <c r="H13" i="5"/>
  <c r="H14" i="5"/>
  <c r="H15" i="5"/>
  <c r="H16" i="5"/>
  <c r="H17" i="5"/>
  <c r="H18" i="5"/>
  <c r="H19" i="5"/>
  <c r="H20" i="5"/>
  <c r="H21" i="5"/>
  <c r="H22" i="5"/>
  <c r="H23" i="5"/>
  <c r="H24" i="5"/>
  <c r="H25" i="5"/>
  <c r="H26" i="5"/>
  <c r="H27" i="5"/>
  <c r="H30" i="5"/>
  <c r="E30" i="5"/>
  <c r="F7" i="5"/>
  <c r="F8" i="5"/>
  <c r="F9" i="5"/>
  <c r="F10" i="5"/>
  <c r="F11" i="5"/>
  <c r="F12" i="5"/>
  <c r="F13" i="5"/>
  <c r="F14" i="5"/>
  <c r="F15" i="5"/>
  <c r="F16" i="5"/>
  <c r="F17" i="5"/>
  <c r="F18" i="5"/>
  <c r="F19" i="5"/>
  <c r="F20" i="5"/>
  <c r="F21" i="5"/>
  <c r="F22" i="5"/>
  <c r="F23" i="5"/>
  <c r="F24" i="5"/>
  <c r="F25" i="5"/>
  <c r="F26" i="5"/>
  <c r="F27" i="5"/>
  <c r="F28" i="5"/>
  <c r="F30" i="5"/>
  <c r="C30" i="5"/>
  <c r="D7" i="5"/>
  <c r="D8" i="5"/>
  <c r="D9" i="5"/>
  <c r="D10" i="5"/>
  <c r="D11" i="5"/>
  <c r="D12" i="5"/>
  <c r="D13" i="5"/>
  <c r="D14" i="5"/>
  <c r="D15" i="5"/>
  <c r="D16" i="5"/>
  <c r="D17" i="5"/>
  <c r="D18" i="5"/>
  <c r="D19" i="5"/>
  <c r="D20" i="5"/>
  <c r="D21" i="5"/>
  <c r="D22" i="5"/>
  <c r="D23" i="5"/>
  <c r="D24" i="5"/>
  <c r="D25" i="5"/>
  <c r="D26" i="5"/>
  <c r="D27" i="5"/>
  <c r="D28" i="5"/>
  <c r="D30" i="5"/>
  <c r="I7" i="4"/>
  <c r="I8" i="4"/>
  <c r="I9" i="4"/>
  <c r="I10" i="4"/>
  <c r="I11" i="4"/>
  <c r="I12" i="4"/>
  <c r="I13" i="4"/>
  <c r="I14" i="4"/>
  <c r="I15" i="4"/>
  <c r="I16" i="4"/>
  <c r="I17" i="4"/>
  <c r="I18" i="4"/>
  <c r="I19" i="4"/>
  <c r="I20" i="4"/>
  <c r="I21" i="4"/>
  <c r="I22" i="4"/>
  <c r="I23" i="4"/>
  <c r="I24" i="4"/>
  <c r="I25" i="4"/>
  <c r="I26" i="4"/>
  <c r="I27" i="4"/>
  <c r="I28" i="4"/>
  <c r="I30" i="4"/>
  <c r="J7" i="4"/>
  <c r="J8" i="4"/>
  <c r="J9" i="4"/>
  <c r="J10" i="4"/>
  <c r="J11" i="4"/>
  <c r="J12" i="4"/>
  <c r="J13" i="4"/>
  <c r="J14" i="4"/>
  <c r="J15" i="4"/>
  <c r="J16" i="4"/>
  <c r="J17" i="4"/>
  <c r="J18" i="4"/>
  <c r="J19" i="4"/>
  <c r="J20" i="4"/>
  <c r="J21" i="4"/>
  <c r="J22" i="4"/>
  <c r="J23" i="4"/>
  <c r="J24" i="4"/>
  <c r="J25" i="4"/>
  <c r="J26" i="4"/>
  <c r="J27" i="4"/>
  <c r="J28" i="4"/>
  <c r="J30" i="4"/>
  <c r="G30" i="4"/>
  <c r="H7" i="4"/>
  <c r="H8" i="4"/>
  <c r="H9" i="4"/>
  <c r="H10" i="4"/>
  <c r="H11" i="4"/>
  <c r="H12" i="4"/>
  <c r="H13" i="4"/>
  <c r="H14" i="4"/>
  <c r="H15" i="4"/>
  <c r="H16" i="4"/>
  <c r="H17" i="4"/>
  <c r="H18" i="4"/>
  <c r="H19" i="4"/>
  <c r="H20" i="4"/>
  <c r="H21" i="4"/>
  <c r="H22" i="4"/>
  <c r="H23" i="4"/>
  <c r="H24" i="4"/>
  <c r="H25" i="4"/>
  <c r="H26" i="4"/>
  <c r="H27" i="4"/>
  <c r="H30" i="4"/>
  <c r="E30" i="4"/>
  <c r="F7" i="4"/>
  <c r="F8" i="4"/>
  <c r="F9" i="4"/>
  <c r="F10" i="4"/>
  <c r="F11" i="4"/>
  <c r="F12" i="4"/>
  <c r="F13" i="4"/>
  <c r="F14" i="4"/>
  <c r="F15" i="4"/>
  <c r="F16" i="4"/>
  <c r="F17" i="4"/>
  <c r="F18" i="4"/>
  <c r="F19" i="4"/>
  <c r="F20" i="4"/>
  <c r="F22" i="4"/>
  <c r="F23" i="4"/>
  <c r="F24" i="4"/>
  <c r="F25" i="4"/>
  <c r="F26" i="4"/>
  <c r="F27" i="4"/>
  <c r="F28" i="4"/>
  <c r="F30" i="4"/>
  <c r="C30" i="4"/>
  <c r="D7" i="4"/>
  <c r="D8" i="4"/>
  <c r="D9" i="4"/>
  <c r="D10" i="4"/>
  <c r="D11" i="4"/>
  <c r="D12" i="4"/>
  <c r="D13" i="4"/>
  <c r="D14" i="4"/>
  <c r="D15" i="4"/>
  <c r="D16" i="4"/>
  <c r="D17" i="4"/>
  <c r="D18" i="4"/>
  <c r="D19" i="4"/>
  <c r="D20" i="4"/>
  <c r="D21" i="4"/>
  <c r="D22" i="4"/>
  <c r="D23" i="4"/>
  <c r="D24" i="4"/>
  <c r="D25" i="4"/>
  <c r="D26" i="4"/>
  <c r="D27" i="4"/>
  <c r="D28" i="4"/>
  <c r="D30" i="4"/>
  <c r="I7" i="3"/>
  <c r="I8" i="3"/>
  <c r="I9" i="3"/>
  <c r="I10" i="3"/>
  <c r="I11" i="3"/>
  <c r="I12" i="3"/>
  <c r="I13" i="3"/>
  <c r="I14" i="3"/>
  <c r="I15" i="3"/>
  <c r="I16" i="3"/>
  <c r="I17" i="3"/>
  <c r="I18" i="3"/>
  <c r="I19" i="3"/>
  <c r="I20" i="3"/>
  <c r="I21" i="3"/>
  <c r="I22" i="3"/>
  <c r="I23" i="3"/>
  <c r="I24" i="3"/>
  <c r="I25" i="3"/>
  <c r="I26" i="3"/>
  <c r="I27" i="3"/>
  <c r="I30" i="3"/>
  <c r="J7" i="3"/>
  <c r="J8" i="3"/>
  <c r="J9" i="3"/>
  <c r="J10" i="3"/>
  <c r="J11" i="3"/>
  <c r="J12" i="3"/>
  <c r="J13" i="3"/>
  <c r="J14" i="3"/>
  <c r="J15" i="3"/>
  <c r="J16" i="3"/>
  <c r="J17" i="3"/>
  <c r="J18" i="3"/>
  <c r="J19" i="3"/>
  <c r="J20" i="3"/>
  <c r="J21" i="3"/>
  <c r="J22" i="3"/>
  <c r="J23" i="3"/>
  <c r="J24" i="3"/>
  <c r="J25" i="3"/>
  <c r="J26" i="3"/>
  <c r="J27" i="3"/>
  <c r="J28" i="3"/>
  <c r="J30" i="3"/>
  <c r="H7" i="3"/>
  <c r="H8" i="3"/>
  <c r="H9" i="3"/>
  <c r="H10" i="3"/>
  <c r="H12" i="3"/>
  <c r="H13" i="3"/>
  <c r="H14" i="3"/>
  <c r="H15" i="3"/>
  <c r="H16" i="3"/>
  <c r="H17" i="3"/>
  <c r="H19" i="3"/>
  <c r="H20" i="3"/>
  <c r="H21" i="3"/>
  <c r="H22" i="3"/>
  <c r="H23" i="3"/>
  <c r="H24" i="3"/>
  <c r="H25" i="3"/>
  <c r="H27" i="3"/>
  <c r="H30" i="3"/>
  <c r="F8" i="3"/>
  <c r="F9" i="3"/>
  <c r="F10" i="3"/>
  <c r="F11" i="3"/>
  <c r="F12" i="3"/>
  <c r="F13" i="3"/>
  <c r="F14" i="3"/>
  <c r="F15" i="3"/>
  <c r="F16" i="3"/>
  <c r="F17" i="3"/>
  <c r="F19" i="3"/>
  <c r="F20" i="3"/>
  <c r="F21" i="3"/>
  <c r="F22" i="3"/>
  <c r="F23" i="3"/>
  <c r="F24" i="3"/>
  <c r="F25" i="3"/>
  <c r="F27" i="3"/>
  <c r="F28" i="3"/>
  <c r="F30" i="3"/>
  <c r="C30" i="3"/>
  <c r="D7" i="3"/>
  <c r="D8" i="3"/>
  <c r="D9" i="3"/>
  <c r="D10" i="3"/>
  <c r="D11" i="3"/>
  <c r="D12" i="3"/>
  <c r="D13" i="3"/>
  <c r="D14" i="3"/>
  <c r="D15" i="3"/>
  <c r="D16" i="3"/>
  <c r="D17" i="3"/>
  <c r="D18" i="3"/>
  <c r="D19" i="3"/>
  <c r="D20" i="3"/>
  <c r="D21" i="3"/>
  <c r="D22" i="3"/>
  <c r="D23" i="3"/>
  <c r="D24" i="3"/>
  <c r="D25" i="3"/>
  <c r="D26" i="3"/>
  <c r="D27" i="3"/>
  <c r="D28" i="3"/>
  <c r="D30" i="3"/>
</calcChain>
</file>

<file path=xl/sharedStrings.xml><?xml version="1.0" encoding="utf-8"?>
<sst xmlns="http://schemas.openxmlformats.org/spreadsheetml/2006/main" count="2030" uniqueCount="138">
  <si>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</si>
  <si>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</si>
  <si>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</si>
  <si>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</si>
  <si>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</si>
  <si>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</si>
  <si>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</si>
  <si>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</si>
  <si>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</si>
  <si>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</si>
  <si>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</si>
  <si>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</si>
  <si>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</si>
  <si>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</si>
  <si>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</si>
  <si>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</si>
  <si>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</si>
  <si>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</si>
  <si>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</si>
  <si>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</si>
  <si>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</si>
  <si>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</si>
  <si>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</si>
  <si>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</si>
  <si>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</si>
  <si>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</si>
  <si>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</si>
  <si>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</si>
  <si>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</si>
  <si>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Soggetti della cronoca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</si>
  <si>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</si>
  <si>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</si>
  <si>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</si>
  <si>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</si>
  <si>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</si>
  <si>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</si>
  <si>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</si>
  <si>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</si>
  <si>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</si>
  <si>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</si>
  <si>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</si>
  <si>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E5 - Tempo di notizia, parola e antenna  dei soggetti del pluralismo sociale nei Radiogiornali di Radio M2o - tutte le edizioni</t>
  </si>
  <si>
    <t>Tab. E6 - Tempo di notizia, parola e antenna  dei soggetti del pluralismo sociale nei Radiogiornali di Radio Kiss Kiss - tutte le edizioni</t>
  </si>
  <si>
    <t>Tab. E7 - Tempo di notizia, parola e antenna  dei soggetti del pluralismo sociale nei Radiogiornali di Radio 101  - tutte le edizioni</t>
  </si>
  <si>
    <t>Tab. E8 - Tempo di notizia, parola e antenna  dei soggetti del pluralismo sociale nei Radiogiornali di Radio RTL 102.5  - tutte le edizioni</t>
  </si>
  <si>
    <t>Tab. E9 - Tempo di notizia, parola e antenna  dei soggetti del pluralismo sociale nei Radiogiornali di Radio Deejay - tutte le edizioni</t>
  </si>
  <si>
    <t>Tab. E10 - Tempo di notizia, parola e antenna  dei soggetti del pluralismo sociale nei Radiogiornali di Radio Dimensione Suono - tutte le edizioni</t>
  </si>
  <si>
    <t>Tab. E11 - Tempo di notizia, parola e antenna  dei soggetti del pluralismo sociale nei Radiogiornali di Virgin Radio  - tutte le edizioni</t>
  </si>
  <si>
    <t>Tab. E12 - Tempo di notizia, parola e antenna  dei soggetti del pluralismo sociale nei Radiogiornali di Radio Montecarlo  - tutte le edizioni</t>
  </si>
  <si>
    <t>Tab. E13 - Tempo di notizia, parola e antenna  dei soggetti del pluralismo sociale nei Radiogiornali di Radio Capital  - tutte le edizioni</t>
  </si>
  <si>
    <t>Tab. E14 - Tempo di notizia, parola e antenna  dei soggetti del pluralismo sociale nei Radiogiornali di Radio 105 - tutte le edizioni</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</si>
  <si>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</si>
  <si>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</si>
  <si>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</si>
  <si>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</si>
  <si>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</si>
  <si>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</si>
  <si>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E20 - Tempo di notizia, parola e antenna dei del pluralismo sociale nei Radiogiornali di Radio Kiss Kiss - edizioni principali</t>
  </si>
  <si>
    <t>Tab. E21 - Tempo di notizia, parola e antenna dei del pluralismo sociale nei Radiogiornali di Radio RTL 102.5 - edizioni principali</t>
  </si>
  <si>
    <t>Tab. E22 - Tempo di notizia, parola e antenna dei del pluralismo sociale nei Radiogiornali di Radio Montecarlo - edizioni principali</t>
  </si>
  <si>
    <t>Tab. E23 - Tempo di notizia, parola e antenna dei del pluralismo sociale nei Radiogiornali di Radio Capital - edizioni principali</t>
  </si>
  <si>
    <t>Tab. E24 - Tempo di notizia, parola e antenna dei del pluralismo sociale nei Radiogiornali di Radio Italia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</si>
  <si>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</si>
  <si>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</si>
  <si>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</si>
  <si>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</si>
  <si>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</si>
  <si>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</si>
  <si>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</si>
  <si>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</si>
  <si>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Tab. F4 - Tempo di parola dei soggetti del pluralismo sociale nei programmi extra - gr di rete e di testata. Rete m2o - Testata m2o</t>
  </si>
  <si>
    <t>Rete m2o</t>
  </si>
  <si>
    <t>Testata m2o</t>
  </si>
  <si>
    <r>
      <rPr>
        <sz val="11"/>
        <rFont val="Calibri"/>
        <family val="2"/>
      </rPr>
      <t>Tempo di Parola: indica il tempo in cui il soggetto politico/istituzionale parla direttamente in voce</t>
    </r>
    <r>
      <rPr>
        <sz val="11"/>
        <color rgb="FFFF0000"/>
        <rFont val="Calibri"/>
        <family val="2"/>
      </rPr>
      <t xml:space="preserve">
</t>
    </r>
  </si>
  <si>
    <t>Tab. F5 - Tempo di parola dei soggetti del pluralismo sociale nei programmi extra - gr di rete e di testata. Rete Radio Kiss Kiss - Testata Radio Kiss Kiss</t>
  </si>
  <si>
    <t>Rete Radio Kiss Kiss</t>
  </si>
  <si>
    <t>Testata Radio Kiss Kiss</t>
  </si>
  <si>
    <t>Tab. F6 - Tempo di parola dei soggetti del pluralismo sociale nei programmi extra - gr di rete e di testata. Rete Radio 101 - Testata Pagina 101</t>
  </si>
  <si>
    <t>Rete Radio 101</t>
  </si>
  <si>
    <t>Testata Pagina 101</t>
  </si>
  <si>
    <t>Tempo di Parola: indica il tempo in cui il soggetto politico/istituzionale parla direttamente in voce
Rete Radio 101: Chiara Lorenzutti, Alberto Davoli, Davide Lentini, Lucilla Agosti, Francesco Allegretti, Francesca Bacinotti, La banda di R 101, Molto personale, Premium 101, Stefano Mastrolitti
Testata Pagina 101: Federica De Boni</t>
  </si>
  <si>
    <t>Tab. F7 - Tempo di parola dei soggetti del pluralismo sociale nei programmi extra - gr di rete e di testata. Rete RTL 102.5 - Testata RTL 102.5</t>
  </si>
  <si>
    <t>Rete RTL 102.5</t>
  </si>
  <si>
    <t>Testata RTL 102.5</t>
  </si>
  <si>
    <t>Tab. F8 - Tempo di parola dei soggetti del pluralismo sociale nei programmi extra - gr di rete e di testata. Rete Radio Deejay - Testata Radio Deejay</t>
  </si>
  <si>
    <t>Rete Radio Deejay</t>
  </si>
  <si>
    <t>Testata Radio Deejay</t>
  </si>
  <si>
    <t>Tab. F9 - Tempo di parola dei soggetti del pluralismo sociale nei programmi extra - gr di rete e di testata. Rete RDS - Testata RDS</t>
  </si>
  <si>
    <t>Rete RDS</t>
  </si>
  <si>
    <t>Testata RDS</t>
  </si>
  <si>
    <t>Tab. F10 - Tempo di parola dei soggetti del pluralismo sociale nei programmi extra - gr di rete e di testata. Rete Virgin Radio - Testata Virgin Radio</t>
  </si>
  <si>
    <t>Rete Virgin Radio</t>
  </si>
  <si>
    <t>Testata Virgin Radio</t>
  </si>
  <si>
    <t>Tab. F11 - Tempo di parola dei soggetti del pluralismo sociale nei programmi extra - 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</si>
  <si>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</si>
  <si>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</si>
  <si>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</si>
  <si>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F12 - Tempo di parola dei soggetti del pluralismo sociale nei programmi extra - gr di rete e di testata. Rete Radio Capital - Testata Radio Capital</t>
  </si>
  <si>
    <t>Rete Radio Capital</t>
  </si>
  <si>
    <t>Testata Radio Capital</t>
  </si>
  <si>
    <t>Tab. F13 - Tempo di parola dei soggetti del pluralismo sociale nei programmi extra - gr di rete e di testata. Rete Radio 105 network - Testata Rete 105</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</si>
  <si>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</si>
  <si>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</si>
  <si>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</si>
  <si>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</si>
  <si>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</si>
  <si>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Tab. G1 - Tempo di parola dei soggetti del pluralismo sociale nei programmi extra-gr  fasce di programmazione. Radio Uno</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</si>
  <si>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</si>
  <si>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</si>
  <si>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</si>
  <si>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</si>
  <si>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</si>
  <si>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</si>
  <si>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</si>
  <si>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</si>
  <si>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</si>
  <si>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</si>
  <si>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</si>
  <si>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</si>
  <si>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Tab. G5 - Tempo di parola dei soggetti del pluralismo sociale nei programmi extra-gr fasce di programmazione. Radio m2o</t>
  </si>
  <si>
    <t>Tab. G6 - Tempo di parola dei soggetti del pluralismo sociale nei programmi extra-gr fasce di programmazione. Radio Kiss Kiss</t>
  </si>
  <si>
    <t>Tab. G7 - Tempo di parola dei soggetti del pluralismo sociale nei programmi extra-gr fasce di programmazione. Radio 101</t>
  </si>
  <si>
    <t>Tab. G8 - Tempo di parola dei soggetti del pluralismo sociale nei programmi extra-gr fasce di programmazione. Radio RTL 102.5</t>
  </si>
  <si>
    <t>Tab. G9 - Tempo di parola dei soggetti del pluralismo sociale nei programmi extra-gr fasce di programmazione. Radio Deejay</t>
  </si>
  <si>
    <t>Tab. G10 - Tempo di parola dei soggetti del pluralismo sociale nei programmi extra-gr fasce di programmazione. Radio Dimensione Suono</t>
  </si>
  <si>
    <t>Tab. G11 - Tempo di parola dei soggetti del pluralismo sociale nei programmi extra-gr fasce di programmazione. Virgin Radio</t>
  </si>
  <si>
    <t>Tab. G12 - Tempo di parola dei soggetti del pluralismo sociale nei programmi extra-gr fasce di programmazione. Radio Monte Carlo</t>
  </si>
  <si>
    <t>Tab. G13 - Tempo di parola dei soggetti del pluralismo sociale nei programmi extra-gr fasce di programmazione. Radio Capital</t>
  </si>
  <si>
    <t>Tab. G14 - Tempo di parola dei soggetti del pluralismo sociale nei programmi extra-gr fasce di programmazione. Radio 105</t>
  </si>
  <si>
    <t>Tab. G15 - Tempo di parola dei soggetti del pluralismo sociale nei programmi extra-gr fasce di programmazione. Radio Italia</t>
  </si>
  <si>
    <t>Periodo dal 01.12.2015 al 31.12.2015</t>
  </si>
  <si>
    <r>
      <t xml:space="preserve">Tempo di Parola: indica il tempo in cui il soggetto politico/istituzionale parla direttamente in voce
</t>
    </r>
    <r>
      <rPr>
        <sz val="11"/>
        <rFont val="Calibri"/>
        <family val="2"/>
      </rPr>
      <t xml:space="preserve">Radio Uno:
Radio Due:  Bella davvero, Canicola, Caterpillar, Caterpillar AM, Cattive compagnie, Decanter, Ettore, Ettore speciale Natale ,I provinciali, I sociopatici, Messaggio Predsidente della Repubblica, Miracolo italiano, Non è un paese per giovani, Ovunque6, Radio2 in remix, Radio2 in un'ora, Radio2 social club, Refresh, Rock and roll circus, Un giorno da pecora
Radio Tre: A3. Il formato dell'arte, Ad alta voce, Fahrenheit, File urbani, Hollywood party, Il romanzo della scienza, Il teatro di Radio3, La lingua batte, Messaggio Predsidente della Repubblica, Momus. Il caffè dell'Opera,  Piazza Verdi, Radio3 Mondo, Radio3 Scienza, Radio3 Suite, Radio3.Rai.it, Tre soldi, Tutta la città ne parla, Uomini e profeti, Wikiradio, Zazà arte, musica e spettacolo       </t>
    </r>
  </si>
  <si>
    <r>
      <t xml:space="preserve">Tempo di Parola: indica il tempo in cui il soggetto politico/istituzionale parla direttamente in voce
</t>
    </r>
    <r>
      <rPr>
        <sz val="11"/>
        <rFont val="Calibri"/>
        <family val="2"/>
      </rPr>
      <t xml:space="preserve">Radio Uno: Angelus, Bianco e nero, Chiave di lettura, Dialogo con l'Islam, Eta Beta, Habitat, Inviato speciale, Italia sotto inchiesta, L'ora di religione, La radio ne parla, La terra, dall'orto alla tavola, Life - obiettivo benessere, Manuale d'Europa, Mary Pop, Messaggio del Presidente della Repubblica, Radio anch'io, Radio1 news economy, Radio1 news economy magazine, Restare scomodi, Speciale GR1, Tra poco in edicola, Voci dal mondo, Voci del mattino, Voci del mattino - speciale weekend, Zapping Radio1
Radio Due: 
Radio Tre:  </t>
    </r>
  </si>
  <si>
    <t>Tempo di Parola: indica il tempo in cui il soggetto politico/istituzionale parla direttamente in voce
Rete Radio 24:  #autotrasporti, Cuore e denari
Testata Radio 24: 2024, 24 mattino - attenti a noi due, Effetto giorno, Effetto notte, Europa 24, Focus economia,  L'altra Europa, La versione di Oscar, La zanzara, Mix 24, Rassegna stampa di 24 Mattino, Reportage, Si può fare</t>
  </si>
  <si>
    <t>Tempo di Parola: indica il tempo in cui il soggetto politico/istituzionale parla direttamente in voce
Rete RTL 102.5: Diretta concerto di capodanno, La famiglia giù al nord, mai visto alla radio, Messaggio Presidente della Repubblica, Onorevole Dj, Password, Protagonisti, W l'Italia
Testata RTL 102.5: L'indignato speciale, Non stop news, Non stop news - raccontami</t>
  </si>
  <si>
    <t>Tempo di Parola: indica il tempo in cui il soggetto politico/istituzionale parla direttamente in voce
Rete Radio Capital: Capital Gold, Capital in the walkman, Hart and song, Capital in the world, Capital weekend, I love the week, I love the weekend, Il geco e la farfalla, Ladies &amp; Capital, Lateral, Non c'è duo senza tè, Red carpet, Weekend classic
Testata Radio Capital: Capital all news, Tg zero</t>
  </si>
  <si>
    <t>Tempo di Parola: indica il tempo in cui il soggetto politico/istituzionale parla direttamente in voce
Rete Radio Italia: Classifica, In compagnia di…Fiorella Felisatti, In compagnia di...Manola Moslehi &amp; Mauro Marino, In compagnia di…Mirko Mengozzi, In compgnia di...Paola Gallo, In compagnia di...Paoletta &amp; Patrick, On Air</t>
  </si>
  <si>
    <t>Tempo di Parola: indica il tempo in cui il soggetto politico/istituzionale parla direttamente in voce
Rete Radio 105 network: 105 Mi Casa,105 music and cars, 105 smart up., 105 weekend, Kris and love, music and cars
Testata Rete 105: 105 Friends, Benvenuti nella giungla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</si>
</sst>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35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99">
    <xf numFmtId="0" fontId="0" fillId="0" borderId="0" xfId="0"/>
    <xf numFmtId="0" fontId="0" fillId="0" borderId="0" xfId="0" applyFill="1"/>
    <xf numFmtId="46" fontId="0" fillId="0" borderId="1" xfId="0" applyNumberFormat="1" applyBorder="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8" xfId="0" applyNumberFormat="1" applyFont="1" applyFill="1" applyBorder="1"/>
    <xf numFmtId="10" fontId="4" fillId="0" borderId="9" xfId="1" applyNumberFormat="1" applyFont="1" applyFill="1" applyBorder="1"/>
    <xf numFmtId="10" fontId="4" fillId="0" borderId="10" xfId="1" applyNumberFormat="1" applyFont="1" applyFill="1" applyBorder="1"/>
    <xf numFmtId="46" fontId="4" fillId="0" borderId="9" xfId="0" applyNumberFormat="1" applyFont="1" applyFill="1" applyBorder="1"/>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46" fontId="5" fillId="0" borderId="9" xfId="0" applyNumberFormat="1" applyFont="1" applyFill="1" applyBorder="1"/>
    <xf numFmtId="10" fontId="5" fillId="0" borderId="6" xfId="0" applyNumberFormat="1" applyFont="1" applyFill="1" applyBorder="1"/>
    <xf numFmtId="10" fontId="5" fillId="0" borderId="7" xfId="0" applyNumberFormat="1" applyFont="1" applyFill="1" applyBorder="1"/>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46" fontId="4" fillId="0" borderId="0" xfId="0" applyNumberFormat="1" applyFont="1" applyFill="1" applyBorder="1"/>
    <xf numFmtId="46" fontId="4" fillId="0" borderId="18" xfId="0" applyNumberFormat="1" applyFont="1" applyFill="1" applyBorder="1"/>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46" fontId="4" fillId="0" borderId="19" xfId="0" applyNumberFormat="1" applyFont="1" applyFill="1" applyBorder="1"/>
    <xf numFmtId="10" fontId="4" fillId="0" borderId="20" xfId="1" applyNumberFormat="1" applyFont="1" applyFill="1" applyBorder="1"/>
    <xf numFmtId="46" fontId="4" fillId="0" borderId="6" xfId="0" applyNumberFormat="1" applyFont="1" applyFill="1" applyBorder="1" applyAlignment="1">
      <alignment horizontal="right"/>
    </xf>
    <xf numFmtId="10" fontId="4" fillId="0" borderId="6" xfId="1" applyNumberFormat="1" applyFont="1" applyFill="1" applyBorder="1" applyAlignment="1">
      <alignment horizontal="right"/>
    </xf>
    <xf numFmtId="46" fontId="4" fillId="0" borderId="6" xfId="0" applyNumberFormat="1" applyFont="1" applyFill="1" applyBorder="1" applyAlignment="1">
      <alignment horizontal="left"/>
    </xf>
    <xf numFmtId="0" fontId="5" fillId="0" borderId="21" xfId="0" applyFont="1" applyFill="1" applyBorder="1" applyAlignment="1">
      <alignment horizontal="left"/>
    </xf>
    <xf numFmtId="46" fontId="5" fillId="0" borderId="22" xfId="0" applyNumberFormat="1" applyFont="1" applyFill="1" applyBorder="1" applyAlignment="1">
      <alignment horizontal="right"/>
    </xf>
    <xf numFmtId="10" fontId="5" fillId="0" borderId="22" xfId="1" applyNumberFormat="1" applyFont="1" applyFill="1" applyBorder="1" applyAlignment="1">
      <alignment horizontal="right"/>
    </xf>
    <xf numFmtId="10" fontId="5" fillId="0" borderId="23" xfId="1" applyNumberFormat="1" applyFont="1" applyFill="1" applyBorder="1"/>
    <xf numFmtId="0" fontId="0" fillId="0" borderId="0" xfId="0" applyAlignment="1">
      <alignment horizontal="right"/>
    </xf>
    <xf numFmtId="0" fontId="1" fillId="0" borderId="7" xfId="0" applyFont="1" applyFill="1" applyBorder="1" applyAlignment="1">
      <alignment horizontal="center"/>
    </xf>
    <xf numFmtId="10" fontId="4" fillId="0" borderId="9" xfId="1" applyNumberFormat="1" applyFont="1" applyFill="1" applyBorder="1" applyAlignment="1">
      <alignment horizontal="right"/>
    </xf>
    <xf numFmtId="46" fontId="5" fillId="0" borderId="9" xfId="0" applyNumberFormat="1" applyFont="1" applyFill="1" applyBorder="1" applyAlignment="1">
      <alignment horizontal="right"/>
    </xf>
    <xf numFmtId="10" fontId="5" fillId="0" borderId="9" xfId="1" applyNumberFormat="1" applyFont="1" applyFill="1" applyBorder="1" applyAlignment="1">
      <alignment horizontal="right"/>
    </xf>
    <xf numFmtId="46" fontId="0" fillId="0" borderId="9" xfId="0" applyNumberFormat="1" applyFill="1" applyBorder="1" applyAlignment="1">
      <alignment horizontal="right"/>
    </xf>
    <xf numFmtId="10" fontId="4" fillId="0" borderId="19" xfId="1" applyNumberFormat="1" applyFont="1" applyFill="1" applyBorder="1" applyAlignment="1">
      <alignment horizontal="right"/>
    </xf>
    <xf numFmtId="10" fontId="4" fillId="0" borderId="13" xfId="1" applyNumberFormat="1" applyFont="1" applyFill="1" applyBorder="1"/>
    <xf numFmtId="10" fontId="5" fillId="0" borderId="25" xfId="1" applyNumberFormat="1" applyFont="1" applyFill="1" applyBorder="1"/>
    <xf numFmtId="46" fontId="4" fillId="0" borderId="9" xfId="0" applyNumberFormat="1" applyFont="1" applyFill="1" applyBorder="1" applyAlignment="1">
      <alignment horizontal="right"/>
    </xf>
    <xf numFmtId="10" fontId="4" fillId="0" borderId="19" xfId="1" applyNumberFormat="1" applyFont="1" applyFill="1" applyBorder="1"/>
    <xf numFmtId="10" fontId="5" fillId="0" borderId="9" xfId="1" applyNumberFormat="1" applyFont="1" applyFill="1" applyBorder="1"/>
    <xf numFmtId="10" fontId="5" fillId="0" borderId="10" xfId="1" applyNumberFormat="1" applyFont="1" applyFill="1" applyBorder="1"/>
    <xf numFmtId="46" fontId="4" fillId="0" borderId="9" xfId="1" applyNumberFormat="1" applyFont="1" applyFill="1" applyBorder="1"/>
    <xf numFmtId="10" fontId="4" fillId="0" borderId="7" xfId="1" applyNumberFormat="1" applyFont="1" applyFill="1" applyBorder="1"/>
    <xf numFmtId="10" fontId="5" fillId="0" borderId="9" xfId="0" applyNumberFormat="1" applyFont="1" applyFill="1" applyBorder="1"/>
    <xf numFmtId="10" fontId="5" fillId="0" borderId="10" xfId="0" applyNumberFormat="1" applyFont="1" applyFill="1" applyBorder="1"/>
    <xf numFmtId="46" fontId="5" fillId="0" borderId="8" xfId="0" applyNumberFormat="1" applyFont="1" applyFill="1" applyBorder="1"/>
    <xf numFmtId="10" fontId="5" fillId="0" borderId="8" xfId="0" applyNumberFormat="1" applyFont="1" applyFill="1" applyBorder="1"/>
    <xf numFmtId="10" fontId="4" fillId="0" borderId="10" xfId="1" applyNumberFormat="1" applyFont="1" applyFill="1" applyBorder="1" applyAlignment="1">
      <alignment horizontal="right"/>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9" xfId="2" applyFont="1" applyBorder="1"/>
    <xf numFmtId="10" fontId="5" fillId="0" borderId="9" xfId="1" applyNumberFormat="1" applyFont="1" applyBorder="1"/>
    <xf numFmtId="0" fontId="1" fillId="0" borderId="0" xfId="2" applyFont="1"/>
    <xf numFmtId="10" fontId="0" fillId="0" borderId="9" xfId="1" applyNumberFormat="1" applyFont="1" applyBorder="1"/>
    <xf numFmtId="0" fontId="2" fillId="0" borderId="9" xfId="2" applyFont="1" applyBorder="1"/>
    <xf numFmtId="0" fontId="2" fillId="0" borderId="0" xfId="2" applyFont="1"/>
    <xf numFmtId="0" fontId="2" fillId="0" borderId="6" xfId="2" applyBorder="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2" fillId="0" borderId="9" xfId="2" applyFill="1" applyBorder="1"/>
    <xf numFmtId="10" fontId="5" fillId="0" borderId="10" xfId="2" applyNumberFormat="1" applyFon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0" fontId="2" fillId="0" borderId="8" xfId="2" applyBorder="1"/>
    <xf numFmtId="46" fontId="5" fillId="0" borderId="8" xfId="2" applyNumberFormat="1" applyFont="1" applyBorder="1"/>
    <xf numFmtId="9" fontId="4" fillId="0" borderId="9" xfId="1" applyFont="1" applyBorder="1"/>
    <xf numFmtId="9" fontId="5" fillId="0" borderId="9"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4" fillId="0" borderId="7" xfId="1" applyNumberFormat="1" applyFont="1" applyBorder="1"/>
    <xf numFmtId="46" fontId="5" fillId="0" borderId="10" xfId="2" applyNumberFormat="1" applyFont="1" applyBorder="1"/>
    <xf numFmtId="46" fontId="5" fillId="0" borderId="7" xfId="2" applyNumberFormat="1" applyFont="1" applyBorder="1"/>
    <xf numFmtId="46" fontId="4" fillId="0" borderId="10" xfId="2" applyNumberFormat="1" applyFont="1" applyBorder="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35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37" t="s">
        <v>18</v>
      </c>
      <c r="C3" s="138"/>
      <c r="D3" s="138"/>
      <c r="E3" s="138"/>
      <c r="F3" s="138"/>
      <c r="G3" s="138"/>
      <c r="H3" s="138"/>
      <c r="I3" s="138"/>
      <c r="J3" s="139"/>
    </row>
    <row r="4" spans="2:10" x14ac:dyDescent="0.25">
      <c r="B4" s="140" t="s">
        <v>130</v>
      </c>
      <c r="C4" s="141"/>
      <c r="D4" s="141"/>
      <c r="E4" s="141"/>
      <c r="F4" s="141"/>
      <c r="G4" s="141"/>
      <c r="H4" s="141"/>
      <c r="I4" s="141"/>
      <c r="J4" s="142"/>
    </row>
    <row r="5" spans="2:10" x14ac:dyDescent="0.25">
      <c r="B5" s="3"/>
      <c r="C5" s="143" t="s">
        <v>19</v>
      </c>
      <c r="D5" s="141"/>
      <c r="E5" s="143" t="s">
        <v>20</v>
      </c>
      <c r="F5" s="141"/>
      <c r="G5" s="141" t="s">
        <v>21</v>
      </c>
      <c r="H5" s="141"/>
      <c r="I5" s="143" t="s">
        <v>22</v>
      </c>
      <c r="J5" s="142"/>
    </row>
    <row r="6" spans="2:10" x14ac:dyDescent="0.25">
      <c r="B6" s="4" t="s">
        <v>23</v>
      </c>
      <c r="C6" s="5" t="s">
        <v>24</v>
      </c>
      <c r="D6" s="6" t="s">
        <v>25</v>
      </c>
      <c r="E6" s="5" t="s">
        <v>24</v>
      </c>
      <c r="F6" s="6" t="s">
        <v>25</v>
      </c>
      <c r="G6" s="7" t="s">
        <v>24</v>
      </c>
      <c r="H6" s="6" t="s">
        <v>25</v>
      </c>
      <c r="I6" s="5" t="s">
        <v>24</v>
      </c>
      <c r="J6" s="8" t="s">
        <v>25</v>
      </c>
    </row>
    <row r="7" spans="2:10" x14ac:dyDescent="0.25">
      <c r="B7" s="9" t="s">
        <v>10</v>
      </c>
      <c r="C7" s="10">
        <v>5.4629629629629629E-3</v>
      </c>
      <c r="D7" s="11">
        <f t="shared" ref="D7:D28" si="0">C7/$C$30</f>
        <v>7.0252731223766837E-3</v>
      </c>
      <c r="E7" s="10">
        <v>9.0277777777777774E-4</v>
      </c>
      <c r="F7" s="11">
        <f t="shared" ref="F7:F28" si="1">E7/$E$30</f>
        <v>6.8229531140657834E-3</v>
      </c>
      <c r="G7" s="10">
        <v>1.4120370370370372E-3</v>
      </c>
      <c r="H7" s="11">
        <f t="shared" ref="H7:H27" si="2">G7/$G$30</f>
        <v>6.2213156552779203E-3</v>
      </c>
      <c r="I7" s="10">
        <f>C7+E7+G7</f>
        <v>7.7777777777777776E-3</v>
      </c>
      <c r="J7" s="12">
        <f>I7/$I$30</f>
        <v>6.8412265341857717E-3</v>
      </c>
    </row>
    <row r="8" spans="2:10" x14ac:dyDescent="0.25">
      <c r="B8" s="9" t="s">
        <v>13</v>
      </c>
      <c r="C8" s="10">
        <v>6.9907407407407409E-3</v>
      </c>
      <c r="D8" s="11">
        <f t="shared" si="0"/>
        <v>8.9899681481260957E-3</v>
      </c>
      <c r="E8" s="10">
        <v>2.8935185185185189E-4</v>
      </c>
      <c r="F8" s="11">
        <f t="shared" si="1"/>
        <v>2.1868439468159567E-3</v>
      </c>
      <c r="G8" s="10">
        <v>1.3888888888888889E-4</v>
      </c>
      <c r="H8" s="11">
        <f t="shared" si="2"/>
        <v>6.1193268740438551E-4</v>
      </c>
      <c r="I8" s="10">
        <f t="shared" ref="I8:I27" si="3">C8+E8+G8</f>
        <v>7.4189814814814821E-3</v>
      </c>
      <c r="J8" s="12">
        <f t="shared" ref="J8:J28" si="4">I8/$I$30</f>
        <v>6.5256342387099405E-3</v>
      </c>
    </row>
    <row r="9" spans="2:10" x14ac:dyDescent="0.25">
      <c r="B9" s="9" t="s">
        <v>0</v>
      </c>
      <c r="C9" s="10">
        <v>0.17420138888888897</v>
      </c>
      <c r="D9" s="11">
        <f t="shared" si="0"/>
        <v>0.22401988509510917</v>
      </c>
      <c r="E9" s="10">
        <v>2.5173611111111095E-2</v>
      </c>
      <c r="F9" s="11">
        <f t="shared" si="1"/>
        <v>0.19025542337298806</v>
      </c>
      <c r="G9" s="10">
        <v>2.6631944444444444E-2</v>
      </c>
      <c r="H9" s="11">
        <f t="shared" si="2"/>
        <v>0.11733809280979093</v>
      </c>
      <c r="I9" s="10">
        <f t="shared" si="3"/>
        <v>0.22600694444444452</v>
      </c>
      <c r="J9" s="12">
        <f t="shared" si="4"/>
        <v>0.19879260495988932</v>
      </c>
    </row>
    <row r="10" spans="2:10" x14ac:dyDescent="0.25">
      <c r="B10" s="9" t="s">
        <v>8</v>
      </c>
      <c r="C10" s="10">
        <v>1.0335648148148148E-2</v>
      </c>
      <c r="D10" s="11">
        <f t="shared" si="0"/>
        <v>1.3291459530259276E-2</v>
      </c>
      <c r="E10" s="10">
        <v>3.1250000000000002E-3</v>
      </c>
      <c r="F10" s="11">
        <f t="shared" si="1"/>
        <v>2.361791462561233E-2</v>
      </c>
      <c r="G10" s="10">
        <v>4.386574074074074E-3</v>
      </c>
      <c r="H10" s="11">
        <f t="shared" si="2"/>
        <v>1.9326874043855177E-2</v>
      </c>
      <c r="I10" s="10">
        <f t="shared" si="3"/>
        <v>1.7847222222222223E-2</v>
      </c>
      <c r="J10" s="12">
        <f t="shared" si="4"/>
        <v>1.5698171600765566E-2</v>
      </c>
    </row>
    <row r="11" spans="2:10" x14ac:dyDescent="0.25">
      <c r="B11" s="9" t="s">
        <v>26</v>
      </c>
      <c r="C11" s="10">
        <v>8.0324074074074082E-3</v>
      </c>
      <c r="D11" s="11">
        <f t="shared" si="0"/>
        <v>1.0329532938409786E-2</v>
      </c>
      <c r="E11" s="10">
        <v>0</v>
      </c>
      <c r="F11" s="11">
        <f t="shared" si="1"/>
        <v>0</v>
      </c>
      <c r="G11" s="10">
        <v>7.407407407407407E-4</v>
      </c>
      <c r="H11" s="11">
        <f t="shared" si="2"/>
        <v>3.2636409994900562E-3</v>
      </c>
      <c r="I11" s="10">
        <f t="shared" si="3"/>
        <v>8.7731481481481497E-3</v>
      </c>
      <c r="J11" s="12">
        <f t="shared" si="4"/>
        <v>7.7167406442155001E-3</v>
      </c>
    </row>
    <row r="12" spans="2:10" x14ac:dyDescent="0.25">
      <c r="B12" s="9" t="s">
        <v>3</v>
      </c>
      <c r="C12" s="10">
        <v>7.8854166666666781E-2</v>
      </c>
      <c r="D12" s="11">
        <f t="shared" si="0"/>
        <v>0.10140505462447547</v>
      </c>
      <c r="E12" s="10">
        <v>1.3842592592592589E-2</v>
      </c>
      <c r="F12" s="11">
        <f t="shared" si="1"/>
        <v>0.10461861441567533</v>
      </c>
      <c r="G12" s="10">
        <v>1.253472222222222E-2</v>
      </c>
      <c r="H12" s="11">
        <f t="shared" si="2"/>
        <v>5.5226925038245785E-2</v>
      </c>
      <c r="I12" s="10">
        <f t="shared" si="3"/>
        <v>0.10523148148148159</v>
      </c>
      <c r="J12" s="12">
        <f t="shared" si="4"/>
        <v>9.2560166144073072E-2</v>
      </c>
    </row>
    <row r="13" spans="2:10" x14ac:dyDescent="0.25">
      <c r="B13" s="9" t="s">
        <v>7</v>
      </c>
      <c r="C13" s="10">
        <v>1.3553240740740739E-2</v>
      </c>
      <c r="D13" s="11">
        <f t="shared" si="0"/>
        <v>1.7429226326913339E-2</v>
      </c>
      <c r="E13" s="10">
        <v>2.1412037037037038E-3</v>
      </c>
      <c r="F13" s="11">
        <f t="shared" si="1"/>
        <v>1.6182645206438077E-2</v>
      </c>
      <c r="G13" s="10">
        <v>6.8287037037037036E-4</v>
      </c>
      <c r="H13" s="11">
        <f t="shared" si="2"/>
        <v>3.0086690464048954E-3</v>
      </c>
      <c r="I13" s="10">
        <f t="shared" si="3"/>
        <v>1.6377314814814813E-2</v>
      </c>
      <c r="J13" s="12">
        <f t="shared" si="4"/>
        <v>1.440526122897748E-2</v>
      </c>
    </row>
    <row r="14" spans="2:10" x14ac:dyDescent="0.25">
      <c r="B14" s="9" t="s">
        <v>2</v>
      </c>
      <c r="C14" s="10">
        <v>2.3668981481481489E-2</v>
      </c>
      <c r="D14" s="11">
        <f t="shared" si="0"/>
        <v>3.0437888845890517E-2</v>
      </c>
      <c r="E14" s="10">
        <v>3.9930555555555552E-3</v>
      </c>
      <c r="F14" s="11">
        <f t="shared" si="1"/>
        <v>3.0178446466060195E-2</v>
      </c>
      <c r="G14" s="10">
        <v>4.5138888888888893E-3</v>
      </c>
      <c r="H14" s="11">
        <f t="shared" si="2"/>
        <v>1.9887812340642533E-2</v>
      </c>
      <c r="I14" s="10">
        <f t="shared" si="3"/>
        <v>3.2175925925925934E-2</v>
      </c>
      <c r="J14" s="12">
        <f t="shared" si="4"/>
        <v>2.8301502626542338E-2</v>
      </c>
    </row>
    <row r="15" spans="2:10" x14ac:dyDescent="0.25">
      <c r="B15" s="9" t="s">
        <v>9</v>
      </c>
      <c r="C15" s="10">
        <v>4.1527777777777788E-2</v>
      </c>
      <c r="D15" s="11">
        <f t="shared" si="0"/>
        <v>5.3403982972643115E-2</v>
      </c>
      <c r="E15" s="10">
        <v>1.0069444444444442E-2</v>
      </c>
      <c r="F15" s="11">
        <f t="shared" si="1"/>
        <v>7.6102169349195253E-2</v>
      </c>
      <c r="G15" s="10">
        <v>7.4884259259259253E-3</v>
      </c>
      <c r="H15" s="11">
        <f t="shared" si="2"/>
        <v>3.2993370729219783E-2</v>
      </c>
      <c r="I15" s="10">
        <f t="shared" si="3"/>
        <v>5.9085648148148158E-2</v>
      </c>
      <c r="J15" s="12">
        <f t="shared" si="4"/>
        <v>5.1970924787229721E-2</v>
      </c>
    </row>
    <row r="16" spans="2:10" x14ac:dyDescent="0.25">
      <c r="B16" s="9" t="s">
        <v>1</v>
      </c>
      <c r="C16" s="10">
        <v>0.14288194444444452</v>
      </c>
      <c r="D16" s="11">
        <f t="shared" si="0"/>
        <v>0.1837436370672462</v>
      </c>
      <c r="E16" s="10">
        <v>2.3518518518518515E-2</v>
      </c>
      <c r="F16" s="11">
        <f t="shared" si="1"/>
        <v>0.1777466759972009</v>
      </c>
      <c r="G16" s="10">
        <v>2.989583333333333E-2</v>
      </c>
      <c r="H16" s="11">
        <f t="shared" si="2"/>
        <v>0.13171851096379397</v>
      </c>
      <c r="I16" s="10">
        <f t="shared" si="3"/>
        <v>0.19629629629629636</v>
      </c>
      <c r="J16" s="12">
        <f t="shared" si="4"/>
        <v>0.17265952681516478</v>
      </c>
    </row>
    <row r="17" spans="2:10" x14ac:dyDescent="0.25">
      <c r="B17" s="9" t="s">
        <v>27</v>
      </c>
      <c r="C17" s="10">
        <v>3.0115740740740731E-2</v>
      </c>
      <c r="D17" s="11">
        <f t="shared" si="0"/>
        <v>3.8728306492423994E-2</v>
      </c>
      <c r="E17" s="10">
        <v>5.8564814814814825E-3</v>
      </c>
      <c r="F17" s="11">
        <f t="shared" si="1"/>
        <v>4.4261721483554964E-2</v>
      </c>
      <c r="G17" s="10">
        <v>1.2268518518518517E-2</v>
      </c>
      <c r="H17" s="11">
        <f t="shared" si="2"/>
        <v>5.405405405405405E-2</v>
      </c>
      <c r="I17" s="10">
        <f t="shared" si="3"/>
        <v>4.824074074074073E-2</v>
      </c>
      <c r="J17" s="12">
        <f t="shared" si="4"/>
        <v>4.243189314655698E-2</v>
      </c>
    </row>
    <row r="18" spans="2:10" x14ac:dyDescent="0.25">
      <c r="B18" s="9" t="s">
        <v>16</v>
      </c>
      <c r="C18" s="10">
        <v>1.8750000000000001E-3</v>
      </c>
      <c r="D18" s="11">
        <f t="shared" si="0"/>
        <v>2.4112166225106419E-3</v>
      </c>
      <c r="E18" s="10">
        <v>3.5763888888888889E-3</v>
      </c>
      <c r="F18" s="11">
        <f t="shared" si="1"/>
        <v>2.7029391182645222E-2</v>
      </c>
      <c r="G18" s="10">
        <v>0</v>
      </c>
      <c r="H18" s="11">
        <f t="shared" si="2"/>
        <v>0</v>
      </c>
      <c r="I18" s="10">
        <f t="shared" si="3"/>
        <v>5.4513888888888893E-3</v>
      </c>
      <c r="J18" s="12">
        <f t="shared" si="4"/>
        <v>4.7949668119069925E-3</v>
      </c>
    </row>
    <row r="19" spans="2:10" x14ac:dyDescent="0.25">
      <c r="B19" s="9" t="s">
        <v>4</v>
      </c>
      <c r="C19" s="10">
        <v>2.1365740740740741E-2</v>
      </c>
      <c r="D19" s="11">
        <f t="shared" si="0"/>
        <v>2.7475962254041014E-2</v>
      </c>
      <c r="E19" s="10">
        <v>2.465277777777778E-3</v>
      </c>
      <c r="F19" s="11">
        <f t="shared" si="1"/>
        <v>1.8631910426871949E-2</v>
      </c>
      <c r="G19" s="10">
        <v>1.6562500000000001E-2</v>
      </c>
      <c r="H19" s="11">
        <f t="shared" si="2"/>
        <v>7.2972972972972977E-2</v>
      </c>
      <c r="I19" s="10">
        <f t="shared" si="3"/>
        <v>4.0393518518518523E-2</v>
      </c>
      <c r="J19" s="12">
        <f t="shared" si="4"/>
        <v>3.5529584232601705E-2</v>
      </c>
    </row>
    <row r="20" spans="2:10" x14ac:dyDescent="0.25">
      <c r="B20" s="9" t="s">
        <v>14</v>
      </c>
      <c r="C20" s="10">
        <v>2.5335648148148142E-2</v>
      </c>
      <c r="D20" s="11">
        <f t="shared" si="0"/>
        <v>3.2581192510344401E-2</v>
      </c>
      <c r="E20" s="10">
        <v>8.0324074074074082E-3</v>
      </c>
      <c r="F20" s="11">
        <f t="shared" si="1"/>
        <v>6.0706787963610953E-2</v>
      </c>
      <c r="G20" s="10">
        <v>1.1157407407407406E-2</v>
      </c>
      <c r="H20" s="11">
        <f t="shared" si="2"/>
        <v>4.9158592554818963E-2</v>
      </c>
      <c r="I20" s="10">
        <f t="shared" si="3"/>
        <v>4.4525462962962961E-2</v>
      </c>
      <c r="J20" s="12">
        <f t="shared" si="4"/>
        <v>3.9163985828887894E-2</v>
      </c>
    </row>
    <row r="21" spans="2:10" x14ac:dyDescent="0.25">
      <c r="B21" s="9" t="s">
        <v>11</v>
      </c>
      <c r="C21" s="10">
        <v>4.8263888888888891E-2</v>
      </c>
      <c r="D21" s="11">
        <f t="shared" si="0"/>
        <v>6.2066501949810962E-2</v>
      </c>
      <c r="E21" s="10">
        <v>7.2916666666666659E-4</v>
      </c>
      <c r="F21" s="11">
        <f t="shared" si="1"/>
        <v>5.5108467459762094E-3</v>
      </c>
      <c r="G21" s="10">
        <v>1.8680555555555561E-2</v>
      </c>
      <c r="H21" s="11">
        <f t="shared" si="2"/>
        <v>8.2304946455889885E-2</v>
      </c>
      <c r="I21" s="10">
        <f t="shared" si="3"/>
        <v>6.7673611111111115E-2</v>
      </c>
      <c r="J21" s="12">
        <f t="shared" si="4"/>
        <v>5.9524779085393172E-2</v>
      </c>
    </row>
    <row r="22" spans="2:10" x14ac:dyDescent="0.25">
      <c r="B22" s="9" t="s">
        <v>15</v>
      </c>
      <c r="C22" s="10">
        <v>1.5057870370370373E-2</v>
      </c>
      <c r="D22" s="11">
        <f t="shared" si="0"/>
        <v>1.9364153246212008E-2</v>
      </c>
      <c r="E22" s="10">
        <v>5.347222222222222E-3</v>
      </c>
      <c r="F22" s="11">
        <f t="shared" si="1"/>
        <v>4.0412876137158868E-2</v>
      </c>
      <c r="G22" s="10">
        <v>4.3981481481481476E-3</v>
      </c>
      <c r="H22" s="11">
        <f t="shared" si="2"/>
        <v>1.9377868434472208E-2</v>
      </c>
      <c r="I22" s="10">
        <f t="shared" si="3"/>
        <v>2.480324074074074E-2</v>
      </c>
      <c r="J22" s="12">
        <f t="shared" si="4"/>
        <v>2.18165899743454E-2</v>
      </c>
    </row>
    <row r="23" spans="2:10" x14ac:dyDescent="0.25">
      <c r="B23" s="9" t="s">
        <v>28</v>
      </c>
      <c r="C23" s="10">
        <v>8.2280092592592627E-2</v>
      </c>
      <c r="D23" s="11">
        <f t="shared" si="0"/>
        <v>0.10581073437918616</v>
      </c>
      <c r="E23" s="10">
        <v>1.2893518518518519E-2</v>
      </c>
      <c r="F23" s="11">
        <f t="shared" si="1"/>
        <v>9.7445766270119027E-2</v>
      </c>
      <c r="G23" s="10">
        <v>5.2129629629629644E-2</v>
      </c>
      <c r="H23" s="11">
        <f t="shared" si="2"/>
        <v>0.22967873533911276</v>
      </c>
      <c r="I23" s="10">
        <f t="shared" si="3"/>
        <v>0.14730324074074078</v>
      </c>
      <c r="J23" s="12">
        <f t="shared" si="4"/>
        <v>0.12956590788777134</v>
      </c>
    </row>
    <row r="24" spans="2:10" x14ac:dyDescent="0.25">
      <c r="B24" s="9" t="s">
        <v>12</v>
      </c>
      <c r="C24" s="10">
        <v>1.4837962962962963E-2</v>
      </c>
      <c r="D24" s="11">
        <f t="shared" si="0"/>
        <v>1.9081356234929892E-2</v>
      </c>
      <c r="E24" s="10">
        <v>4.0625000000000001E-3</v>
      </c>
      <c r="F24" s="11">
        <f t="shared" si="1"/>
        <v>3.0703289013296029E-2</v>
      </c>
      <c r="G24" s="10">
        <v>1.5590277777777774E-2</v>
      </c>
      <c r="H24" s="11">
        <f t="shared" si="2"/>
        <v>6.8689444161142255E-2</v>
      </c>
      <c r="I24" s="10">
        <f t="shared" si="3"/>
        <v>3.4490740740740738E-2</v>
      </c>
      <c r="J24" s="12">
        <f t="shared" si="4"/>
        <v>3.0337581952192855E-2</v>
      </c>
    </row>
    <row r="25" spans="2:10" x14ac:dyDescent="0.25">
      <c r="B25" s="9" t="s">
        <v>5</v>
      </c>
      <c r="C25" s="10">
        <v>1.5497685185185187E-2</v>
      </c>
      <c r="D25" s="11">
        <f t="shared" si="0"/>
        <v>1.9929747268776232E-2</v>
      </c>
      <c r="E25" s="10">
        <v>3.680555555555555E-3</v>
      </c>
      <c r="F25" s="11">
        <f t="shared" si="1"/>
        <v>2.7816655003498961E-2</v>
      </c>
      <c r="G25" s="10">
        <v>7.5810185185185182E-3</v>
      </c>
      <c r="H25" s="11">
        <f t="shared" si="2"/>
        <v>3.340132585415604E-2</v>
      </c>
      <c r="I25" s="10">
        <f t="shared" si="3"/>
        <v>2.675925925925926E-2</v>
      </c>
      <c r="J25" s="12">
        <f t="shared" si="4"/>
        <v>2.3537077004520096E-2</v>
      </c>
    </row>
    <row r="26" spans="2:10" x14ac:dyDescent="0.25">
      <c r="B26" s="9" t="s">
        <v>6</v>
      </c>
      <c r="C26" s="10">
        <v>8.4953703703703667E-3</v>
      </c>
      <c r="D26" s="11">
        <f t="shared" si="0"/>
        <v>1.0924895067424754E-2</v>
      </c>
      <c r="E26" s="10">
        <v>9.1435185185185196E-4</v>
      </c>
      <c r="F26" s="11">
        <f t="shared" si="1"/>
        <v>6.9104268719384233E-3</v>
      </c>
      <c r="G26" s="13"/>
      <c r="H26" s="11"/>
      <c r="I26" s="10">
        <f t="shared" si="3"/>
        <v>9.4097222222222186E-3</v>
      </c>
      <c r="J26" s="12">
        <f t="shared" si="4"/>
        <v>8.2766624587693911E-3</v>
      </c>
    </row>
    <row r="27" spans="2:10" x14ac:dyDescent="0.25">
      <c r="B27" s="9" t="s">
        <v>29</v>
      </c>
      <c r="C27" s="10">
        <v>7.638888888888886E-3</v>
      </c>
      <c r="D27" s="11">
        <f t="shared" si="0"/>
        <v>9.8234751287470546E-3</v>
      </c>
      <c r="E27" s="10">
        <v>1.1689814814814813E-3</v>
      </c>
      <c r="F27" s="11">
        <f t="shared" si="1"/>
        <v>8.8348495451364625E-3</v>
      </c>
      <c r="G27" s="13">
        <v>1.7361111111111112E-4</v>
      </c>
      <c r="H27" s="11">
        <f t="shared" si="2"/>
        <v>7.64915859255482E-4</v>
      </c>
      <c r="I27" s="10">
        <f t="shared" si="3"/>
        <v>8.9814814814814774E-3</v>
      </c>
      <c r="J27" s="12">
        <f t="shared" si="4"/>
        <v>7.8999877835240432E-3</v>
      </c>
    </row>
    <row r="28" spans="2:10" x14ac:dyDescent="0.25">
      <c r="B28" s="9" t="s">
        <v>17</v>
      </c>
      <c r="C28" s="10">
        <v>1.3425925925925925E-3</v>
      </c>
      <c r="D28" s="11">
        <f t="shared" si="0"/>
        <v>1.7265501741434222E-3</v>
      </c>
      <c r="E28" s="10">
        <v>5.3240740740740744E-4</v>
      </c>
      <c r="F28" s="11">
        <f t="shared" si="1"/>
        <v>4.02379286214136E-3</v>
      </c>
      <c r="G28" s="13"/>
      <c r="H28" s="11"/>
      <c r="I28" s="10">
        <f>C28+E28+G28</f>
        <v>1.8749999999999999E-3</v>
      </c>
      <c r="J28" s="12">
        <f t="shared" si="4"/>
        <v>1.6492242537769271E-3</v>
      </c>
    </row>
    <row r="29" spans="2:10" x14ac:dyDescent="0.25">
      <c r="B29" s="9"/>
      <c r="C29" s="14"/>
      <c r="D29" s="14"/>
      <c r="E29" s="14"/>
      <c r="F29" s="14"/>
      <c r="G29" s="14"/>
      <c r="H29" s="14"/>
      <c r="I29" s="14"/>
      <c r="J29" s="15"/>
    </row>
    <row r="30" spans="2:10" x14ac:dyDescent="0.25">
      <c r="B30" s="16" t="s">
        <v>30</v>
      </c>
      <c r="C30" s="17">
        <f t="shared" ref="C30:J30" si="5">SUM(C7:C28)</f>
        <v>0.77761574074074091</v>
      </c>
      <c r="D30" s="18">
        <f t="shared" si="5"/>
        <v>1.0000000000000002</v>
      </c>
      <c r="E30" s="17">
        <f t="shared" si="5"/>
        <v>0.13231481481481475</v>
      </c>
      <c r="F30" s="18">
        <f t="shared" si="5"/>
        <v>1.0000000000000004</v>
      </c>
      <c r="G30" s="17">
        <f t="shared" si="5"/>
        <v>0.22696759259259258</v>
      </c>
      <c r="H30" s="18">
        <f t="shared" si="5"/>
        <v>1</v>
      </c>
      <c r="I30" s="17">
        <f t="shared" si="5"/>
        <v>1.1368981481481482</v>
      </c>
      <c r="J30" s="19">
        <f t="shared" si="5"/>
        <v>1.0000000000000002</v>
      </c>
    </row>
    <row r="31" spans="2:10" x14ac:dyDescent="0.25">
      <c r="B31" s="20"/>
      <c r="C31" s="21"/>
      <c r="D31" s="22"/>
      <c r="E31" s="21"/>
      <c r="F31" s="22"/>
      <c r="G31" s="21"/>
      <c r="H31" s="22"/>
      <c r="I31" s="21"/>
      <c r="J31" s="23"/>
    </row>
    <row r="32" spans="2:10" ht="66" customHeight="1" thickBot="1" x14ac:dyDescent="0.3">
      <c r="B32" s="134" t="s">
        <v>31</v>
      </c>
      <c r="C32" s="135"/>
      <c r="D32" s="135"/>
      <c r="E32" s="135"/>
      <c r="F32" s="135"/>
      <c r="G32" s="135"/>
      <c r="H32" s="135"/>
      <c r="I32" s="135"/>
      <c r="J32" s="136"/>
    </row>
    <row r="34" spans="7:7" x14ac:dyDescent="0.25">
      <c r="G34" s="2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46</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3.2986111111111115E-3</v>
      </c>
      <c r="D7" s="11">
        <f>C7/$C$30</f>
        <v>4.8823942576191057E-3</v>
      </c>
      <c r="E7" s="13">
        <v>2.4074074074074076E-3</v>
      </c>
      <c r="F7" s="58">
        <f t="shared" ref="F7:F28" si="0">E7/$E$30</f>
        <v>1.5619133438462114E-2</v>
      </c>
      <c r="G7" s="13">
        <f>E7+C7</f>
        <v>5.7060185185185191E-3</v>
      </c>
      <c r="H7" s="12">
        <f>G7/$G$30</f>
        <v>6.8768307992746538E-3</v>
      </c>
    </row>
    <row r="8" spans="2:8" s="1" customFormat="1" x14ac:dyDescent="0.25">
      <c r="B8" s="9" t="s">
        <v>13</v>
      </c>
      <c r="C8" s="13">
        <v>1.5520833333333331E-2</v>
      </c>
      <c r="D8" s="11">
        <f t="shared" ref="D8:D28" si="1">C8/$C$30</f>
        <v>2.2972949822691997E-2</v>
      </c>
      <c r="E8" s="13">
        <v>1.238425925925926E-3</v>
      </c>
      <c r="F8" s="58">
        <f t="shared" si="0"/>
        <v>8.0348426822857994E-3</v>
      </c>
      <c r="G8" s="13">
        <f t="shared" ref="G8:G28" si="2">E8+C8</f>
        <v>1.6759259259259258E-2</v>
      </c>
      <c r="H8" s="12">
        <f t="shared" ref="H8:H28" si="3">G8/$G$30</f>
        <v>2.0198075045334073E-2</v>
      </c>
    </row>
    <row r="9" spans="2:8" s="1" customFormat="1" x14ac:dyDescent="0.25">
      <c r="B9" s="9" t="s">
        <v>0</v>
      </c>
      <c r="C9" s="13">
        <v>9.9814814814814926E-2</v>
      </c>
      <c r="D9" s="11">
        <f t="shared" si="1"/>
        <v>0.14773953711476215</v>
      </c>
      <c r="E9" s="13">
        <v>5.6643518518518537E-2</v>
      </c>
      <c r="F9" s="58">
        <f t="shared" si="0"/>
        <v>0.36750018772996929</v>
      </c>
      <c r="G9" s="13">
        <f t="shared" si="2"/>
        <v>0.15645833333333348</v>
      </c>
      <c r="H9" s="12">
        <f t="shared" si="3"/>
        <v>0.18856186357929988</v>
      </c>
    </row>
    <row r="10" spans="2:8" s="1" customFormat="1" x14ac:dyDescent="0.25">
      <c r="B10" s="9" t="s">
        <v>8</v>
      </c>
      <c r="C10" s="13">
        <v>1.1435185185185185E-2</v>
      </c>
      <c r="D10" s="11">
        <f t="shared" si="1"/>
        <v>1.6925633426412897E-2</v>
      </c>
      <c r="E10" s="13">
        <v>4.3865740740740749E-3</v>
      </c>
      <c r="F10" s="58">
        <f t="shared" si="0"/>
        <v>2.8459863332582411E-2</v>
      </c>
      <c r="G10" s="13">
        <f t="shared" si="2"/>
        <v>1.5821759259259261E-2</v>
      </c>
      <c r="H10" s="12">
        <f t="shared" si="3"/>
        <v>1.9068210350118565E-2</v>
      </c>
    </row>
    <row r="11" spans="2:8" s="1" customFormat="1" x14ac:dyDescent="0.25">
      <c r="B11" s="9" t="s">
        <v>26</v>
      </c>
      <c r="C11" s="13">
        <v>1.7129629629629632E-3</v>
      </c>
      <c r="D11" s="11">
        <f t="shared" si="1"/>
        <v>2.5354187723776408E-3</v>
      </c>
      <c r="E11" s="13">
        <v>6.4814814814814813E-4</v>
      </c>
      <c r="F11" s="58">
        <f t="shared" si="0"/>
        <v>4.2051513103551841E-3</v>
      </c>
      <c r="G11" s="13">
        <f t="shared" si="2"/>
        <v>2.3611111111111116E-3</v>
      </c>
      <c r="H11" s="12">
        <f t="shared" si="3"/>
        <v>2.8455851583205466E-3</v>
      </c>
    </row>
    <row r="12" spans="2:8" s="1" customFormat="1" x14ac:dyDescent="0.25">
      <c r="B12" s="9" t="s">
        <v>3</v>
      </c>
      <c r="C12" s="13">
        <v>1.6932870370370362E-2</v>
      </c>
      <c r="D12" s="11">
        <f t="shared" si="1"/>
        <v>2.5062957189111394E-2</v>
      </c>
      <c r="E12" s="13">
        <v>1.5300925925925933E-2</v>
      </c>
      <c r="F12" s="58">
        <f t="shared" si="0"/>
        <v>9.9271607719456367E-2</v>
      </c>
      <c r="G12" s="13">
        <f t="shared" si="2"/>
        <v>3.2233796296296295E-2</v>
      </c>
      <c r="H12" s="12">
        <f t="shared" si="3"/>
        <v>3.8847816989817256E-2</v>
      </c>
    </row>
    <row r="13" spans="2:8" s="1" customFormat="1" x14ac:dyDescent="0.25">
      <c r="B13" s="9" t="s">
        <v>7</v>
      </c>
      <c r="C13" s="13">
        <v>2.0555555555555553E-2</v>
      </c>
      <c r="D13" s="11">
        <f t="shared" si="1"/>
        <v>3.0425025268531681E-2</v>
      </c>
      <c r="E13" s="13">
        <v>6.8518518518518512E-3</v>
      </c>
      <c r="F13" s="58">
        <f t="shared" si="0"/>
        <v>4.4454456709469084E-2</v>
      </c>
      <c r="G13" s="13">
        <f t="shared" si="2"/>
        <v>2.7407407407407405E-2</v>
      </c>
      <c r="H13" s="12">
        <f t="shared" si="3"/>
        <v>3.3031106151485551E-2</v>
      </c>
    </row>
    <row r="14" spans="2:8" s="1" customFormat="1" x14ac:dyDescent="0.25">
      <c r="B14" s="9" t="s">
        <v>2</v>
      </c>
      <c r="C14" s="13">
        <v>1.1261574074074077E-2</v>
      </c>
      <c r="D14" s="11">
        <f t="shared" si="1"/>
        <v>1.6668665307590844E-2</v>
      </c>
      <c r="E14" s="13">
        <v>1.1921296296296298E-3</v>
      </c>
      <c r="F14" s="58">
        <f t="shared" si="0"/>
        <v>7.7344747315461438E-3</v>
      </c>
      <c r="G14" s="13">
        <f t="shared" si="2"/>
        <v>1.2453703703703706E-2</v>
      </c>
      <c r="H14" s="12">
        <f t="shared" si="3"/>
        <v>1.5009066815455434E-2</v>
      </c>
    </row>
    <row r="15" spans="2:8" s="1" customFormat="1" x14ac:dyDescent="0.25">
      <c r="B15" s="9" t="s">
        <v>9</v>
      </c>
      <c r="C15" s="13">
        <v>2.7962962962962939E-2</v>
      </c>
      <c r="D15" s="11">
        <f t="shared" si="1"/>
        <v>4.1388998338272802E-2</v>
      </c>
      <c r="E15" s="13">
        <v>2.2013888888888899E-2</v>
      </c>
      <c r="F15" s="58">
        <f t="shared" si="0"/>
        <v>0.14282496057670649</v>
      </c>
      <c r="G15" s="13">
        <f t="shared" si="2"/>
        <v>4.9976851851851842E-2</v>
      </c>
      <c r="H15" s="12">
        <f t="shared" si="3"/>
        <v>6.0231552517784885E-2</v>
      </c>
    </row>
    <row r="16" spans="2:8" s="1" customFormat="1" x14ac:dyDescent="0.25">
      <c r="B16" s="9" t="s">
        <v>1</v>
      </c>
      <c r="C16" s="13">
        <v>3.2824074074074068E-2</v>
      </c>
      <c r="D16" s="11">
        <f t="shared" si="1"/>
        <v>4.8584105665290457E-2</v>
      </c>
      <c r="E16" s="13">
        <v>2.1284722222222229E-2</v>
      </c>
      <c r="F16" s="58">
        <f t="shared" si="0"/>
        <v>0.13809416535255689</v>
      </c>
      <c r="G16" s="13">
        <f t="shared" si="2"/>
        <v>5.4108796296296294E-2</v>
      </c>
      <c r="H16" s="12">
        <f t="shared" si="3"/>
        <v>6.5211326544845849E-2</v>
      </c>
    </row>
    <row r="17" spans="2:8" s="1" customFormat="1" x14ac:dyDescent="0.25">
      <c r="B17" s="9" t="s">
        <v>27</v>
      </c>
      <c r="C17" s="13">
        <v>4.7916666666666672E-3</v>
      </c>
      <c r="D17" s="11">
        <f t="shared" si="1"/>
        <v>7.0923200794888062E-3</v>
      </c>
      <c r="E17" s="13">
        <v>9.1435185185185185E-4</v>
      </c>
      <c r="F17" s="58">
        <f t="shared" si="0"/>
        <v>5.9322670271082061E-3</v>
      </c>
      <c r="G17" s="13">
        <f t="shared" si="2"/>
        <v>5.7060185185185191E-3</v>
      </c>
      <c r="H17" s="12">
        <f t="shared" si="3"/>
        <v>6.8768307992746538E-3</v>
      </c>
    </row>
    <row r="18" spans="2:8" s="1" customFormat="1" x14ac:dyDescent="0.25">
      <c r="B18" s="9" t="s">
        <v>16</v>
      </c>
      <c r="C18" s="13">
        <v>2.2916666666666667E-3</v>
      </c>
      <c r="D18" s="11">
        <f t="shared" si="1"/>
        <v>3.3919791684511678E-3</v>
      </c>
      <c r="E18" s="13"/>
      <c r="F18" s="58"/>
      <c r="G18" s="13">
        <f t="shared" si="2"/>
        <v>2.2916666666666667E-3</v>
      </c>
      <c r="H18" s="12">
        <f t="shared" si="3"/>
        <v>2.7618914771934712E-3</v>
      </c>
    </row>
    <row r="19" spans="2:8" s="1" customFormat="1" x14ac:dyDescent="0.25">
      <c r="B19" s="9" t="s">
        <v>4</v>
      </c>
      <c r="C19" s="13">
        <v>8.9699074074074056E-3</v>
      </c>
      <c r="D19" s="11">
        <f t="shared" si="1"/>
        <v>1.327668613913967E-2</v>
      </c>
      <c r="E19" s="13">
        <v>1.3078703703703703E-3</v>
      </c>
      <c r="F19" s="58">
        <f t="shared" si="0"/>
        <v>8.4853946083952823E-3</v>
      </c>
      <c r="G19" s="13">
        <f t="shared" si="2"/>
        <v>1.0277777777777776E-2</v>
      </c>
      <c r="H19" s="12">
        <f t="shared" si="3"/>
        <v>1.2386664806807082E-2</v>
      </c>
    </row>
    <row r="20" spans="2:8" s="1" customFormat="1" x14ac:dyDescent="0.25">
      <c r="B20" s="9" t="s">
        <v>14</v>
      </c>
      <c r="C20" s="13">
        <v>9.8611111111111139E-3</v>
      </c>
      <c r="D20" s="11">
        <f t="shared" si="1"/>
        <v>1.4595789149092908E-2</v>
      </c>
      <c r="E20" s="13">
        <v>1.0034722222222221E-2</v>
      </c>
      <c r="F20" s="58">
        <f t="shared" si="0"/>
        <v>6.5104753322820438E-2</v>
      </c>
      <c r="G20" s="13">
        <f t="shared" si="2"/>
        <v>1.9895833333333335E-2</v>
      </c>
      <c r="H20" s="12">
        <f t="shared" si="3"/>
        <v>2.3978239642906959E-2</v>
      </c>
    </row>
    <row r="21" spans="2:8" s="1" customFormat="1" x14ac:dyDescent="0.25">
      <c r="B21" s="9" t="s">
        <v>11</v>
      </c>
      <c r="C21" s="13">
        <v>2.7893518518518523E-3</v>
      </c>
      <c r="D21" s="11">
        <f t="shared" si="1"/>
        <v>4.1286211090744021E-3</v>
      </c>
      <c r="E21" s="13">
        <v>1.9791666666666668E-3</v>
      </c>
      <c r="F21" s="58">
        <f t="shared" si="0"/>
        <v>1.2840729894120296E-2</v>
      </c>
      <c r="G21" s="13">
        <f t="shared" si="2"/>
        <v>4.7685185185185192E-3</v>
      </c>
      <c r="H21" s="12">
        <f t="shared" si="3"/>
        <v>5.7469661040591433E-3</v>
      </c>
    </row>
    <row r="22" spans="2:8" s="1" customFormat="1" x14ac:dyDescent="0.25">
      <c r="B22" s="9" t="s">
        <v>15</v>
      </c>
      <c r="C22" s="13">
        <v>6.5972222222222213E-4</v>
      </c>
      <c r="D22" s="11">
        <f t="shared" si="1"/>
        <v>9.7647885152382088E-4</v>
      </c>
      <c r="E22" s="13">
        <v>2.7777777777777778E-4</v>
      </c>
      <c r="F22" s="58">
        <f t="shared" si="0"/>
        <v>1.802207704437936E-3</v>
      </c>
      <c r="G22" s="13">
        <f t="shared" si="2"/>
        <v>9.3749999999999997E-4</v>
      </c>
      <c r="H22" s="12">
        <f t="shared" si="3"/>
        <v>1.129864695215511E-3</v>
      </c>
    </row>
    <row r="23" spans="2:8" s="1" customFormat="1" x14ac:dyDescent="0.25">
      <c r="B23" s="9" t="s">
        <v>28</v>
      </c>
      <c r="C23" s="13">
        <v>4.4907407407407405E-3</v>
      </c>
      <c r="D23" s="11">
        <f t="shared" si="1"/>
        <v>6.6469086735305707E-3</v>
      </c>
      <c r="E23" s="65">
        <v>4.4907407407407405E-3</v>
      </c>
      <c r="F23" s="58">
        <f t="shared" si="0"/>
        <v>2.9135691221746633E-2</v>
      </c>
      <c r="G23" s="13">
        <f t="shared" si="2"/>
        <v>8.9814814814814809E-3</v>
      </c>
      <c r="H23" s="12">
        <f t="shared" si="3"/>
        <v>1.0824382759101685E-2</v>
      </c>
    </row>
    <row r="24" spans="2:8" s="1" customFormat="1" x14ac:dyDescent="0.25">
      <c r="B24" s="9" t="s">
        <v>12</v>
      </c>
      <c r="C24" s="13">
        <v>1.1689814814814813E-3</v>
      </c>
      <c r="D24" s="11">
        <f t="shared" si="1"/>
        <v>1.7302520000685247E-3</v>
      </c>
      <c r="E24" s="13"/>
      <c r="F24" s="58"/>
      <c r="G24" s="13">
        <f t="shared" si="2"/>
        <v>1.1689814814814813E-3</v>
      </c>
      <c r="H24" s="12">
        <f t="shared" si="3"/>
        <v>1.4088436323057604E-3</v>
      </c>
    </row>
    <row r="25" spans="2:8" s="1" customFormat="1" x14ac:dyDescent="0.25">
      <c r="B25" s="9" t="s">
        <v>5</v>
      </c>
      <c r="C25" s="13">
        <v>2.9861111111111113E-3</v>
      </c>
      <c r="D25" s="11">
        <f t="shared" si="1"/>
        <v>4.4198516437394001E-3</v>
      </c>
      <c r="E25" s="13">
        <v>9.3750000000000007E-4</v>
      </c>
      <c r="F25" s="58">
        <f t="shared" si="0"/>
        <v>6.0824510024780351E-3</v>
      </c>
      <c r="G25" s="13">
        <f t="shared" si="2"/>
        <v>3.9236111111111112E-3</v>
      </c>
      <c r="H25" s="12">
        <f t="shared" si="3"/>
        <v>4.728692983679731E-3</v>
      </c>
    </row>
    <row r="26" spans="2:8" s="1" customFormat="1" x14ac:dyDescent="0.25">
      <c r="B26" s="9" t="s">
        <v>6</v>
      </c>
      <c r="C26" s="13">
        <v>0.37269675925925921</v>
      </c>
      <c r="D26" s="11">
        <f t="shared" si="1"/>
        <v>0.55164202627927295</v>
      </c>
      <c r="E26" s="13">
        <v>8.4490740740740739E-4</v>
      </c>
      <c r="F26" s="58">
        <f t="shared" si="0"/>
        <v>5.4817151009987223E-3</v>
      </c>
      <c r="G26" s="13">
        <f t="shared" si="2"/>
        <v>0.37354166666666661</v>
      </c>
      <c r="H26" s="12">
        <f t="shared" si="3"/>
        <v>0.45018831078253574</v>
      </c>
    </row>
    <row r="27" spans="2:8" s="1" customFormat="1" x14ac:dyDescent="0.25">
      <c r="B27" s="9" t="s">
        <v>29</v>
      </c>
      <c r="C27" s="13">
        <v>2.1701388888888888E-2</v>
      </c>
      <c r="D27" s="11">
        <f t="shared" si="1"/>
        <v>3.2121014852757271E-2</v>
      </c>
      <c r="E27" s="13">
        <v>7.4074074074074081E-4</v>
      </c>
      <c r="F27" s="58">
        <f t="shared" si="0"/>
        <v>4.805887211834497E-3</v>
      </c>
      <c r="G27" s="13">
        <f t="shared" si="2"/>
        <v>2.2442129629629628E-2</v>
      </c>
      <c r="H27" s="12">
        <f t="shared" si="3"/>
        <v>2.7047007950899701E-2</v>
      </c>
    </row>
    <row r="28" spans="2:8" s="1" customFormat="1" x14ac:dyDescent="0.25">
      <c r="B28" s="46" t="s">
        <v>17</v>
      </c>
      <c r="C28" s="47">
        <v>1.8865740740740742E-3</v>
      </c>
      <c r="D28" s="11">
        <f t="shared" si="1"/>
        <v>2.7923868911996987E-3</v>
      </c>
      <c r="E28" s="47">
        <v>6.3657407407407402E-4</v>
      </c>
      <c r="F28" s="58">
        <f t="shared" si="0"/>
        <v>4.13005932267027E-3</v>
      </c>
      <c r="G28" s="13">
        <f t="shared" si="2"/>
        <v>2.5231481481481481E-3</v>
      </c>
      <c r="H28" s="12">
        <f t="shared" si="3"/>
        <v>3.0408704142837208E-3</v>
      </c>
    </row>
    <row r="29" spans="2:8" s="1" customFormat="1" x14ac:dyDescent="0.25">
      <c r="B29" s="9"/>
      <c r="C29" s="49"/>
      <c r="D29" s="50"/>
      <c r="E29" s="49"/>
      <c r="F29" s="49"/>
      <c r="G29" s="14"/>
      <c r="H29" s="15"/>
    </row>
    <row r="30" spans="2:8" s="1" customFormat="1" x14ac:dyDescent="0.25">
      <c r="B30" s="52" t="s">
        <v>30</v>
      </c>
      <c r="C30" s="53">
        <f t="shared" ref="C30:H30" si="4">SUM(C7:C28)</f>
        <v>0.67561342592592588</v>
      </c>
      <c r="D30" s="54">
        <f t="shared" si="4"/>
        <v>1.0000000000000002</v>
      </c>
      <c r="E30" s="53">
        <f t="shared" si="4"/>
        <v>0.15413194444444447</v>
      </c>
      <c r="F30" s="54">
        <f t="shared" si="4"/>
        <v>1.0000000000000002</v>
      </c>
      <c r="G30" s="53">
        <f t="shared" si="4"/>
        <v>0.82974537037037055</v>
      </c>
      <c r="H30" s="64">
        <f t="shared" si="4"/>
        <v>0.99999999999999978</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47</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2.0254629629629633E-3</v>
      </c>
      <c r="D7" s="11">
        <f>C7/$C$30</f>
        <v>6.79770043505283E-3</v>
      </c>
      <c r="E7" s="13"/>
      <c r="F7" s="58"/>
      <c r="G7" s="13">
        <f>E7+C7</f>
        <v>2.0254629629629633E-3</v>
      </c>
      <c r="H7" s="12">
        <f>G7/$G$30</f>
        <v>6.7289575883416027E-3</v>
      </c>
    </row>
    <row r="8" spans="2:8" s="1" customFormat="1" x14ac:dyDescent="0.25">
      <c r="B8" s="9" t="s">
        <v>13</v>
      </c>
      <c r="C8" s="13">
        <v>3.6226851851851845E-3</v>
      </c>
      <c r="D8" s="11">
        <f t="shared" ref="D8:D28" si="0">C8/$C$30</f>
        <v>1.2158172778123057E-2</v>
      </c>
      <c r="E8" s="13"/>
      <c r="F8" s="58"/>
      <c r="G8" s="13">
        <f t="shared" ref="G8:G28" si="1">E8+C8</f>
        <v>3.6226851851851845E-3</v>
      </c>
      <c r="H8" s="12">
        <f t="shared" ref="H8:H9" si="2">G8/$G$30</f>
        <v>1.2035221286576692E-2</v>
      </c>
    </row>
    <row r="9" spans="2:8" s="1" customFormat="1" x14ac:dyDescent="0.25">
      <c r="B9" s="9" t="s">
        <v>0</v>
      </c>
      <c r="C9" s="13">
        <v>3.2118055555555539E-2</v>
      </c>
      <c r="D9" s="11">
        <f t="shared" si="0"/>
        <v>0.1077921068986948</v>
      </c>
      <c r="E9" s="13">
        <v>1.0300925925925924E-3</v>
      </c>
      <c r="F9" s="58">
        <f t="shared" ref="F9:F12" si="3">E9/$E$30</f>
        <v>0.33840304182509501</v>
      </c>
      <c r="G9" s="13">
        <f t="shared" si="1"/>
        <v>3.3148148148148128E-2</v>
      </c>
      <c r="H9" s="12">
        <f t="shared" si="2"/>
        <v>0.11012419733148764</v>
      </c>
    </row>
    <row r="10" spans="2:8" s="1" customFormat="1" x14ac:dyDescent="0.25">
      <c r="B10" s="9" t="s">
        <v>8</v>
      </c>
      <c r="C10" s="13">
        <v>6.0995370370370344E-3</v>
      </c>
      <c r="D10" s="11">
        <f t="shared" si="0"/>
        <v>2.0470789310130508E-2</v>
      </c>
      <c r="E10" s="13">
        <v>3.8194444444444446E-4</v>
      </c>
      <c r="F10" s="58">
        <f t="shared" si="3"/>
        <v>0.12547528517110268</v>
      </c>
      <c r="G10" s="13">
        <f t="shared" si="1"/>
        <v>6.4814814814814787E-3</v>
      </c>
      <c r="H10" s="12">
        <f>G10/$G$30</f>
        <v>2.1532664282693119E-2</v>
      </c>
    </row>
    <row r="11" spans="2:8" s="1" customFormat="1" x14ac:dyDescent="0.25">
      <c r="B11" s="9" t="s">
        <v>26</v>
      </c>
      <c r="C11" s="13">
        <v>3.2291666666666666E-3</v>
      </c>
      <c r="D11" s="11">
        <f t="shared" si="0"/>
        <v>1.0837476693598509E-2</v>
      </c>
      <c r="E11" s="13"/>
      <c r="F11" s="58"/>
      <c r="G11" s="13">
        <f t="shared" si="1"/>
        <v>3.2291666666666666E-3</v>
      </c>
      <c r="H11" s="12">
        <f>G11/$G$30</f>
        <v>1.0727880955127469E-2</v>
      </c>
    </row>
    <row r="12" spans="2:8" s="1" customFormat="1" x14ac:dyDescent="0.25">
      <c r="B12" s="9" t="s">
        <v>3</v>
      </c>
      <c r="C12" s="13">
        <v>8.9351851851851849E-3</v>
      </c>
      <c r="D12" s="11">
        <f t="shared" si="0"/>
        <v>2.9987569919204479E-2</v>
      </c>
      <c r="E12" s="13">
        <v>2.199074074074074E-4</v>
      </c>
      <c r="F12" s="58">
        <f t="shared" si="3"/>
        <v>7.224334600760457E-2</v>
      </c>
      <c r="G12" s="13">
        <f t="shared" si="1"/>
        <v>9.1550925925925931E-3</v>
      </c>
      <c r="H12" s="12">
        <f t="shared" ref="H12:H28" si="4">G12/$G$30</f>
        <v>3.0414888299304044E-2</v>
      </c>
    </row>
    <row r="13" spans="2:8" s="1" customFormat="1" x14ac:dyDescent="0.25">
      <c r="B13" s="9" t="s">
        <v>7</v>
      </c>
      <c r="C13" s="13">
        <v>1.3645833333333334E-2</v>
      </c>
      <c r="D13" s="11">
        <f t="shared" si="0"/>
        <v>4.5797078931013063E-2</v>
      </c>
      <c r="E13" s="13"/>
      <c r="F13" s="58"/>
      <c r="G13" s="13">
        <f t="shared" si="1"/>
        <v>1.3645833333333334E-2</v>
      </c>
      <c r="H13" s="12">
        <f t="shared" si="4"/>
        <v>4.5333948552312854E-2</v>
      </c>
    </row>
    <row r="14" spans="2:8" s="1" customFormat="1" x14ac:dyDescent="0.25">
      <c r="B14" s="9" t="s">
        <v>2</v>
      </c>
      <c r="C14" s="13">
        <v>4.0972222222222226E-3</v>
      </c>
      <c r="D14" s="11">
        <f t="shared" si="0"/>
        <v>1.3750776880049723E-2</v>
      </c>
      <c r="E14" s="13"/>
      <c r="F14" s="58"/>
      <c r="G14" s="13">
        <f t="shared" si="1"/>
        <v>4.0972222222222226E-3</v>
      </c>
      <c r="H14" s="12">
        <f t="shared" si="4"/>
        <v>1.3611719921559585E-2</v>
      </c>
    </row>
    <row r="15" spans="2:8" s="1" customFormat="1" x14ac:dyDescent="0.25">
      <c r="B15" s="9" t="s">
        <v>9</v>
      </c>
      <c r="C15" s="13">
        <v>1.1863425925925925E-2</v>
      </c>
      <c r="D15" s="11">
        <f t="shared" si="0"/>
        <v>3.9815102548166566E-2</v>
      </c>
      <c r="E15" s="13"/>
      <c r="F15" s="58"/>
      <c r="G15" s="13">
        <f t="shared" si="1"/>
        <v>1.1863425925925925E-2</v>
      </c>
      <c r="H15" s="12">
        <f t="shared" si="4"/>
        <v>3.9412465874572235E-2</v>
      </c>
    </row>
    <row r="16" spans="2:8" s="1" customFormat="1" x14ac:dyDescent="0.25">
      <c r="B16" s="9" t="s">
        <v>1</v>
      </c>
      <c r="C16" s="13">
        <v>9.0740740740740747E-3</v>
      </c>
      <c r="D16" s="11">
        <f t="shared" si="0"/>
        <v>3.0453697949036674E-2</v>
      </c>
      <c r="E16" s="13"/>
      <c r="F16" s="58"/>
      <c r="G16" s="13">
        <f t="shared" si="1"/>
        <v>9.0740740740740747E-3</v>
      </c>
      <c r="H16" s="12">
        <f t="shared" si="4"/>
        <v>3.0145729995770379E-2</v>
      </c>
    </row>
    <row r="17" spans="2:8" s="1" customFormat="1" x14ac:dyDescent="0.25">
      <c r="B17" s="9" t="s">
        <v>27</v>
      </c>
      <c r="C17" s="13">
        <v>2.5000000000000001E-3</v>
      </c>
      <c r="D17" s="11">
        <f t="shared" si="0"/>
        <v>8.3903045369794916E-3</v>
      </c>
      <c r="E17" s="13"/>
      <c r="F17" s="58"/>
      <c r="G17" s="13">
        <f t="shared" si="1"/>
        <v>2.5000000000000001E-3</v>
      </c>
      <c r="H17" s="12">
        <f t="shared" si="4"/>
        <v>8.3054562233244918E-3</v>
      </c>
    </row>
    <row r="18" spans="2:8" s="1" customFormat="1" x14ac:dyDescent="0.25">
      <c r="B18" s="9" t="s">
        <v>16</v>
      </c>
      <c r="C18" s="13">
        <v>2.6041666666666665E-3</v>
      </c>
      <c r="D18" s="11">
        <f t="shared" si="0"/>
        <v>8.7399005593536364E-3</v>
      </c>
      <c r="E18" s="13"/>
      <c r="F18" s="58"/>
      <c r="G18" s="13">
        <f t="shared" si="1"/>
        <v>2.6041666666666665E-3</v>
      </c>
      <c r="H18" s="12">
        <f t="shared" si="4"/>
        <v>8.6515168992963454E-3</v>
      </c>
    </row>
    <row r="19" spans="2:8" s="1" customFormat="1" x14ac:dyDescent="0.25">
      <c r="B19" s="9" t="s">
        <v>4</v>
      </c>
      <c r="C19" s="13">
        <v>8.078703703703706E-3</v>
      </c>
      <c r="D19" s="11">
        <f t="shared" si="0"/>
        <v>2.7113113735239291E-2</v>
      </c>
      <c r="E19" s="13"/>
      <c r="F19" s="58"/>
      <c r="G19" s="13">
        <f t="shared" si="1"/>
        <v>8.078703703703706E-3</v>
      </c>
      <c r="H19" s="12">
        <f t="shared" si="4"/>
        <v>2.6838927980928226E-2</v>
      </c>
    </row>
    <row r="20" spans="2:8" s="1" customFormat="1" x14ac:dyDescent="0.25">
      <c r="B20" s="9" t="s">
        <v>14</v>
      </c>
      <c r="C20" s="13">
        <v>4.502314814814814E-3</v>
      </c>
      <c r="D20" s="11">
        <f t="shared" si="0"/>
        <v>1.5110316967060285E-2</v>
      </c>
      <c r="E20" s="13"/>
      <c r="F20" s="58"/>
      <c r="G20" s="13">
        <f t="shared" si="1"/>
        <v>4.502314814814814E-3</v>
      </c>
      <c r="H20" s="12">
        <f t="shared" si="4"/>
        <v>1.4957511439227902E-2</v>
      </c>
    </row>
    <row r="21" spans="2:8" s="1" customFormat="1" x14ac:dyDescent="0.25">
      <c r="B21" s="9" t="s">
        <v>11</v>
      </c>
      <c r="C21" s="13">
        <v>5.4398148148148144E-4</v>
      </c>
      <c r="D21" s="11">
        <f t="shared" si="0"/>
        <v>1.8256681168427596E-3</v>
      </c>
      <c r="E21" s="13"/>
      <c r="F21" s="58"/>
      <c r="G21" s="13">
        <f t="shared" si="1"/>
        <v>5.4398148148148144E-4</v>
      </c>
      <c r="H21" s="12">
        <f t="shared" si="4"/>
        <v>1.8072057522974588E-3</v>
      </c>
    </row>
    <row r="22" spans="2:8" s="1" customFormat="1" x14ac:dyDescent="0.25">
      <c r="B22" s="9" t="s">
        <v>15</v>
      </c>
      <c r="C22" s="13">
        <v>7.0601851851851858E-4</v>
      </c>
      <c r="D22" s="11">
        <f t="shared" si="0"/>
        <v>2.369484151646986E-3</v>
      </c>
      <c r="E22" s="13"/>
      <c r="F22" s="58"/>
      <c r="G22" s="13">
        <f t="shared" si="1"/>
        <v>7.0601851851851858E-4</v>
      </c>
      <c r="H22" s="12">
        <f t="shared" si="4"/>
        <v>2.3455223593647871E-3</v>
      </c>
    </row>
    <row r="23" spans="2:8" s="1" customFormat="1" x14ac:dyDescent="0.25">
      <c r="B23" s="9" t="s">
        <v>28</v>
      </c>
      <c r="C23" s="13">
        <v>2.1180555555555553E-3</v>
      </c>
      <c r="D23" s="11">
        <f t="shared" si="0"/>
        <v>7.1084524549409568E-3</v>
      </c>
      <c r="E23" s="65"/>
      <c r="F23" s="58"/>
      <c r="G23" s="13">
        <f t="shared" si="1"/>
        <v>2.1180555555555553E-3</v>
      </c>
      <c r="H23" s="12">
        <f t="shared" si="4"/>
        <v>7.0365670780943605E-3</v>
      </c>
    </row>
    <row r="24" spans="2:8" s="1" customFormat="1" x14ac:dyDescent="0.25">
      <c r="B24" s="9" t="s">
        <v>12</v>
      </c>
      <c r="C24" s="13">
        <v>2.2337962962962962E-3</v>
      </c>
      <c r="D24" s="11">
        <f t="shared" si="0"/>
        <v>7.4968924798011196E-3</v>
      </c>
      <c r="E24" s="13"/>
      <c r="F24" s="58"/>
      <c r="G24" s="13">
        <f t="shared" si="1"/>
        <v>2.2337962962962962E-3</v>
      </c>
      <c r="H24" s="12">
        <f t="shared" si="4"/>
        <v>7.421078940285309E-3</v>
      </c>
    </row>
    <row r="25" spans="2:8" s="1" customFormat="1" x14ac:dyDescent="0.25">
      <c r="B25" s="9" t="s">
        <v>5</v>
      </c>
      <c r="C25" s="13">
        <v>1.6782407407407408E-3</v>
      </c>
      <c r="D25" s="11">
        <f t="shared" si="0"/>
        <v>5.632380360472344E-3</v>
      </c>
      <c r="E25" s="13"/>
      <c r="F25" s="58"/>
      <c r="G25" s="13">
        <f t="shared" si="1"/>
        <v>1.6782407407407408E-3</v>
      </c>
      <c r="H25" s="12">
        <f t="shared" si="4"/>
        <v>5.5754220017687562E-3</v>
      </c>
    </row>
    <row r="26" spans="2:8" s="1" customFormat="1" x14ac:dyDescent="0.25">
      <c r="B26" s="9" t="s">
        <v>6</v>
      </c>
      <c r="C26" s="13">
        <v>0.14677083333333324</v>
      </c>
      <c r="D26" s="11">
        <f t="shared" si="0"/>
        <v>0.49258079552517064</v>
      </c>
      <c r="E26" s="13">
        <v>9.0277777777777774E-4</v>
      </c>
      <c r="F26" s="58">
        <f t="shared" ref="F26:F28" si="5">E26/$E$30</f>
        <v>0.29657794676806082</v>
      </c>
      <c r="G26" s="13">
        <f t="shared" si="1"/>
        <v>0.14767361111111102</v>
      </c>
      <c r="H26" s="12">
        <f t="shared" si="4"/>
        <v>0.49059868496943115</v>
      </c>
    </row>
    <row r="27" spans="2:8" s="1" customFormat="1" x14ac:dyDescent="0.25">
      <c r="B27" s="9" t="s">
        <v>29</v>
      </c>
      <c r="C27" s="13">
        <v>2.8194444444444446E-2</v>
      </c>
      <c r="D27" s="11">
        <f t="shared" si="0"/>
        <v>9.4623990055935372E-2</v>
      </c>
      <c r="E27" s="13">
        <v>1.6203703703703703E-4</v>
      </c>
      <c r="F27" s="58">
        <f t="shared" si="5"/>
        <v>5.3231939163498103E-2</v>
      </c>
      <c r="G27" s="13">
        <f t="shared" si="1"/>
        <v>2.8356481481481483E-2</v>
      </c>
      <c r="H27" s="12">
        <f t="shared" si="4"/>
        <v>9.4205406236782432E-2</v>
      </c>
    </row>
    <row r="28" spans="2:8" s="1" customFormat="1" x14ac:dyDescent="0.25">
      <c r="B28" s="46" t="s">
        <v>17</v>
      </c>
      <c r="C28" s="47">
        <v>3.3217592592592591E-3</v>
      </c>
      <c r="D28" s="11">
        <f t="shared" si="0"/>
        <v>1.1148228713486639E-2</v>
      </c>
      <c r="E28" s="47">
        <v>3.4722222222222224E-4</v>
      </c>
      <c r="F28" s="58">
        <f t="shared" si="5"/>
        <v>0.1140684410646388</v>
      </c>
      <c r="G28" s="13">
        <f t="shared" si="1"/>
        <v>3.6689814814814814E-3</v>
      </c>
      <c r="H28" s="12">
        <f t="shared" si="4"/>
        <v>1.2189026031453073E-2</v>
      </c>
    </row>
    <row r="29" spans="2:8" s="1" customFormat="1" x14ac:dyDescent="0.25">
      <c r="B29" s="9"/>
      <c r="C29" s="49"/>
      <c r="D29" s="50"/>
      <c r="E29" s="49"/>
      <c r="F29" s="49"/>
      <c r="G29" s="14"/>
      <c r="H29" s="15"/>
    </row>
    <row r="30" spans="2:8" s="1" customFormat="1" x14ac:dyDescent="0.25">
      <c r="B30" s="52" t="s">
        <v>30</v>
      </c>
      <c r="C30" s="53">
        <f t="shared" ref="C30:H30" si="6">SUM(C7:C28)</f>
        <v>0.29796296296296293</v>
      </c>
      <c r="D30" s="54">
        <f t="shared" si="6"/>
        <v>0.99999999999999967</v>
      </c>
      <c r="E30" s="53">
        <f t="shared" si="6"/>
        <v>3.0439814814814813E-3</v>
      </c>
      <c r="F30" s="54">
        <f t="shared" si="6"/>
        <v>1</v>
      </c>
      <c r="G30" s="53">
        <f t="shared" si="6"/>
        <v>0.30100694444444437</v>
      </c>
      <c r="H30" s="64">
        <f t="shared" si="6"/>
        <v>1</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48</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1.6585648148148145E-2</v>
      </c>
      <c r="D7" s="11">
        <f>C7/$C$30</f>
        <v>2.6698215150724739E-2</v>
      </c>
      <c r="E7" s="13"/>
      <c r="F7" s="11"/>
      <c r="G7" s="13">
        <f>C7+E7</f>
        <v>1.6585648148148145E-2</v>
      </c>
      <c r="H7" s="12">
        <f>G7/$G$30</f>
        <v>2.4871131784022071E-2</v>
      </c>
    </row>
    <row r="8" spans="2:8" s="1" customFormat="1" x14ac:dyDescent="0.25">
      <c r="B8" s="9" t="s">
        <v>13</v>
      </c>
      <c r="C8" s="13">
        <v>2.331018518518518E-2</v>
      </c>
      <c r="D8" s="11">
        <f t="shared" ref="D8:D28" si="0">C8/$C$30</f>
        <v>3.7522822968290036E-2</v>
      </c>
      <c r="E8" s="13"/>
      <c r="F8" s="11"/>
      <c r="G8" s="13">
        <f t="shared" ref="G8:G28" si="1">C8+E8</f>
        <v>2.331018518518518E-2</v>
      </c>
      <c r="H8" s="12">
        <f t="shared" ref="H8:H28" si="2">G8/$G$30</f>
        <v>3.4954961209365282E-2</v>
      </c>
    </row>
    <row r="9" spans="2:8" s="1" customFormat="1" x14ac:dyDescent="0.25">
      <c r="B9" s="9" t="s">
        <v>0</v>
      </c>
      <c r="C9" s="13">
        <v>0.13449074074074077</v>
      </c>
      <c r="D9" s="11">
        <f t="shared" si="0"/>
        <v>0.21649215635130606</v>
      </c>
      <c r="E9" s="13">
        <v>1.0254629629629627E-2</v>
      </c>
      <c r="F9" s="11">
        <f>E9/$E$30</f>
        <v>0.22470200355059594</v>
      </c>
      <c r="G9" s="13">
        <f t="shared" si="1"/>
        <v>0.14474537037037039</v>
      </c>
      <c r="H9" s="12">
        <f t="shared" si="2"/>
        <v>0.2170539944807956</v>
      </c>
    </row>
    <row r="10" spans="2:8" s="1" customFormat="1" x14ac:dyDescent="0.25">
      <c r="B10" s="9" t="s">
        <v>8</v>
      </c>
      <c r="C10" s="13">
        <v>2.2812499999999996E-2</v>
      </c>
      <c r="D10" s="11">
        <f t="shared" si="0"/>
        <v>3.6721690203823071E-2</v>
      </c>
      <c r="E10" s="13">
        <v>2.8472222222222223E-3</v>
      </c>
      <c r="F10" s="11">
        <f t="shared" ref="F10:F28" si="3">E10/$E$30</f>
        <v>6.2389043875221914E-2</v>
      </c>
      <c r="G10" s="13">
        <f t="shared" si="1"/>
        <v>2.5659722222222219E-2</v>
      </c>
      <c r="H10" s="12">
        <f t="shared" si="2"/>
        <v>3.8478226912196045E-2</v>
      </c>
    </row>
    <row r="11" spans="2:8" s="1" customFormat="1" x14ac:dyDescent="0.25">
      <c r="B11" s="9" t="s">
        <v>26</v>
      </c>
      <c r="C11" s="13"/>
      <c r="D11" s="11"/>
      <c r="E11" s="13"/>
      <c r="F11" s="11"/>
      <c r="G11" s="13"/>
      <c r="H11" s="12"/>
    </row>
    <row r="12" spans="2:8" s="1" customFormat="1" x14ac:dyDescent="0.25">
      <c r="B12" s="9" t="s">
        <v>3</v>
      </c>
      <c r="C12" s="13">
        <v>1.1388888888888893E-2</v>
      </c>
      <c r="D12" s="11">
        <f t="shared" si="0"/>
        <v>1.8332898610127813E-2</v>
      </c>
      <c r="E12" s="13">
        <v>4.7916666666666672E-3</v>
      </c>
      <c r="F12" s="11">
        <f t="shared" si="3"/>
        <v>0.10499619579000763</v>
      </c>
      <c r="G12" s="13">
        <f t="shared" si="1"/>
        <v>1.6180555555555559E-2</v>
      </c>
      <c r="H12" s="12">
        <f t="shared" si="2"/>
        <v>2.4263672180085741E-2</v>
      </c>
    </row>
    <row r="13" spans="2:8" s="1" customFormat="1" x14ac:dyDescent="0.25">
      <c r="B13" s="9" t="s">
        <v>7</v>
      </c>
      <c r="C13" s="13">
        <v>2.3078703703703705E-2</v>
      </c>
      <c r="D13" s="11">
        <f t="shared" si="0"/>
        <v>3.7150203077840296E-2</v>
      </c>
      <c r="E13" s="13">
        <v>7.7546296296296287E-3</v>
      </c>
      <c r="F13" s="11">
        <f t="shared" si="3"/>
        <v>0.16992137966015722</v>
      </c>
      <c r="G13" s="13">
        <f t="shared" si="1"/>
        <v>3.0833333333333334E-2</v>
      </c>
      <c r="H13" s="12">
        <f t="shared" si="2"/>
        <v>4.6236353853897287E-2</v>
      </c>
    </row>
    <row r="14" spans="2:8" s="1" customFormat="1" x14ac:dyDescent="0.25">
      <c r="B14" s="9" t="s">
        <v>2</v>
      </c>
      <c r="C14" s="13">
        <v>5.5185185185185205E-2</v>
      </c>
      <c r="D14" s="11">
        <f t="shared" si="0"/>
        <v>8.8832581883220949E-2</v>
      </c>
      <c r="E14" s="13"/>
      <c r="F14" s="11"/>
      <c r="G14" s="13">
        <f t="shared" si="1"/>
        <v>5.5185185185185205E-2</v>
      </c>
      <c r="H14" s="12">
        <f t="shared" si="2"/>
        <v>8.2753354044813182E-2</v>
      </c>
    </row>
    <row r="15" spans="2:8" s="1" customFormat="1" x14ac:dyDescent="0.25">
      <c r="B15" s="9" t="s">
        <v>9</v>
      </c>
      <c r="C15" s="13">
        <v>5.1307870370370399E-2</v>
      </c>
      <c r="D15" s="11">
        <f t="shared" si="0"/>
        <v>8.2591198718187625E-2</v>
      </c>
      <c r="E15" s="13">
        <v>3.7615740740740739E-3</v>
      </c>
      <c r="F15" s="11">
        <f t="shared" si="3"/>
        <v>8.2424549835150893E-2</v>
      </c>
      <c r="G15" s="13">
        <f t="shared" si="1"/>
        <v>5.5069444444444476E-2</v>
      </c>
      <c r="H15" s="12">
        <f t="shared" si="2"/>
        <v>8.2579794157974257E-2</v>
      </c>
    </row>
    <row r="16" spans="2:8" s="1" customFormat="1" x14ac:dyDescent="0.25">
      <c r="B16" s="9" t="s">
        <v>1</v>
      </c>
      <c r="C16" s="13">
        <v>2.4652777777777777E-2</v>
      </c>
      <c r="D16" s="11">
        <f t="shared" si="0"/>
        <v>3.9684018332898606E-2</v>
      </c>
      <c r="E16" s="13">
        <v>1.1111111111111111E-3</v>
      </c>
      <c r="F16" s="11">
        <f t="shared" si="3"/>
        <v>2.4346943951306113E-2</v>
      </c>
      <c r="G16" s="13">
        <f t="shared" si="1"/>
        <v>2.5763888888888888E-2</v>
      </c>
      <c r="H16" s="12">
        <f t="shared" si="2"/>
        <v>3.863443081035111E-2</v>
      </c>
    </row>
    <row r="17" spans="2:8" s="1" customFormat="1" x14ac:dyDescent="0.25">
      <c r="B17" s="9" t="s">
        <v>27</v>
      </c>
      <c r="C17" s="13">
        <v>5.4976851851851853E-3</v>
      </c>
      <c r="D17" s="11">
        <f t="shared" si="0"/>
        <v>8.8497223981816153E-3</v>
      </c>
      <c r="E17" s="13">
        <v>3.8541666666666668E-3</v>
      </c>
      <c r="F17" s="11">
        <f t="shared" si="3"/>
        <v>8.4453461831093077E-2</v>
      </c>
      <c r="G17" s="13">
        <f t="shared" si="1"/>
        <v>9.3518518518518525E-3</v>
      </c>
      <c r="H17" s="12">
        <f t="shared" si="2"/>
        <v>1.4023638856587466E-2</v>
      </c>
    </row>
    <row r="18" spans="2:8" s="1" customFormat="1" x14ac:dyDescent="0.25">
      <c r="B18" s="9" t="s">
        <v>16</v>
      </c>
      <c r="C18" s="13">
        <v>1.3888888888888889E-4</v>
      </c>
      <c r="D18" s="11">
        <f t="shared" si="0"/>
        <v>2.2357193426985131E-4</v>
      </c>
      <c r="E18" s="13"/>
      <c r="F18" s="11"/>
      <c r="G18" s="13">
        <f t="shared" si="1"/>
        <v>1.3888888888888889E-4</v>
      </c>
      <c r="H18" s="12">
        <f t="shared" si="2"/>
        <v>2.0827186420674452E-4</v>
      </c>
    </row>
    <row r="19" spans="2:8" s="1" customFormat="1" x14ac:dyDescent="0.25">
      <c r="B19" s="9" t="s">
        <v>4</v>
      </c>
      <c r="C19" s="13">
        <v>3.6111111111111115E-2</v>
      </c>
      <c r="D19" s="11">
        <f t="shared" si="0"/>
        <v>5.8128702910161346E-2</v>
      </c>
      <c r="E19" s="13">
        <v>1.4814814814814814E-3</v>
      </c>
      <c r="F19" s="11">
        <f t="shared" si="3"/>
        <v>3.2462591935074815E-2</v>
      </c>
      <c r="G19" s="13">
        <f t="shared" si="1"/>
        <v>3.7592592592592594E-2</v>
      </c>
      <c r="H19" s="12">
        <f t="shared" si="2"/>
        <v>5.6372251245292188E-2</v>
      </c>
    </row>
    <row r="20" spans="2:8" s="1" customFormat="1" x14ac:dyDescent="0.25">
      <c r="B20" s="9" t="s">
        <v>14</v>
      </c>
      <c r="C20" s="13">
        <v>1.113425925925926E-2</v>
      </c>
      <c r="D20" s="11">
        <f t="shared" si="0"/>
        <v>1.7923016730633082E-2</v>
      </c>
      <c r="E20" s="13">
        <v>4.0277777777777777E-3</v>
      </c>
      <c r="F20" s="11">
        <f t="shared" si="3"/>
        <v>8.8257671823484651E-2</v>
      </c>
      <c r="G20" s="13">
        <f t="shared" si="1"/>
        <v>1.5162037037037038E-2</v>
      </c>
      <c r="H20" s="12">
        <f t="shared" si="2"/>
        <v>2.2736345175902947E-2</v>
      </c>
    </row>
    <row r="21" spans="2:8" s="1" customFormat="1" x14ac:dyDescent="0.25">
      <c r="B21" s="9" t="s">
        <v>11</v>
      </c>
      <c r="C21" s="13">
        <v>1.9560185185185188E-3</v>
      </c>
      <c r="D21" s="11">
        <f t="shared" si="0"/>
        <v>3.1486380743004066E-3</v>
      </c>
      <c r="E21" s="13">
        <v>3.8194444444444443E-3</v>
      </c>
      <c r="F21" s="11">
        <f t="shared" si="3"/>
        <v>8.3692619832614765E-2</v>
      </c>
      <c r="G21" s="13">
        <f t="shared" si="1"/>
        <v>5.7754629629629631E-3</v>
      </c>
      <c r="H21" s="12">
        <f t="shared" si="2"/>
        <v>8.6606383532637932E-3</v>
      </c>
    </row>
    <row r="22" spans="2:8" s="1" customFormat="1" x14ac:dyDescent="0.25">
      <c r="B22" s="9" t="s">
        <v>15</v>
      </c>
      <c r="C22" s="13">
        <v>8.1018518518518505E-4</v>
      </c>
      <c r="D22" s="11">
        <f t="shared" si="0"/>
        <v>1.3041696165741325E-3</v>
      </c>
      <c r="E22" s="13"/>
      <c r="F22" s="11"/>
      <c r="G22" s="13">
        <f t="shared" si="1"/>
        <v>8.1018518518518505E-4</v>
      </c>
      <c r="H22" s="12">
        <f t="shared" si="2"/>
        <v>1.2149192078726762E-3</v>
      </c>
    </row>
    <row r="23" spans="2:8" s="1" customFormat="1" x14ac:dyDescent="0.25">
      <c r="B23" s="9" t="s">
        <v>28</v>
      </c>
      <c r="C23" s="13">
        <v>3.9467592592592592E-3</v>
      </c>
      <c r="D23" s="11">
        <f t="shared" si="0"/>
        <v>6.3531691321682751E-3</v>
      </c>
      <c r="E23" s="65">
        <v>2.4305555555555552E-4</v>
      </c>
      <c r="F23" s="11">
        <f t="shared" si="3"/>
        <v>5.3258939893482118E-3</v>
      </c>
      <c r="G23" s="13">
        <f t="shared" si="1"/>
        <v>4.1898148148148146E-3</v>
      </c>
      <c r="H23" s="12">
        <f t="shared" si="2"/>
        <v>6.282867903570126E-3</v>
      </c>
    </row>
    <row r="24" spans="2:8" s="1" customFormat="1" x14ac:dyDescent="0.25">
      <c r="B24" s="9" t="s">
        <v>12</v>
      </c>
      <c r="C24" s="13">
        <v>1.4351851851851852E-3</v>
      </c>
      <c r="D24" s="11">
        <f t="shared" si="0"/>
        <v>2.3102433207884635E-3</v>
      </c>
      <c r="E24" s="13"/>
      <c r="F24" s="11"/>
      <c r="G24" s="13">
        <f t="shared" si="1"/>
        <v>1.4351851851851852E-3</v>
      </c>
      <c r="H24" s="12">
        <f t="shared" si="2"/>
        <v>2.1521425968030268E-3</v>
      </c>
    </row>
    <row r="25" spans="2:8" s="1" customFormat="1" x14ac:dyDescent="0.25">
      <c r="B25" s="9" t="s">
        <v>5</v>
      </c>
      <c r="C25" s="13">
        <v>1.2534722222222225E-2</v>
      </c>
      <c r="D25" s="11">
        <f t="shared" si="0"/>
        <v>2.0177367067854085E-2</v>
      </c>
      <c r="E25" s="13"/>
      <c r="F25" s="11"/>
      <c r="G25" s="13">
        <f t="shared" si="1"/>
        <v>1.2534722222222225E-2</v>
      </c>
      <c r="H25" s="12">
        <f t="shared" si="2"/>
        <v>1.8796535744658699E-2</v>
      </c>
    </row>
    <row r="26" spans="2:8" s="1" customFormat="1" x14ac:dyDescent="0.25">
      <c r="B26" s="9" t="s">
        <v>6</v>
      </c>
      <c r="C26" s="13">
        <v>0.16504629629629625</v>
      </c>
      <c r="D26" s="11">
        <f t="shared" si="0"/>
        <v>0.26567798189067321</v>
      </c>
      <c r="E26" s="13"/>
      <c r="F26" s="11"/>
      <c r="G26" s="13">
        <f t="shared" si="1"/>
        <v>0.16504629629629625</v>
      </c>
      <c r="H26" s="12">
        <f t="shared" si="2"/>
        <v>0.24749639863234801</v>
      </c>
    </row>
    <row r="27" spans="2:8" s="1" customFormat="1" x14ac:dyDescent="0.25">
      <c r="B27" s="9" t="s">
        <v>29</v>
      </c>
      <c r="C27" s="13">
        <v>1.9560185185185187E-2</v>
      </c>
      <c r="D27" s="11">
        <f t="shared" si="0"/>
        <v>3.1486380743004062E-2</v>
      </c>
      <c r="E27" s="13"/>
      <c r="F27" s="11"/>
      <c r="G27" s="13">
        <f t="shared" si="1"/>
        <v>1.9560185185185187E-2</v>
      </c>
      <c r="H27" s="12">
        <f t="shared" si="2"/>
        <v>2.9331620875783192E-2</v>
      </c>
    </row>
    <row r="28" spans="2:8" s="1" customFormat="1" x14ac:dyDescent="0.25">
      <c r="B28" s="46" t="s">
        <v>17</v>
      </c>
      <c r="C28" s="47">
        <v>2.4305555555555552E-4</v>
      </c>
      <c r="D28" s="11">
        <f t="shared" si="0"/>
        <v>3.9125088497223975E-4</v>
      </c>
      <c r="E28" s="47">
        <v>1.6898148148148146E-3</v>
      </c>
      <c r="F28" s="11">
        <f t="shared" si="3"/>
        <v>3.7027643925944709E-2</v>
      </c>
      <c r="G28" s="13">
        <f t="shared" si="1"/>
        <v>1.9328703703703702E-3</v>
      </c>
      <c r="H28" s="12">
        <f t="shared" si="2"/>
        <v>2.8984501102105277E-3</v>
      </c>
    </row>
    <row r="29" spans="2:8" s="1" customFormat="1" x14ac:dyDescent="0.25">
      <c r="B29" s="9"/>
      <c r="C29" s="49"/>
      <c r="D29" s="50"/>
      <c r="E29" s="49"/>
      <c r="F29" s="49"/>
      <c r="G29" s="14"/>
      <c r="H29" s="15"/>
    </row>
    <row r="30" spans="2:8" s="1" customFormat="1" x14ac:dyDescent="0.25">
      <c r="B30" s="52" t="s">
        <v>30</v>
      </c>
      <c r="C30" s="53">
        <f t="shared" ref="C30:H30" si="4">SUM(C7:C28)</f>
        <v>0.62122685185185189</v>
      </c>
      <c r="D30" s="54">
        <f t="shared" si="4"/>
        <v>1</v>
      </c>
      <c r="E30" s="53">
        <f t="shared" si="4"/>
        <v>4.5636574074074072E-2</v>
      </c>
      <c r="F30" s="54">
        <f t="shared" si="4"/>
        <v>1</v>
      </c>
      <c r="G30" s="53">
        <f t="shared" si="4"/>
        <v>0.66686342592592596</v>
      </c>
      <c r="H30" s="64">
        <f t="shared" si="4"/>
        <v>1</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49</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1.6898148148148148E-2</v>
      </c>
      <c r="D7" s="11">
        <f>C7/$C$30</f>
        <v>2.1996564919998789E-2</v>
      </c>
      <c r="E7" s="13">
        <v>5.6712962962962967E-4</v>
      </c>
      <c r="F7" s="58">
        <f t="shared" ref="F7" si="0">E7/$E$30</f>
        <v>5.1137549572114376E-3</v>
      </c>
      <c r="G7" s="13">
        <f>E7+C7</f>
        <v>1.7465277777777777E-2</v>
      </c>
      <c r="H7" s="12">
        <f>G7/$G$30</f>
        <v>1.986676496919268E-2</v>
      </c>
    </row>
    <row r="8" spans="2:8" s="1" customFormat="1" x14ac:dyDescent="0.25">
      <c r="B8" s="9" t="s">
        <v>13</v>
      </c>
      <c r="C8" s="13">
        <v>1.5995370370370375E-2</v>
      </c>
      <c r="D8" s="11">
        <f t="shared" ref="D8:D27" si="1">C8/$C$30</f>
        <v>2.0821405972218036E-2</v>
      </c>
      <c r="E8" s="13"/>
      <c r="F8" s="58"/>
      <c r="G8" s="13">
        <f t="shared" ref="G8:G27" si="2">E8+C8</f>
        <v>1.5995370370370375E-2</v>
      </c>
      <c r="H8" s="12">
        <f t="shared" ref="H8:H27" si="3">G8/$G$30</f>
        <v>1.8194744325662222E-2</v>
      </c>
    </row>
    <row r="9" spans="2:8" s="1" customFormat="1" x14ac:dyDescent="0.25">
      <c r="B9" s="9" t="s">
        <v>0</v>
      </c>
      <c r="C9" s="13">
        <v>0.10128472222222226</v>
      </c>
      <c r="D9" s="11">
        <f t="shared" si="1"/>
        <v>0.1318437942567873</v>
      </c>
      <c r="E9" s="13">
        <v>2.2326388888888889E-2</v>
      </c>
      <c r="F9" s="58">
        <f>E9/$E$30</f>
        <v>0.20131496556042577</v>
      </c>
      <c r="G9" s="13">
        <f t="shared" si="2"/>
        <v>0.12361111111111114</v>
      </c>
      <c r="H9" s="12">
        <f t="shared" si="3"/>
        <v>0.14060772025909735</v>
      </c>
    </row>
    <row r="10" spans="2:8" s="1" customFormat="1" x14ac:dyDescent="0.25">
      <c r="B10" s="9" t="s">
        <v>8</v>
      </c>
      <c r="C10" s="13">
        <v>2.5358796296296289E-2</v>
      </c>
      <c r="D10" s="11">
        <f t="shared" si="1"/>
        <v>3.3009913520354338E-2</v>
      </c>
      <c r="E10" s="13">
        <v>7.175925925925927E-4</v>
      </c>
      <c r="F10" s="58">
        <f t="shared" ref="F10:F27" si="4">E10/$E$30</f>
        <v>6.4704654560634525E-3</v>
      </c>
      <c r="G10" s="13">
        <f t="shared" si="2"/>
        <v>2.6076388888888882E-2</v>
      </c>
      <c r="H10" s="12">
        <f t="shared" si="3"/>
        <v>2.9661909526567991E-2</v>
      </c>
    </row>
    <row r="11" spans="2:8" s="1" customFormat="1" x14ac:dyDescent="0.25">
      <c r="B11" s="9" t="s">
        <v>26</v>
      </c>
      <c r="C11" s="13">
        <v>3.4722222222222218E-4</v>
      </c>
      <c r="D11" s="11">
        <f t="shared" si="1"/>
        <v>4.5198421068490653E-4</v>
      </c>
      <c r="E11" s="13"/>
      <c r="F11" s="58"/>
      <c r="G11" s="13">
        <f t="shared" si="2"/>
        <v>3.4722222222222218E-4</v>
      </c>
      <c r="H11" s="12">
        <f t="shared" si="3"/>
        <v>3.9496550634577889E-4</v>
      </c>
    </row>
    <row r="12" spans="2:8" s="1" customFormat="1" x14ac:dyDescent="0.25">
      <c r="B12" s="9" t="s">
        <v>3</v>
      </c>
      <c r="C12" s="13">
        <v>2.4930555555555553E-2</v>
      </c>
      <c r="D12" s="11">
        <f t="shared" si="1"/>
        <v>3.2452466327176292E-2</v>
      </c>
      <c r="E12" s="13">
        <v>1.1076388888888891E-2</v>
      </c>
      <c r="F12" s="58">
        <f t="shared" si="4"/>
        <v>9.9874765184721354E-2</v>
      </c>
      <c r="G12" s="13">
        <f t="shared" si="2"/>
        <v>3.6006944444444446E-2</v>
      </c>
      <c r="H12" s="12">
        <f t="shared" si="3"/>
        <v>4.0957923008057277E-2</v>
      </c>
    </row>
    <row r="13" spans="2:8" s="1" customFormat="1" x14ac:dyDescent="0.25">
      <c r="B13" s="9" t="s">
        <v>7</v>
      </c>
      <c r="C13" s="13">
        <v>3.0555555555555548E-2</v>
      </c>
      <c r="D13" s="11">
        <f t="shared" si="1"/>
        <v>3.9774610540271774E-2</v>
      </c>
      <c r="E13" s="13">
        <v>5.069444444444445E-3</v>
      </c>
      <c r="F13" s="58">
        <f t="shared" si="4"/>
        <v>4.5710707576706325E-2</v>
      </c>
      <c r="G13" s="13">
        <f t="shared" si="2"/>
        <v>3.562499999999999E-2</v>
      </c>
      <c r="H13" s="12">
        <f t="shared" si="3"/>
        <v>4.0523460951076909E-2</v>
      </c>
    </row>
    <row r="14" spans="2:8" s="1" customFormat="1" x14ac:dyDescent="0.25">
      <c r="B14" s="9" t="s">
        <v>2</v>
      </c>
      <c r="C14" s="13">
        <v>3.9861111111111111E-2</v>
      </c>
      <c r="D14" s="11">
        <f t="shared" si="1"/>
        <v>5.1887787386627277E-2</v>
      </c>
      <c r="E14" s="13">
        <v>3.1597222222222222E-3</v>
      </c>
      <c r="F14" s="58">
        <f t="shared" si="4"/>
        <v>2.8490920475892294E-2</v>
      </c>
      <c r="G14" s="13">
        <f t="shared" si="2"/>
        <v>4.3020833333333335E-2</v>
      </c>
      <c r="H14" s="12">
        <f t="shared" si="3"/>
        <v>4.8936226236242011E-2</v>
      </c>
    </row>
    <row r="15" spans="2:8" s="1" customFormat="1" x14ac:dyDescent="0.25">
      <c r="B15" s="9" t="s">
        <v>9</v>
      </c>
      <c r="C15" s="13">
        <v>6.2395833333333352E-2</v>
      </c>
      <c r="D15" s="11">
        <f t="shared" si="1"/>
        <v>8.122156266007774E-2</v>
      </c>
      <c r="E15" s="13">
        <v>1.8518518518518519E-3</v>
      </c>
      <c r="F15" s="58">
        <f t="shared" si="4"/>
        <v>1.6697975370486326E-2</v>
      </c>
      <c r="G15" s="13">
        <f t="shared" si="2"/>
        <v>6.4247685185185199E-2</v>
      </c>
      <c r="H15" s="12">
        <f t="shared" si="3"/>
        <v>7.3081784190847307E-2</v>
      </c>
    </row>
    <row r="16" spans="2:8" s="1" customFormat="1" x14ac:dyDescent="0.25">
      <c r="B16" s="9" t="s">
        <v>1</v>
      </c>
      <c r="C16" s="13">
        <v>2.3460648148148147E-2</v>
      </c>
      <c r="D16" s="11">
        <f t="shared" si="1"/>
        <v>3.0539066501943522E-2</v>
      </c>
      <c r="E16" s="13">
        <v>1.0057870370370373E-2</v>
      </c>
      <c r="F16" s="58">
        <f t="shared" si="4"/>
        <v>9.0690878730953883E-2</v>
      </c>
      <c r="G16" s="13">
        <f t="shared" si="2"/>
        <v>3.3518518518518517E-2</v>
      </c>
      <c r="H16" s="12">
        <f t="shared" si="3"/>
        <v>3.8127336879245854E-2</v>
      </c>
    </row>
    <row r="17" spans="2:8" s="1" customFormat="1" x14ac:dyDescent="0.25">
      <c r="B17" s="9" t="s">
        <v>27</v>
      </c>
      <c r="C17" s="13">
        <v>9.6064814814814797E-3</v>
      </c>
      <c r="D17" s="11">
        <f t="shared" si="1"/>
        <v>1.2504896495615748E-2</v>
      </c>
      <c r="E17" s="13">
        <v>2.7314814814814814E-3</v>
      </c>
      <c r="F17" s="58">
        <f t="shared" si="4"/>
        <v>2.4629513671467332E-2</v>
      </c>
      <c r="G17" s="13">
        <f t="shared" si="2"/>
        <v>1.233796296296296E-2</v>
      </c>
      <c r="H17" s="12">
        <f t="shared" si="3"/>
        <v>1.4034440992153341E-2</v>
      </c>
    </row>
    <row r="18" spans="2:8" s="1" customFormat="1" x14ac:dyDescent="0.25">
      <c r="B18" s="9" t="s">
        <v>16</v>
      </c>
      <c r="C18" s="13">
        <v>4.6180555555555549E-3</v>
      </c>
      <c r="D18" s="11">
        <f t="shared" si="1"/>
        <v>6.0113900021092573E-3</v>
      </c>
      <c r="E18" s="13"/>
      <c r="F18" s="58"/>
      <c r="G18" s="13">
        <f t="shared" si="2"/>
        <v>4.6180555555555549E-3</v>
      </c>
      <c r="H18" s="12">
        <f t="shared" si="3"/>
        <v>5.2530412343988588E-3</v>
      </c>
    </row>
    <row r="19" spans="2:8" s="1" customFormat="1" x14ac:dyDescent="0.25">
      <c r="B19" s="9" t="s">
        <v>4</v>
      </c>
      <c r="C19" s="13">
        <v>3.5092592592592592E-2</v>
      </c>
      <c r="D19" s="11">
        <f t="shared" si="1"/>
        <v>4.5680537559887893E-2</v>
      </c>
      <c r="E19" s="13">
        <v>2.5000000000000001E-3</v>
      </c>
      <c r="F19" s="58">
        <f t="shared" si="4"/>
        <v>2.2542266750156539E-2</v>
      </c>
      <c r="G19" s="13">
        <f t="shared" si="2"/>
        <v>3.7592592592592594E-2</v>
      </c>
      <c r="H19" s="12">
        <f t="shared" si="3"/>
        <v>4.2761598820369666E-2</v>
      </c>
    </row>
    <row r="20" spans="2:8" s="1" customFormat="1" x14ac:dyDescent="0.25">
      <c r="B20" s="9" t="s">
        <v>14</v>
      </c>
      <c r="C20" s="13">
        <v>2.210648148148148E-2</v>
      </c>
      <c r="D20" s="11">
        <f t="shared" si="1"/>
        <v>2.8776328080272386E-2</v>
      </c>
      <c r="E20" s="13">
        <v>4.2013888888888891E-3</v>
      </c>
      <c r="F20" s="58">
        <f t="shared" si="4"/>
        <v>3.7883531621790853E-2</v>
      </c>
      <c r="G20" s="13">
        <f t="shared" si="2"/>
        <v>2.630787037037037E-2</v>
      </c>
      <c r="H20" s="12">
        <f t="shared" si="3"/>
        <v>2.9925219864131849E-2</v>
      </c>
    </row>
    <row r="21" spans="2:8" s="1" customFormat="1" x14ac:dyDescent="0.25">
      <c r="B21" s="9" t="s">
        <v>11</v>
      </c>
      <c r="C21" s="13">
        <v>5.3009259259259268E-3</v>
      </c>
      <c r="D21" s="11">
        <f t="shared" si="1"/>
        <v>6.9002922831229085E-3</v>
      </c>
      <c r="E21" s="13">
        <v>1.1770833333333336E-2</v>
      </c>
      <c r="F21" s="58">
        <f t="shared" si="4"/>
        <v>0.10613650594865373</v>
      </c>
      <c r="G21" s="13">
        <f t="shared" si="2"/>
        <v>1.7071759259259262E-2</v>
      </c>
      <c r="H21" s="12">
        <f t="shared" si="3"/>
        <v>1.9419137395334133E-2</v>
      </c>
    </row>
    <row r="22" spans="2:8" s="1" customFormat="1" x14ac:dyDescent="0.25">
      <c r="B22" s="9" t="s">
        <v>15</v>
      </c>
      <c r="C22" s="13">
        <v>3.402777777777778E-3</v>
      </c>
      <c r="D22" s="11">
        <f t="shared" si="1"/>
        <v>4.4294452647120853E-3</v>
      </c>
      <c r="E22" s="13">
        <v>4.6875000000000007E-3</v>
      </c>
      <c r="F22" s="58">
        <f t="shared" si="4"/>
        <v>4.226675015654352E-2</v>
      </c>
      <c r="G22" s="13">
        <f t="shared" si="2"/>
        <v>8.0902777777777796E-3</v>
      </c>
      <c r="H22" s="12">
        <f t="shared" si="3"/>
        <v>9.2026962978566506E-3</v>
      </c>
    </row>
    <row r="23" spans="2:8" s="1" customFormat="1" x14ac:dyDescent="0.25">
      <c r="B23" s="9" t="s">
        <v>28</v>
      </c>
      <c r="C23" s="13">
        <v>7.6620370370370366E-3</v>
      </c>
      <c r="D23" s="11">
        <f t="shared" si="1"/>
        <v>9.9737849157802722E-3</v>
      </c>
      <c r="E23" s="65">
        <v>1.7824074074074075E-3</v>
      </c>
      <c r="F23" s="58">
        <f t="shared" si="4"/>
        <v>1.607180129409309E-2</v>
      </c>
      <c r="G23" s="13">
        <f t="shared" si="2"/>
        <v>9.4444444444444445E-3</v>
      </c>
      <c r="H23" s="12">
        <f t="shared" si="3"/>
        <v>1.0743061772605186E-2</v>
      </c>
    </row>
    <row r="24" spans="2:8" s="1" customFormat="1" x14ac:dyDescent="0.25">
      <c r="B24" s="9" t="s">
        <v>12</v>
      </c>
      <c r="C24" s="13">
        <v>3.3333333333333335E-3</v>
      </c>
      <c r="D24" s="11">
        <f t="shared" si="1"/>
        <v>4.3390484225751041E-3</v>
      </c>
      <c r="E24" s="13">
        <v>2.5578703703703705E-3</v>
      </c>
      <c r="F24" s="58">
        <f t="shared" si="4"/>
        <v>2.3064078480484237E-2</v>
      </c>
      <c r="G24" s="13">
        <f t="shared" si="2"/>
        <v>5.8912037037037041E-3</v>
      </c>
      <c r="H24" s="12">
        <f t="shared" si="3"/>
        <v>6.7012480910000494E-3</v>
      </c>
    </row>
    <row r="25" spans="2:8" s="1" customFormat="1" x14ac:dyDescent="0.25">
      <c r="B25" s="9" t="s">
        <v>5</v>
      </c>
      <c r="C25" s="13">
        <v>1.9189814814814816E-2</v>
      </c>
      <c r="D25" s="11">
        <f t="shared" si="1"/>
        <v>2.4979660710519172E-2</v>
      </c>
      <c r="E25" s="13">
        <v>4.3055555555555547E-3</v>
      </c>
      <c r="F25" s="58">
        <f t="shared" si="4"/>
        <v>3.8822792736380701E-2</v>
      </c>
      <c r="G25" s="13">
        <f t="shared" si="2"/>
        <v>2.3495370370370371E-2</v>
      </c>
      <c r="H25" s="12">
        <f t="shared" si="3"/>
        <v>2.6725999262731042E-2</v>
      </c>
    </row>
    <row r="26" spans="2:8" s="1" customFormat="1" x14ac:dyDescent="0.25">
      <c r="B26" s="9" t="s">
        <v>6</v>
      </c>
      <c r="C26" s="13">
        <v>0.27844907407407438</v>
      </c>
      <c r="D26" s="11">
        <f t="shared" si="1"/>
        <v>0.36246120468858317</v>
      </c>
      <c r="E26" s="13">
        <v>2.0925925925925931E-2</v>
      </c>
      <c r="F26" s="58">
        <f t="shared" si="4"/>
        <v>0.18868712168649554</v>
      </c>
      <c r="G26" s="13">
        <f t="shared" si="2"/>
        <v>0.29937500000000028</v>
      </c>
      <c r="H26" s="12">
        <f t="shared" si="3"/>
        <v>0.34053925957133091</v>
      </c>
    </row>
    <row r="27" spans="2:8" s="1" customFormat="1" x14ac:dyDescent="0.25">
      <c r="B27" s="9" t="s">
        <v>29</v>
      </c>
      <c r="C27" s="13">
        <v>3.8368055555555558E-2</v>
      </c>
      <c r="D27" s="11">
        <f t="shared" si="1"/>
        <v>4.9944255280682186E-2</v>
      </c>
      <c r="E27" s="13">
        <v>6.134259259259259E-4</v>
      </c>
      <c r="F27" s="58">
        <f t="shared" si="4"/>
        <v>5.5312043414735956E-3</v>
      </c>
      <c r="G27" s="13">
        <f t="shared" si="2"/>
        <v>3.8981481481481485E-2</v>
      </c>
      <c r="H27" s="12">
        <f t="shared" si="3"/>
        <v>4.4341460845752786E-2</v>
      </c>
    </row>
    <row r="28" spans="2:8" s="1" customFormat="1" x14ac:dyDescent="0.25">
      <c r="B28" s="46" t="s">
        <v>17</v>
      </c>
      <c r="C28" s="47"/>
      <c r="D28" s="66"/>
      <c r="E28" s="47"/>
      <c r="F28" s="58"/>
      <c r="G28" s="47"/>
      <c r="H28" s="48"/>
    </row>
    <row r="29" spans="2:8" s="1" customFormat="1" x14ac:dyDescent="0.25">
      <c r="B29" s="9"/>
      <c r="C29" s="49"/>
      <c r="D29" s="50"/>
      <c r="E29" s="49"/>
      <c r="F29" s="49"/>
      <c r="G29" s="14"/>
      <c r="H29" s="15"/>
    </row>
    <row r="30" spans="2:8" s="1" customFormat="1" x14ac:dyDescent="0.25">
      <c r="B30" s="52" t="s">
        <v>30</v>
      </c>
      <c r="C30" s="53">
        <f t="shared" ref="C30:H30" si="5">SUM(C7:C28)</f>
        <v>0.76821759259259281</v>
      </c>
      <c r="D30" s="54">
        <f t="shared" si="5"/>
        <v>1.0000000000000002</v>
      </c>
      <c r="E30" s="53">
        <f t="shared" si="5"/>
        <v>0.11090277777777779</v>
      </c>
      <c r="F30" s="54">
        <f t="shared" si="5"/>
        <v>1.0000000000000002</v>
      </c>
      <c r="G30" s="53">
        <f t="shared" si="5"/>
        <v>0.87912037037037083</v>
      </c>
      <c r="H30" s="64">
        <f t="shared" si="5"/>
        <v>0.99999999999999978</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50</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5.3472222222222211E-3</v>
      </c>
      <c r="D7" s="11">
        <f>C7/$C$30</f>
        <v>2.3955200663693867E-2</v>
      </c>
      <c r="E7" s="13"/>
      <c r="F7" s="11"/>
      <c r="G7" s="13">
        <f>C7+E7</f>
        <v>5.3472222222222211E-3</v>
      </c>
      <c r="H7" s="12">
        <f>G7/$G$30</f>
        <v>2.2791179517537365E-2</v>
      </c>
    </row>
    <row r="8" spans="2:8" s="1" customFormat="1" x14ac:dyDescent="0.25">
      <c r="B8" s="9" t="s">
        <v>13</v>
      </c>
      <c r="C8" s="13">
        <v>3.530092592592592E-3</v>
      </c>
      <c r="D8" s="11">
        <f t="shared" ref="D8:D27" si="0">C8/$C$30</f>
        <v>1.5814580524732967E-2</v>
      </c>
      <c r="E8" s="13"/>
      <c r="F8" s="11"/>
      <c r="G8" s="13">
        <f t="shared" ref="G8:G27" si="1">C8+E8</f>
        <v>3.530092592592592E-3</v>
      </c>
      <c r="H8" s="12">
        <f t="shared" ref="H8:H27" si="2">G8/$G$30</f>
        <v>1.5046125006166443E-2</v>
      </c>
    </row>
    <row r="9" spans="2:8" s="1" customFormat="1" x14ac:dyDescent="0.25">
      <c r="B9" s="9" t="s">
        <v>0</v>
      </c>
      <c r="C9" s="13">
        <v>2.3680555555555555E-2</v>
      </c>
      <c r="D9" s="11">
        <f t="shared" si="0"/>
        <v>0.10608731722493001</v>
      </c>
      <c r="E9" s="13">
        <v>1.226851851851852E-3</v>
      </c>
      <c r="F9" s="11">
        <f t="shared" ref="F9:F10" si="3">E9/$E$30</f>
        <v>0.10761421319796961</v>
      </c>
      <c r="G9" s="13">
        <f t="shared" si="1"/>
        <v>2.4907407407407406E-2</v>
      </c>
      <c r="H9" s="12">
        <f t="shared" si="2"/>
        <v>0.10616151151891866</v>
      </c>
    </row>
    <row r="10" spans="2:8" s="1" customFormat="1" x14ac:dyDescent="0.25">
      <c r="B10" s="9" t="s">
        <v>8</v>
      </c>
      <c r="C10" s="13">
        <v>4.6874999999999998E-3</v>
      </c>
      <c r="D10" s="11">
        <f t="shared" si="0"/>
        <v>2.0999688893497875E-2</v>
      </c>
      <c r="E10" s="13">
        <v>3.2407407407407406E-4</v>
      </c>
      <c r="F10" s="11">
        <f t="shared" si="3"/>
        <v>2.8426395939086305E-2</v>
      </c>
      <c r="G10" s="13">
        <f t="shared" si="1"/>
        <v>5.0115740740740737E-3</v>
      </c>
      <c r="H10" s="12">
        <f t="shared" si="2"/>
        <v>2.1360564353016625E-2</v>
      </c>
    </row>
    <row r="11" spans="2:8" s="1" customFormat="1" x14ac:dyDescent="0.25">
      <c r="B11" s="9" t="s">
        <v>26</v>
      </c>
      <c r="C11" s="13">
        <v>3.9351851851851852E-4</v>
      </c>
      <c r="D11" s="11">
        <f t="shared" si="0"/>
        <v>1.7629368453800686E-3</v>
      </c>
      <c r="E11" s="13"/>
      <c r="F11" s="11"/>
      <c r="G11" s="13">
        <f t="shared" si="1"/>
        <v>3.9351851851851852E-4</v>
      </c>
      <c r="H11" s="12">
        <f t="shared" si="2"/>
        <v>1.6772729515070791E-3</v>
      </c>
    </row>
    <row r="12" spans="2:8" s="1" customFormat="1" x14ac:dyDescent="0.25">
      <c r="B12" s="9" t="s">
        <v>3</v>
      </c>
      <c r="C12" s="13">
        <v>4.7337962962962958E-3</v>
      </c>
      <c r="D12" s="11">
        <f t="shared" si="0"/>
        <v>2.1207093228248469E-2</v>
      </c>
      <c r="E12" s="13"/>
      <c r="F12" s="11"/>
      <c r="G12" s="13">
        <f t="shared" si="1"/>
        <v>4.7337962962962958E-3</v>
      </c>
      <c r="H12" s="12">
        <f t="shared" si="2"/>
        <v>2.0176606975482216E-2</v>
      </c>
    </row>
    <row r="13" spans="2:8" s="1" customFormat="1" x14ac:dyDescent="0.25">
      <c r="B13" s="9" t="s">
        <v>7</v>
      </c>
      <c r="C13" s="13">
        <v>7.1296296296296307E-3</v>
      </c>
      <c r="D13" s="11">
        <f t="shared" si="0"/>
        <v>3.1940267551591836E-2</v>
      </c>
      <c r="E13" s="13"/>
      <c r="F13" s="11"/>
      <c r="G13" s="13">
        <f t="shared" si="1"/>
        <v>7.1296296296296307E-3</v>
      </c>
      <c r="H13" s="12">
        <f t="shared" si="2"/>
        <v>3.0388239356716498E-2</v>
      </c>
    </row>
    <row r="14" spans="2:8" s="1" customFormat="1" x14ac:dyDescent="0.25">
      <c r="B14" s="9" t="s">
        <v>2</v>
      </c>
      <c r="C14" s="13">
        <v>6.9675925925925938E-3</v>
      </c>
      <c r="D14" s="11">
        <f t="shared" si="0"/>
        <v>3.1214352379964748E-2</v>
      </c>
      <c r="E14" s="13"/>
      <c r="F14" s="11"/>
      <c r="G14" s="13">
        <f t="shared" si="1"/>
        <v>6.9675925925925938E-3</v>
      </c>
      <c r="H14" s="12">
        <f t="shared" si="2"/>
        <v>2.9697597553154761E-2</v>
      </c>
    </row>
    <row r="15" spans="2:8" s="1" customFormat="1" x14ac:dyDescent="0.25">
      <c r="B15" s="9" t="s">
        <v>9</v>
      </c>
      <c r="C15" s="13">
        <v>1.4490740740740738E-2</v>
      </c>
      <c r="D15" s="11">
        <f t="shared" si="0"/>
        <v>6.4917556776936627E-2</v>
      </c>
      <c r="E15" s="13"/>
      <c r="F15" s="11"/>
      <c r="G15" s="13">
        <f t="shared" si="1"/>
        <v>1.4490740740740738E-2</v>
      </c>
      <c r="H15" s="12">
        <f t="shared" si="2"/>
        <v>6.1763109861378319E-2</v>
      </c>
    </row>
    <row r="16" spans="2:8" s="1" customFormat="1" x14ac:dyDescent="0.25">
      <c r="B16" s="9" t="s">
        <v>1</v>
      </c>
      <c r="C16" s="13">
        <v>7.7083333333333318E-3</v>
      </c>
      <c r="D16" s="11">
        <f t="shared" si="0"/>
        <v>3.453282173597428E-2</v>
      </c>
      <c r="E16" s="13"/>
      <c r="F16" s="11"/>
      <c r="G16" s="13">
        <f t="shared" si="1"/>
        <v>7.7083333333333318E-3</v>
      </c>
      <c r="H16" s="12">
        <f t="shared" si="2"/>
        <v>3.285481722657984E-2</v>
      </c>
    </row>
    <row r="17" spans="2:8" s="1" customFormat="1" x14ac:dyDescent="0.25">
      <c r="B17" s="9" t="s">
        <v>27</v>
      </c>
      <c r="C17" s="13">
        <v>2.4884259259259265E-3</v>
      </c>
      <c r="D17" s="11">
        <f t="shared" si="0"/>
        <v>1.1147982992844554E-2</v>
      </c>
      <c r="E17" s="13"/>
      <c r="F17" s="11"/>
      <c r="G17" s="13">
        <f t="shared" si="1"/>
        <v>2.4884259259259265E-3</v>
      </c>
      <c r="H17" s="12">
        <f t="shared" si="2"/>
        <v>1.0606284840412416E-2</v>
      </c>
    </row>
    <row r="18" spans="2:8" s="1" customFormat="1" x14ac:dyDescent="0.25">
      <c r="B18" s="9" t="s">
        <v>16</v>
      </c>
      <c r="C18" s="13">
        <v>9.2592592592592588E-5</v>
      </c>
      <c r="D18" s="11">
        <f t="shared" si="0"/>
        <v>4.1480866950119257E-4</v>
      </c>
      <c r="E18" s="13"/>
      <c r="F18" s="11"/>
      <c r="G18" s="13">
        <f t="shared" si="1"/>
        <v>9.2592592592592588E-5</v>
      </c>
      <c r="H18" s="12">
        <f t="shared" si="2"/>
        <v>3.9465245917813627E-4</v>
      </c>
    </row>
    <row r="19" spans="2:8" s="1" customFormat="1" x14ac:dyDescent="0.25">
      <c r="B19" s="9" t="s">
        <v>4</v>
      </c>
      <c r="C19" s="13">
        <v>7.3148148148148165E-3</v>
      </c>
      <c r="D19" s="11">
        <f t="shared" si="0"/>
        <v>3.2769884890594222E-2</v>
      </c>
      <c r="E19" s="13"/>
      <c r="F19" s="11"/>
      <c r="G19" s="13">
        <f t="shared" si="1"/>
        <v>7.3148148148148165E-3</v>
      </c>
      <c r="H19" s="12">
        <f t="shared" si="2"/>
        <v>3.1177544275072775E-2</v>
      </c>
    </row>
    <row r="20" spans="2:8" s="1" customFormat="1" x14ac:dyDescent="0.25">
      <c r="B20" s="9" t="s">
        <v>14</v>
      </c>
      <c r="C20" s="13">
        <v>6.3425925925925924E-3</v>
      </c>
      <c r="D20" s="11">
        <f t="shared" si="0"/>
        <v>2.8414393860831694E-2</v>
      </c>
      <c r="E20" s="13"/>
      <c r="F20" s="11"/>
      <c r="G20" s="13">
        <f t="shared" si="1"/>
        <v>6.3425925925925924E-3</v>
      </c>
      <c r="H20" s="12">
        <f t="shared" si="2"/>
        <v>2.7033693453702334E-2</v>
      </c>
    </row>
    <row r="21" spans="2:8" s="1" customFormat="1" x14ac:dyDescent="0.25">
      <c r="B21" s="9" t="s">
        <v>11</v>
      </c>
      <c r="C21" s="13">
        <v>1.5509259259259261E-3</v>
      </c>
      <c r="D21" s="11">
        <f t="shared" si="0"/>
        <v>6.9480452141449768E-3</v>
      </c>
      <c r="E21" s="13"/>
      <c r="F21" s="11"/>
      <c r="G21" s="13">
        <f t="shared" si="1"/>
        <v>1.5509259259259261E-3</v>
      </c>
      <c r="H21" s="12">
        <f t="shared" si="2"/>
        <v>6.6104286912337835E-3</v>
      </c>
    </row>
    <row r="22" spans="2:8" s="1" customFormat="1" x14ac:dyDescent="0.25">
      <c r="B22" s="9" t="s">
        <v>15</v>
      </c>
      <c r="C22" s="13">
        <v>8.3333333333333339E-4</v>
      </c>
      <c r="D22" s="11">
        <f t="shared" si="0"/>
        <v>3.7332780255107337E-3</v>
      </c>
      <c r="E22" s="13"/>
      <c r="F22" s="11"/>
      <c r="G22" s="13">
        <f t="shared" si="1"/>
        <v>8.3333333333333339E-4</v>
      </c>
      <c r="H22" s="12">
        <f t="shared" si="2"/>
        <v>3.5518721326032268E-3</v>
      </c>
    </row>
    <row r="23" spans="2:8" s="1" customFormat="1" x14ac:dyDescent="0.25">
      <c r="B23" s="9" t="s">
        <v>28</v>
      </c>
      <c r="C23" s="13">
        <v>2.3263888888888891E-3</v>
      </c>
      <c r="D23" s="11">
        <f t="shared" si="0"/>
        <v>1.0422067821217466E-2</v>
      </c>
      <c r="E23" s="65"/>
      <c r="F23" s="11"/>
      <c r="G23" s="13">
        <f t="shared" si="1"/>
        <v>2.3263888888888891E-3</v>
      </c>
      <c r="H23" s="12">
        <f t="shared" si="2"/>
        <v>9.9156430368506753E-3</v>
      </c>
    </row>
    <row r="24" spans="2:8" s="1" customFormat="1" x14ac:dyDescent="0.25">
      <c r="B24" s="9" t="s">
        <v>12</v>
      </c>
      <c r="C24" s="13">
        <v>4.9768518518518521E-4</v>
      </c>
      <c r="D24" s="11">
        <f t="shared" si="0"/>
        <v>2.2295965985689105E-3</v>
      </c>
      <c r="E24" s="13"/>
      <c r="F24" s="11"/>
      <c r="G24" s="13">
        <f t="shared" si="1"/>
        <v>4.9768518518518521E-4</v>
      </c>
      <c r="H24" s="12">
        <f t="shared" si="2"/>
        <v>2.1212569680824824E-3</v>
      </c>
    </row>
    <row r="25" spans="2:8" s="1" customFormat="1" x14ac:dyDescent="0.25">
      <c r="B25" s="9" t="s">
        <v>5</v>
      </c>
      <c r="C25" s="13">
        <v>3.4837962962962969E-3</v>
      </c>
      <c r="D25" s="11">
        <f t="shared" si="0"/>
        <v>1.5607176189982374E-2</v>
      </c>
      <c r="E25" s="13"/>
      <c r="F25" s="11"/>
      <c r="G25" s="13">
        <f t="shared" si="1"/>
        <v>3.4837962962962969E-3</v>
      </c>
      <c r="H25" s="12">
        <f t="shared" si="2"/>
        <v>1.484879877657738E-2</v>
      </c>
    </row>
    <row r="26" spans="2:8" s="1" customFormat="1" x14ac:dyDescent="0.25">
      <c r="B26" s="9" t="s">
        <v>6</v>
      </c>
      <c r="C26" s="13">
        <v>0.10994212962962963</v>
      </c>
      <c r="D26" s="11">
        <f t="shared" si="0"/>
        <v>0.49253344394897852</v>
      </c>
      <c r="E26" s="13">
        <v>9.8495370370370317E-3</v>
      </c>
      <c r="F26" s="11">
        <f t="shared" ref="F26" si="4">E26/$E$30</f>
        <v>0.86395939086294404</v>
      </c>
      <c r="G26" s="13">
        <f t="shared" si="1"/>
        <v>0.11979166666666666</v>
      </c>
      <c r="H26" s="12">
        <f t="shared" si="2"/>
        <v>0.51058161906171373</v>
      </c>
    </row>
    <row r="27" spans="2:8" s="1" customFormat="1" x14ac:dyDescent="0.25">
      <c r="B27" s="9" t="s">
        <v>29</v>
      </c>
      <c r="C27" s="13">
        <v>9.6759259259259264E-3</v>
      </c>
      <c r="D27" s="11">
        <f t="shared" si="0"/>
        <v>4.3347505962874629E-2</v>
      </c>
      <c r="E27" s="13"/>
      <c r="F27" s="11"/>
      <c r="G27" s="13">
        <f t="shared" si="1"/>
        <v>9.6759259259259264E-3</v>
      </c>
      <c r="H27" s="12">
        <f t="shared" si="2"/>
        <v>4.1241181984115242E-2</v>
      </c>
    </row>
    <row r="28" spans="2:8" s="1" customFormat="1" x14ac:dyDescent="0.25">
      <c r="B28" s="46" t="s">
        <v>17</v>
      </c>
      <c r="C28" s="47"/>
      <c r="D28" s="66"/>
      <c r="E28" s="47"/>
      <c r="F28" s="62"/>
      <c r="G28" s="47"/>
      <c r="H28" s="48"/>
    </row>
    <row r="29" spans="2:8" s="1" customFormat="1" x14ac:dyDescent="0.25">
      <c r="B29" s="9"/>
      <c r="C29" s="49"/>
      <c r="D29" s="50"/>
      <c r="E29" s="49"/>
      <c r="F29" s="49"/>
      <c r="G29" s="14"/>
      <c r="H29" s="15"/>
    </row>
    <row r="30" spans="2:8" s="1" customFormat="1" x14ac:dyDescent="0.25">
      <c r="B30" s="52" t="s">
        <v>30</v>
      </c>
      <c r="C30" s="53">
        <f t="shared" ref="C30:H30" si="5">SUM(C7:C28)</f>
        <v>0.22321759259259258</v>
      </c>
      <c r="D30" s="54">
        <f t="shared" si="5"/>
        <v>0.99999999999999989</v>
      </c>
      <c r="E30" s="53">
        <f t="shared" si="5"/>
        <v>1.1400462962962958E-2</v>
      </c>
      <c r="F30" s="54">
        <f t="shared" si="5"/>
        <v>1</v>
      </c>
      <c r="G30" s="53">
        <f t="shared" si="5"/>
        <v>0.23461805555555554</v>
      </c>
      <c r="H30" s="64">
        <f t="shared" si="5"/>
        <v>0.99999999999999989</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51</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4.085648148148149E-3</v>
      </c>
      <c r="D7" s="11">
        <f>C7/$C$30</f>
        <v>1.3732202598615118E-2</v>
      </c>
      <c r="E7" s="13"/>
      <c r="F7" s="58"/>
      <c r="G7" s="13">
        <f>C7+E7</f>
        <v>4.085648148148149E-3</v>
      </c>
      <c r="H7" s="12">
        <f>G7/$G$30</f>
        <v>1.3732202598615118E-2</v>
      </c>
    </row>
    <row r="8" spans="2:8" s="1" customFormat="1" x14ac:dyDescent="0.25">
      <c r="B8" s="9" t="s">
        <v>13</v>
      </c>
      <c r="C8" s="13">
        <v>7.6504629629629631E-3</v>
      </c>
      <c r="D8" s="11">
        <f t="shared" ref="D8:D28" si="0">C8/$C$30</f>
        <v>2.5713841126585247E-2</v>
      </c>
      <c r="E8" s="13"/>
      <c r="F8" s="58"/>
      <c r="G8" s="13">
        <f t="shared" ref="G8:G28" si="1">C8+E8</f>
        <v>7.6504629629629631E-3</v>
      </c>
      <c r="H8" s="12">
        <f t="shared" ref="H8:H28" si="2">G8/$G$30</f>
        <v>2.5713841126585247E-2</v>
      </c>
    </row>
    <row r="9" spans="2:8" s="1" customFormat="1" x14ac:dyDescent="0.25">
      <c r="B9" s="9" t="s">
        <v>0</v>
      </c>
      <c r="C9" s="13">
        <v>5.4780092592592491E-2</v>
      </c>
      <c r="D9" s="11">
        <f t="shared" si="0"/>
        <v>0.18412043880806012</v>
      </c>
      <c r="E9" s="13"/>
      <c r="F9" s="58"/>
      <c r="G9" s="13">
        <f t="shared" si="1"/>
        <v>5.4780092592592491E-2</v>
      </c>
      <c r="H9" s="12">
        <f t="shared" si="2"/>
        <v>0.18412043880806012</v>
      </c>
    </row>
    <row r="10" spans="2:8" s="1" customFormat="1" x14ac:dyDescent="0.25">
      <c r="B10" s="9" t="s">
        <v>8</v>
      </c>
      <c r="C10" s="13">
        <v>1.4143518518518517E-2</v>
      </c>
      <c r="D10" s="11">
        <f t="shared" si="0"/>
        <v>4.7537539873959402E-2</v>
      </c>
      <c r="E10" s="13"/>
      <c r="F10" s="58"/>
      <c r="G10" s="13">
        <f t="shared" si="1"/>
        <v>1.4143518518518517E-2</v>
      </c>
      <c r="H10" s="12">
        <f t="shared" si="2"/>
        <v>4.7537539873959402E-2</v>
      </c>
    </row>
    <row r="11" spans="2:8" s="1" customFormat="1" x14ac:dyDescent="0.25">
      <c r="B11" s="9" t="s">
        <v>26</v>
      </c>
      <c r="C11" s="13">
        <v>2.4999999999999996E-3</v>
      </c>
      <c r="D11" s="11">
        <f t="shared" si="0"/>
        <v>8.4027075390959334E-3</v>
      </c>
      <c r="E11" s="13"/>
      <c r="F11" s="58"/>
      <c r="G11" s="13">
        <f t="shared" si="1"/>
        <v>2.4999999999999996E-3</v>
      </c>
      <c r="H11" s="12">
        <f t="shared" si="2"/>
        <v>8.4027075390959334E-3</v>
      </c>
    </row>
    <row r="12" spans="2:8" s="1" customFormat="1" x14ac:dyDescent="0.25">
      <c r="B12" s="9" t="s">
        <v>3</v>
      </c>
      <c r="C12" s="13">
        <v>1.074074074074074E-2</v>
      </c>
      <c r="D12" s="11">
        <f t="shared" si="0"/>
        <v>3.6100521279078826E-2</v>
      </c>
      <c r="E12" s="13"/>
      <c r="F12" s="58"/>
      <c r="G12" s="13">
        <f t="shared" si="1"/>
        <v>1.074074074074074E-2</v>
      </c>
      <c r="H12" s="12">
        <f t="shared" si="2"/>
        <v>3.6100521279078826E-2</v>
      </c>
    </row>
    <row r="13" spans="2:8" s="1" customFormat="1" x14ac:dyDescent="0.25">
      <c r="B13" s="9" t="s">
        <v>7</v>
      </c>
      <c r="C13" s="13">
        <v>6.0648148148148137E-3</v>
      </c>
      <c r="D13" s="11">
        <f t="shared" si="0"/>
        <v>2.0384346067066059E-2</v>
      </c>
      <c r="E13" s="13"/>
      <c r="F13" s="58"/>
      <c r="G13" s="13">
        <f t="shared" si="1"/>
        <v>6.0648148148148137E-3</v>
      </c>
      <c r="H13" s="12">
        <f t="shared" si="2"/>
        <v>2.0384346067066059E-2</v>
      </c>
    </row>
    <row r="14" spans="2:8" s="1" customFormat="1" x14ac:dyDescent="0.25">
      <c r="B14" s="9" t="s">
        <v>2</v>
      </c>
      <c r="C14" s="13">
        <v>8.7037037037037013E-3</v>
      </c>
      <c r="D14" s="11">
        <f t="shared" si="0"/>
        <v>2.9253870691667322E-2</v>
      </c>
      <c r="E14" s="13"/>
      <c r="F14" s="58"/>
      <c r="G14" s="13">
        <f t="shared" si="1"/>
        <v>8.7037037037037013E-3</v>
      </c>
      <c r="H14" s="12">
        <f t="shared" si="2"/>
        <v>2.9253870691667322E-2</v>
      </c>
    </row>
    <row r="15" spans="2:8" s="1" customFormat="1" x14ac:dyDescent="0.25">
      <c r="B15" s="9" t="s">
        <v>9</v>
      </c>
      <c r="C15" s="13">
        <v>1.7106481481481483E-2</v>
      </c>
      <c r="D15" s="11">
        <f t="shared" si="0"/>
        <v>5.7496304364739778E-2</v>
      </c>
      <c r="E15" s="13"/>
      <c r="F15" s="58"/>
      <c r="G15" s="13">
        <f t="shared" si="1"/>
        <v>1.7106481481481483E-2</v>
      </c>
      <c r="H15" s="12">
        <f t="shared" si="2"/>
        <v>5.7496304364739778E-2</v>
      </c>
    </row>
    <row r="16" spans="2:8" s="1" customFormat="1" x14ac:dyDescent="0.25">
      <c r="B16" s="9" t="s">
        <v>1</v>
      </c>
      <c r="C16" s="13">
        <v>1.3425925925925919E-2</v>
      </c>
      <c r="D16" s="11">
        <f t="shared" si="0"/>
        <v>4.5125651598848515E-2</v>
      </c>
      <c r="E16" s="13"/>
      <c r="F16" s="58"/>
      <c r="G16" s="13">
        <f t="shared" si="1"/>
        <v>1.3425925925925919E-2</v>
      </c>
      <c r="H16" s="12">
        <f t="shared" si="2"/>
        <v>4.5125651598848515E-2</v>
      </c>
    </row>
    <row r="17" spans="2:8" s="1" customFormat="1" x14ac:dyDescent="0.25">
      <c r="B17" s="9" t="s">
        <v>27</v>
      </c>
      <c r="C17" s="13">
        <v>2.2222222222222222E-3</v>
      </c>
      <c r="D17" s="11">
        <f t="shared" si="0"/>
        <v>7.4690733680852755E-3</v>
      </c>
      <c r="E17" s="13"/>
      <c r="F17" s="58"/>
      <c r="G17" s="13">
        <f t="shared" si="1"/>
        <v>2.2222222222222222E-3</v>
      </c>
      <c r="H17" s="12">
        <f t="shared" si="2"/>
        <v>7.4690733680852755E-3</v>
      </c>
    </row>
    <row r="18" spans="2:8" s="1" customFormat="1" x14ac:dyDescent="0.25">
      <c r="B18" s="9" t="s">
        <v>16</v>
      </c>
      <c r="C18" s="13">
        <v>1.7708333333333335E-3</v>
      </c>
      <c r="D18" s="11">
        <f t="shared" si="0"/>
        <v>5.9519178401929544E-3</v>
      </c>
      <c r="E18" s="13"/>
      <c r="F18" s="58"/>
      <c r="G18" s="13">
        <f t="shared" si="1"/>
        <v>1.7708333333333335E-3</v>
      </c>
      <c r="H18" s="12">
        <f t="shared" si="2"/>
        <v>5.9519178401929544E-3</v>
      </c>
    </row>
    <row r="19" spans="2:8" s="1" customFormat="1" x14ac:dyDescent="0.25">
      <c r="B19" s="9" t="s">
        <v>4</v>
      </c>
      <c r="C19" s="13">
        <v>2.0069444444444435E-2</v>
      </c>
      <c r="D19" s="11">
        <f t="shared" si="0"/>
        <v>6.7455068855520106E-2</v>
      </c>
      <c r="E19" s="13"/>
      <c r="F19" s="58"/>
      <c r="G19" s="13">
        <f t="shared" si="1"/>
        <v>2.0069444444444435E-2</v>
      </c>
      <c r="H19" s="12">
        <f t="shared" si="2"/>
        <v>6.7455068855520106E-2</v>
      </c>
    </row>
    <row r="20" spans="2:8" s="1" customFormat="1" x14ac:dyDescent="0.25">
      <c r="B20" s="9" t="s">
        <v>14</v>
      </c>
      <c r="C20" s="13">
        <v>9.0046296296296298E-3</v>
      </c>
      <c r="D20" s="11">
        <f t="shared" si="0"/>
        <v>3.0265307710262212E-2</v>
      </c>
      <c r="E20" s="13"/>
      <c r="F20" s="58"/>
      <c r="G20" s="13">
        <f t="shared" si="1"/>
        <v>9.0046296296296298E-3</v>
      </c>
      <c r="H20" s="12">
        <f t="shared" si="2"/>
        <v>3.0265307710262212E-2</v>
      </c>
    </row>
    <row r="21" spans="2:8" s="1" customFormat="1" x14ac:dyDescent="0.25">
      <c r="B21" s="9" t="s">
        <v>11</v>
      </c>
      <c r="C21" s="13">
        <v>5.3240740740740744E-4</v>
      </c>
      <c r="D21" s="11">
        <f t="shared" si="0"/>
        <v>1.7894654944370972E-3</v>
      </c>
      <c r="E21" s="13"/>
      <c r="F21" s="58"/>
      <c r="G21" s="13">
        <f t="shared" si="1"/>
        <v>5.3240740740740744E-4</v>
      </c>
      <c r="H21" s="12">
        <f t="shared" si="2"/>
        <v>1.7894654944370972E-3</v>
      </c>
    </row>
    <row r="22" spans="2:8" s="1" customFormat="1" x14ac:dyDescent="0.25">
      <c r="B22" s="9" t="s">
        <v>15</v>
      </c>
      <c r="C22" s="13">
        <v>2.488425925925926E-3</v>
      </c>
      <c r="D22" s="11">
        <f t="shared" si="0"/>
        <v>8.3638061153038252E-3</v>
      </c>
      <c r="E22" s="13"/>
      <c r="F22" s="58"/>
      <c r="G22" s="13">
        <f t="shared" si="1"/>
        <v>2.488425925925926E-3</v>
      </c>
      <c r="H22" s="12">
        <f t="shared" si="2"/>
        <v>8.3638061153038252E-3</v>
      </c>
    </row>
    <row r="23" spans="2:8" s="1" customFormat="1" x14ac:dyDescent="0.25">
      <c r="B23" s="9" t="s">
        <v>28</v>
      </c>
      <c r="C23" s="13">
        <v>7.1990740740740721E-3</v>
      </c>
      <c r="D23" s="11">
        <f t="shared" si="0"/>
        <v>2.4196685598692917E-2</v>
      </c>
      <c r="E23" s="65"/>
      <c r="F23" s="58"/>
      <c r="G23" s="13">
        <f t="shared" si="1"/>
        <v>7.1990740740740721E-3</v>
      </c>
      <c r="H23" s="12">
        <f t="shared" si="2"/>
        <v>2.4196685598692917E-2</v>
      </c>
    </row>
    <row r="24" spans="2:8" s="1" customFormat="1" x14ac:dyDescent="0.25">
      <c r="B24" s="9" t="s">
        <v>12</v>
      </c>
      <c r="C24" s="13">
        <v>4.837962962962964E-3</v>
      </c>
      <c r="D24" s="11">
        <f t="shared" si="0"/>
        <v>1.6260795145102321E-2</v>
      </c>
      <c r="E24" s="13"/>
      <c r="F24" s="58"/>
      <c r="G24" s="13">
        <f t="shared" si="1"/>
        <v>4.837962962962964E-3</v>
      </c>
      <c r="H24" s="12">
        <f t="shared" si="2"/>
        <v>1.6260795145102321E-2</v>
      </c>
    </row>
    <row r="25" spans="2:8" s="1" customFormat="1" x14ac:dyDescent="0.25">
      <c r="B25" s="9" t="s">
        <v>5</v>
      </c>
      <c r="C25" s="13">
        <v>1.3888888888888887E-3</v>
      </c>
      <c r="D25" s="11">
        <f t="shared" si="0"/>
        <v>4.6681708550532965E-3</v>
      </c>
      <c r="E25" s="13"/>
      <c r="F25" s="58"/>
      <c r="G25" s="13">
        <f t="shared" si="1"/>
        <v>1.3888888888888887E-3</v>
      </c>
      <c r="H25" s="12">
        <f t="shared" si="2"/>
        <v>4.6681708550532965E-3</v>
      </c>
    </row>
    <row r="26" spans="2:8" s="1" customFormat="1" x14ac:dyDescent="0.25">
      <c r="B26" s="9" t="s">
        <v>6</v>
      </c>
      <c r="C26" s="13">
        <v>6.6400462962962967E-2</v>
      </c>
      <c r="D26" s="11">
        <f t="shared" si="0"/>
        <v>0.22317746829533971</v>
      </c>
      <c r="E26" s="13"/>
      <c r="F26" s="58"/>
      <c r="G26" s="13">
        <f t="shared" si="1"/>
        <v>6.6400462962962967E-2</v>
      </c>
      <c r="H26" s="12">
        <f t="shared" si="2"/>
        <v>0.22317746829533971</v>
      </c>
    </row>
    <row r="27" spans="2:8" s="1" customFormat="1" x14ac:dyDescent="0.25">
      <c r="B27" s="9" t="s">
        <v>29</v>
      </c>
      <c r="C27" s="13">
        <v>2.9456018518518517E-2</v>
      </c>
      <c r="D27" s="11">
        <f t="shared" si="0"/>
        <v>9.9004123550922002E-2</v>
      </c>
      <c r="E27" s="13"/>
      <c r="F27" s="58"/>
      <c r="G27" s="13">
        <f t="shared" si="1"/>
        <v>2.9456018518518517E-2</v>
      </c>
      <c r="H27" s="12">
        <f t="shared" si="2"/>
        <v>9.9004123550922002E-2</v>
      </c>
    </row>
    <row r="28" spans="2:8" s="1" customFormat="1" x14ac:dyDescent="0.25">
      <c r="B28" s="46" t="s">
        <v>17</v>
      </c>
      <c r="C28" s="47">
        <v>1.2951388888888886E-2</v>
      </c>
      <c r="D28" s="66">
        <f t="shared" si="0"/>
        <v>4.3530693223371983E-2</v>
      </c>
      <c r="E28" s="47"/>
      <c r="F28" s="62"/>
      <c r="G28" s="47">
        <f t="shared" si="1"/>
        <v>1.2951388888888886E-2</v>
      </c>
      <c r="H28" s="48">
        <f t="shared" si="2"/>
        <v>4.3530693223371983E-2</v>
      </c>
    </row>
    <row r="29" spans="2:8" s="1" customFormat="1" x14ac:dyDescent="0.25">
      <c r="B29" s="9"/>
      <c r="C29" s="49"/>
      <c r="D29" s="50"/>
      <c r="E29" s="49"/>
      <c r="F29" s="49"/>
      <c r="G29" s="14"/>
      <c r="H29" s="15"/>
    </row>
    <row r="30" spans="2:8" s="1" customFormat="1" x14ac:dyDescent="0.25">
      <c r="B30" s="52" t="s">
        <v>30</v>
      </c>
      <c r="C30" s="53">
        <f>SUM(C7:C28)</f>
        <v>0.29752314814814801</v>
      </c>
      <c r="D30" s="54">
        <f>SUM(D7:D28)</f>
        <v>1.0000000000000002</v>
      </c>
      <c r="E30" s="53"/>
      <c r="F30" s="54"/>
      <c r="G30" s="53">
        <f>SUM(G7:G28)</f>
        <v>0.29752314814814801</v>
      </c>
      <c r="H30" s="64">
        <f>SUM(H7:H28)</f>
        <v>1.0000000000000002</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37" t="s">
        <v>52</v>
      </c>
      <c r="C3" s="138"/>
      <c r="D3" s="138"/>
      <c r="E3" s="138"/>
      <c r="F3" s="139"/>
      <c r="G3" s="138"/>
      <c r="H3" s="138"/>
      <c r="I3" s="138"/>
      <c r="J3" s="139"/>
    </row>
    <row r="4" spans="2:10" x14ac:dyDescent="0.25">
      <c r="B4" s="140" t="s">
        <v>130</v>
      </c>
      <c r="C4" s="141"/>
      <c r="D4" s="141"/>
      <c r="E4" s="141"/>
      <c r="F4" s="141"/>
      <c r="G4" s="141"/>
      <c r="H4" s="141"/>
      <c r="I4" s="141"/>
      <c r="J4" s="142"/>
    </row>
    <row r="5" spans="2:10" x14ac:dyDescent="0.25">
      <c r="B5" s="3"/>
      <c r="C5" s="147" t="s">
        <v>19</v>
      </c>
      <c r="D5" s="147"/>
      <c r="E5" s="147" t="s">
        <v>20</v>
      </c>
      <c r="F5" s="147"/>
      <c r="G5" s="147" t="s">
        <v>21</v>
      </c>
      <c r="H5" s="147"/>
      <c r="I5" s="141" t="s">
        <v>22</v>
      </c>
      <c r="J5" s="142"/>
    </row>
    <row r="6" spans="2:10" x14ac:dyDescent="0.25">
      <c r="B6" s="4" t="s">
        <v>23</v>
      </c>
      <c r="C6" s="6" t="s">
        <v>24</v>
      </c>
      <c r="D6" s="6" t="s">
        <v>25</v>
      </c>
      <c r="E6" s="6" t="s">
        <v>24</v>
      </c>
      <c r="F6" s="6" t="s">
        <v>25</v>
      </c>
      <c r="G6" s="6" t="s">
        <v>24</v>
      </c>
      <c r="H6" s="6" t="s">
        <v>25</v>
      </c>
      <c r="I6" s="7" t="s">
        <v>24</v>
      </c>
      <c r="J6" s="8" t="s">
        <v>25</v>
      </c>
    </row>
    <row r="7" spans="2:10" x14ac:dyDescent="0.25">
      <c r="B7" s="9" t="s">
        <v>10</v>
      </c>
      <c r="C7" s="13">
        <v>2.5115740740740741E-3</v>
      </c>
      <c r="D7" s="11">
        <f t="shared" ref="D7:D28" si="0">C7/$C$30</f>
        <v>9.2786590841065549E-3</v>
      </c>
      <c r="E7" s="13">
        <v>9.0277777777777774E-4</v>
      </c>
      <c r="F7" s="11">
        <f t="shared" ref="F7:F28" si="1">E7/$E$30</f>
        <v>9.9477107511796951E-3</v>
      </c>
      <c r="G7" s="13">
        <v>1.4120370370370372E-3</v>
      </c>
      <c r="H7" s="11">
        <f t="shared" ref="H7:H27" si="2">G7/$G$30</f>
        <v>7.0074669730040215E-3</v>
      </c>
      <c r="I7" s="14">
        <f>C7+E7+G7</f>
        <v>4.8263888888888887E-3</v>
      </c>
      <c r="J7" s="12">
        <f>I7/$I$30</f>
        <v>8.5735433200378325E-3</v>
      </c>
    </row>
    <row r="8" spans="2:10" x14ac:dyDescent="0.25">
      <c r="B8" s="9" t="s">
        <v>13</v>
      </c>
      <c r="C8" s="13">
        <v>2.9629629629629628E-3</v>
      </c>
      <c r="D8" s="11">
        <f t="shared" si="0"/>
        <v>1.0946252191388377E-2</v>
      </c>
      <c r="E8" s="13">
        <v>2.8935185185185189E-4</v>
      </c>
      <c r="F8" s="11">
        <f t="shared" si="1"/>
        <v>3.188368830506313E-3</v>
      </c>
      <c r="G8" s="13">
        <v>1.3888888888888889E-4</v>
      </c>
      <c r="H8" s="11">
        <f t="shared" si="2"/>
        <v>6.892590465249857E-4</v>
      </c>
      <c r="I8" s="14">
        <f t="shared" ref="I8:I28" si="3">C8+E8+G8</f>
        <v>3.3912037037037036E-3</v>
      </c>
      <c r="J8" s="12">
        <f t="shared" ref="J8:J28" si="4">I8/$I$30</f>
        <v>6.0240963855421699E-3</v>
      </c>
    </row>
    <row r="9" spans="2:10" x14ac:dyDescent="0.25">
      <c r="B9" s="9" t="s">
        <v>0</v>
      </c>
      <c r="C9" s="13">
        <v>4.5474537037037049E-2</v>
      </c>
      <c r="D9" s="11">
        <f t="shared" si="0"/>
        <v>0.16799931585923808</v>
      </c>
      <c r="E9" s="13">
        <v>1.7025462962962961E-2</v>
      </c>
      <c r="F9" s="11">
        <f t="shared" si="1"/>
        <v>0.1876036219869914</v>
      </c>
      <c r="G9" s="13">
        <v>1.9976851851851853E-2</v>
      </c>
      <c r="H9" s="11">
        <f t="shared" si="2"/>
        <v>9.9138426191843779E-2</v>
      </c>
      <c r="I9" s="14">
        <f t="shared" si="3"/>
        <v>8.2476851851851871E-2</v>
      </c>
      <c r="J9" s="12">
        <f t="shared" si="4"/>
        <v>0.14651095850980722</v>
      </c>
    </row>
    <row r="10" spans="2:10" x14ac:dyDescent="0.25">
      <c r="B10" s="9" t="s">
        <v>8</v>
      </c>
      <c r="C10" s="13">
        <v>6.1342592592592594E-3</v>
      </c>
      <c r="D10" s="11">
        <f t="shared" si="0"/>
        <v>2.2662162739983754E-2</v>
      </c>
      <c r="E10" s="13">
        <v>2.6041666666666665E-3</v>
      </c>
      <c r="F10" s="11">
        <f t="shared" si="1"/>
        <v>2.8695319474556811E-2</v>
      </c>
      <c r="G10" s="13">
        <v>4.1550925925925922E-3</v>
      </c>
      <c r="H10" s="11">
        <f t="shared" si="2"/>
        <v>2.0620333141872487E-2</v>
      </c>
      <c r="I10" s="14">
        <f t="shared" si="3"/>
        <v>1.2893518518518518E-2</v>
      </c>
      <c r="J10" s="12">
        <f t="shared" si="4"/>
        <v>2.2903902298614255E-2</v>
      </c>
    </row>
    <row r="11" spans="2:10" x14ac:dyDescent="0.25">
      <c r="B11" s="9" t="s">
        <v>26</v>
      </c>
      <c r="C11" s="13">
        <v>1.1574074074074073E-5</v>
      </c>
      <c r="D11" s="11">
        <f t="shared" si="0"/>
        <v>4.2758797622610849E-5</v>
      </c>
      <c r="E11" s="13"/>
      <c r="F11" s="11"/>
      <c r="G11" s="13">
        <v>7.407407407407407E-4</v>
      </c>
      <c r="H11" s="11">
        <f t="shared" si="2"/>
        <v>3.6760482481332569E-3</v>
      </c>
      <c r="I11" s="14">
        <f t="shared" si="3"/>
        <v>7.5231481481481482E-4</v>
      </c>
      <c r="J11" s="12">
        <f t="shared" si="4"/>
        <v>1.3364036350178876E-3</v>
      </c>
    </row>
    <row r="12" spans="2:10" x14ac:dyDescent="0.25">
      <c r="B12" s="9" t="s">
        <v>3</v>
      </c>
      <c r="C12" s="13">
        <v>3.4768518518518497E-2</v>
      </c>
      <c r="D12" s="11">
        <f t="shared" si="0"/>
        <v>0.12844742805832293</v>
      </c>
      <c r="E12" s="13">
        <v>1.1365740740740739E-2</v>
      </c>
      <c r="F12" s="11">
        <f t="shared" si="1"/>
        <v>0.12523912766228792</v>
      </c>
      <c r="G12" s="13">
        <v>1.146990740740741E-2</v>
      </c>
      <c r="H12" s="11">
        <f t="shared" si="2"/>
        <v>5.6921309592188413E-2</v>
      </c>
      <c r="I12" s="14">
        <f t="shared" si="3"/>
        <v>5.7604166666666644E-2</v>
      </c>
      <c r="J12" s="12">
        <f t="shared" si="4"/>
        <v>0.10232739833052344</v>
      </c>
    </row>
    <row r="13" spans="2:10" x14ac:dyDescent="0.25">
      <c r="B13" s="9" t="s">
        <v>7</v>
      </c>
      <c r="C13" s="13">
        <v>5.9722222222222208E-3</v>
      </c>
      <c r="D13" s="11">
        <f t="shared" si="0"/>
        <v>2.2063539573267194E-2</v>
      </c>
      <c r="E13" s="13">
        <v>1.5972222222222219E-3</v>
      </c>
      <c r="F13" s="11">
        <f t="shared" si="1"/>
        <v>1.7599795944394842E-2</v>
      </c>
      <c r="G13" s="13">
        <v>6.8287037037037036E-4</v>
      </c>
      <c r="H13" s="11">
        <f t="shared" si="2"/>
        <v>3.3888569787478462E-3</v>
      </c>
      <c r="I13" s="14">
        <f t="shared" si="3"/>
        <v>8.252314814814813E-3</v>
      </c>
      <c r="J13" s="12">
        <f t="shared" si="4"/>
        <v>1.4659319873350056E-2</v>
      </c>
    </row>
    <row r="14" spans="2:10" x14ac:dyDescent="0.25">
      <c r="B14" s="9" t="s">
        <v>2</v>
      </c>
      <c r="C14" s="13">
        <v>9.4907407407407406E-3</v>
      </c>
      <c r="D14" s="11">
        <f t="shared" si="0"/>
        <v>3.5062214050540899E-2</v>
      </c>
      <c r="E14" s="13">
        <v>2.8356481481481483E-3</v>
      </c>
      <c r="F14" s="11">
        <f t="shared" si="1"/>
        <v>3.1246014538961864E-2</v>
      </c>
      <c r="G14" s="13">
        <v>4.3518518518518524E-3</v>
      </c>
      <c r="H14" s="11">
        <f t="shared" si="2"/>
        <v>2.1596783457782886E-2</v>
      </c>
      <c r="I14" s="14">
        <f t="shared" si="3"/>
        <v>1.667824074074074E-2</v>
      </c>
      <c r="J14" s="12">
        <f t="shared" si="4"/>
        <v>2.9627040585550397E-2</v>
      </c>
    </row>
    <row r="15" spans="2:10" x14ac:dyDescent="0.25">
      <c r="B15" s="9" t="s">
        <v>9</v>
      </c>
      <c r="C15" s="13">
        <v>1.74537037037037E-2</v>
      </c>
      <c r="D15" s="11">
        <f t="shared" si="0"/>
        <v>6.4480266814897158E-2</v>
      </c>
      <c r="E15" s="13">
        <v>5.5555555555555566E-3</v>
      </c>
      <c r="F15" s="11">
        <f t="shared" si="1"/>
        <v>6.1216681545721213E-2</v>
      </c>
      <c r="G15" s="13">
        <v>6.3425925925925924E-3</v>
      </c>
      <c r="H15" s="11">
        <f t="shared" si="2"/>
        <v>3.1476163124641014E-2</v>
      </c>
      <c r="I15" s="14">
        <f t="shared" si="3"/>
        <v>2.9351851851851851E-2</v>
      </c>
      <c r="J15" s="12">
        <f t="shared" si="4"/>
        <v>5.2140301821620966E-2</v>
      </c>
    </row>
    <row r="16" spans="2:10" x14ac:dyDescent="0.25">
      <c r="B16" s="9" t="s">
        <v>1</v>
      </c>
      <c r="C16" s="13">
        <v>3.3472222222222223E-2</v>
      </c>
      <c r="D16" s="11">
        <f t="shared" si="0"/>
        <v>0.12365844272459059</v>
      </c>
      <c r="E16" s="13">
        <v>1.357638888888889E-2</v>
      </c>
      <c r="F16" s="11">
        <f t="shared" si="1"/>
        <v>0.14959826552735619</v>
      </c>
      <c r="G16" s="13">
        <v>2.3865740740740736E-2</v>
      </c>
      <c r="H16" s="11">
        <f t="shared" si="2"/>
        <v>0.11843767949454335</v>
      </c>
      <c r="I16" s="14">
        <f t="shared" si="3"/>
        <v>7.0914351851851853E-2</v>
      </c>
      <c r="J16" s="12">
        <f t="shared" si="4"/>
        <v>0.12597146264237841</v>
      </c>
    </row>
    <row r="17" spans="2:10" x14ac:dyDescent="0.25">
      <c r="B17" s="9" t="s">
        <v>27</v>
      </c>
      <c r="C17" s="13">
        <v>1.802083333333333E-2</v>
      </c>
      <c r="D17" s="11">
        <f t="shared" si="0"/>
        <v>6.6575447898405082E-2</v>
      </c>
      <c r="E17" s="13">
        <v>2.9629629629629632E-3</v>
      </c>
      <c r="F17" s="11">
        <f t="shared" si="1"/>
        <v>3.2648896824384641E-2</v>
      </c>
      <c r="G17" s="13">
        <v>1.0439814814814817E-2</v>
      </c>
      <c r="H17" s="11">
        <f t="shared" si="2"/>
        <v>5.1809304997128103E-2</v>
      </c>
      <c r="I17" s="14">
        <f t="shared" si="3"/>
        <v>3.142361111111111E-2</v>
      </c>
      <c r="J17" s="12">
        <f t="shared" si="4"/>
        <v>5.5820551831900996E-2</v>
      </c>
    </row>
    <row r="18" spans="2:10" x14ac:dyDescent="0.25">
      <c r="B18" s="9" t="s">
        <v>16</v>
      </c>
      <c r="C18" s="13">
        <v>0</v>
      </c>
      <c r="D18" s="11">
        <f t="shared" si="0"/>
        <v>0</v>
      </c>
      <c r="E18" s="13">
        <v>2.5578703703703705E-3</v>
      </c>
      <c r="F18" s="11">
        <f t="shared" si="1"/>
        <v>2.8185180461675806E-2</v>
      </c>
      <c r="G18" s="13"/>
      <c r="H18" s="11"/>
      <c r="I18" s="14">
        <f t="shared" si="3"/>
        <v>2.5578703703703705E-3</v>
      </c>
      <c r="J18" s="12">
        <f t="shared" si="4"/>
        <v>4.5437723590608181E-3</v>
      </c>
    </row>
    <row r="19" spans="2:10" x14ac:dyDescent="0.25">
      <c r="B19" s="9" t="s">
        <v>4</v>
      </c>
      <c r="C19" s="13">
        <v>1.2418981481481477E-2</v>
      </c>
      <c r="D19" s="11">
        <f t="shared" si="0"/>
        <v>4.5880189849061427E-2</v>
      </c>
      <c r="E19" s="13">
        <v>1.7824074074074072E-3</v>
      </c>
      <c r="F19" s="11">
        <f t="shared" si="1"/>
        <v>1.9640351995918882E-2</v>
      </c>
      <c r="G19" s="13">
        <v>1.4398148148148149E-2</v>
      </c>
      <c r="H19" s="11">
        <f t="shared" si="2"/>
        <v>7.1453187823090195E-2</v>
      </c>
      <c r="I19" s="14">
        <f t="shared" si="3"/>
        <v>2.8599537037037034E-2</v>
      </c>
      <c r="J19" s="12">
        <f t="shared" si="4"/>
        <v>5.0803898186603073E-2</v>
      </c>
    </row>
    <row r="20" spans="2:10" x14ac:dyDescent="0.25">
      <c r="B20" s="9" t="s">
        <v>14</v>
      </c>
      <c r="C20" s="13">
        <v>1.2962962962962961E-2</v>
      </c>
      <c r="D20" s="11">
        <f t="shared" si="0"/>
        <v>4.7889853337324151E-2</v>
      </c>
      <c r="E20" s="13">
        <v>6.2962962962962955E-3</v>
      </c>
      <c r="F20" s="11">
        <f t="shared" si="1"/>
        <v>6.9378905751817349E-2</v>
      </c>
      <c r="G20" s="13">
        <v>9.5486111111111101E-3</v>
      </c>
      <c r="H20" s="11">
        <f t="shared" si="2"/>
        <v>4.7386559448592762E-2</v>
      </c>
      <c r="I20" s="14">
        <f t="shared" si="3"/>
        <v>2.8807870370370366E-2</v>
      </c>
      <c r="J20" s="12">
        <f t="shared" si="4"/>
        <v>5.1173979193223411E-2</v>
      </c>
    </row>
    <row r="21" spans="2:10" x14ac:dyDescent="0.25">
      <c r="B21" s="9" t="s">
        <v>11</v>
      </c>
      <c r="C21" s="13">
        <v>4.1203703703703697E-3</v>
      </c>
      <c r="D21" s="11">
        <f t="shared" si="0"/>
        <v>1.5222131953649461E-2</v>
      </c>
      <c r="E21" s="13">
        <v>4.0509259259259258E-4</v>
      </c>
      <c r="F21" s="11">
        <f t="shared" si="1"/>
        <v>4.4637163627088373E-3</v>
      </c>
      <c r="G21" s="13">
        <v>1.8414351851851855E-2</v>
      </c>
      <c r="H21" s="11">
        <f t="shared" si="2"/>
        <v>9.1384261918437709E-2</v>
      </c>
      <c r="I21" s="14">
        <f t="shared" si="3"/>
        <v>2.2939814814814816E-2</v>
      </c>
      <c r="J21" s="12">
        <f t="shared" si="4"/>
        <v>4.0750030840083898E-2</v>
      </c>
    </row>
    <row r="22" spans="2:10" x14ac:dyDescent="0.25">
      <c r="B22" s="9" t="s">
        <v>15</v>
      </c>
      <c r="C22" s="13">
        <v>9.0625000000000011E-3</v>
      </c>
      <c r="D22" s="11">
        <f t="shared" si="0"/>
        <v>3.3480138538504303E-2</v>
      </c>
      <c r="E22" s="13">
        <v>4.5949074074074069E-3</v>
      </c>
      <c r="F22" s="11">
        <f t="shared" si="1"/>
        <v>5.0631297028440235E-2</v>
      </c>
      <c r="G22" s="13">
        <v>4.3981481481481476E-3</v>
      </c>
      <c r="H22" s="11">
        <f t="shared" si="2"/>
        <v>2.1826536473291209E-2</v>
      </c>
      <c r="I22" s="14">
        <f t="shared" si="3"/>
        <v>1.8055555555555554E-2</v>
      </c>
      <c r="J22" s="12">
        <f t="shared" si="4"/>
        <v>3.2073687240429298E-2</v>
      </c>
    </row>
    <row r="23" spans="2:10" x14ac:dyDescent="0.25">
      <c r="B23" s="9" t="s">
        <v>28</v>
      </c>
      <c r="C23" s="13">
        <v>3.4131944444444444E-2</v>
      </c>
      <c r="D23" s="11">
        <f t="shared" si="0"/>
        <v>0.1260956941890794</v>
      </c>
      <c r="E23" s="13">
        <v>7.6851851851851855E-3</v>
      </c>
      <c r="F23" s="11">
        <f t="shared" si="1"/>
        <v>8.4683076138247659E-2</v>
      </c>
      <c r="G23" s="13">
        <v>4.9780092592592598E-2</v>
      </c>
      <c r="H23" s="11">
        <f t="shared" si="2"/>
        <v>0.24704192992533031</v>
      </c>
      <c r="I23" s="14">
        <f t="shared" si="3"/>
        <v>9.1597222222222219E-2</v>
      </c>
      <c r="J23" s="12">
        <f t="shared" si="4"/>
        <v>0.16271228257740863</v>
      </c>
    </row>
    <row r="24" spans="2:10" x14ac:dyDescent="0.25">
      <c r="B24" s="9" t="s">
        <v>12</v>
      </c>
      <c r="C24" s="13">
        <v>5.6597222222222222E-3</v>
      </c>
      <c r="D24" s="11">
        <f t="shared" si="0"/>
        <v>2.0909052037456709E-2</v>
      </c>
      <c r="E24" s="13">
        <v>4.0625000000000001E-3</v>
      </c>
      <c r="F24" s="11">
        <f t="shared" si="1"/>
        <v>4.476469838030863E-2</v>
      </c>
      <c r="G24" s="13">
        <v>1.4317129629629631E-2</v>
      </c>
      <c r="H24" s="11">
        <f t="shared" si="2"/>
        <v>7.1051120045950614E-2</v>
      </c>
      <c r="I24" s="14">
        <f t="shared" si="3"/>
        <v>2.4039351851851853E-2</v>
      </c>
      <c r="J24" s="12">
        <f t="shared" si="4"/>
        <v>4.2703236152802346E-2</v>
      </c>
    </row>
    <row r="25" spans="2:10" x14ac:dyDescent="0.25">
      <c r="B25" s="9" t="s">
        <v>5</v>
      </c>
      <c r="C25" s="13">
        <v>1.2199074074074074E-2</v>
      </c>
      <c r="D25" s="11">
        <f t="shared" si="0"/>
        <v>4.5067772694231838E-2</v>
      </c>
      <c r="E25" s="13">
        <v>3.518518518518518E-3</v>
      </c>
      <c r="F25" s="11">
        <f t="shared" si="1"/>
        <v>3.8770564978956756E-2</v>
      </c>
      <c r="G25" s="13">
        <v>6.898148148148148E-3</v>
      </c>
      <c r="H25" s="11">
        <f t="shared" si="2"/>
        <v>3.4233199310740953E-2</v>
      </c>
      <c r="I25" s="14">
        <f t="shared" si="3"/>
        <v>2.2615740740740742E-2</v>
      </c>
      <c r="J25" s="12">
        <f t="shared" si="4"/>
        <v>4.017434927423004E-2</v>
      </c>
    </row>
    <row r="26" spans="2:10" x14ac:dyDescent="0.25">
      <c r="B26" s="9" t="s">
        <v>6</v>
      </c>
      <c r="C26" s="13">
        <v>1.3657407407407407E-3</v>
      </c>
      <c r="D26" s="11">
        <f t="shared" si="0"/>
        <v>5.0455381194680808E-3</v>
      </c>
      <c r="E26" s="13">
        <v>2.4305555555555555E-4</v>
      </c>
      <c r="F26" s="11">
        <f t="shared" si="1"/>
        <v>2.6782298176253024E-3</v>
      </c>
      <c r="G26" s="13"/>
      <c r="H26" s="11"/>
      <c r="I26" s="14">
        <f t="shared" si="3"/>
        <v>1.6087962962962963E-3</v>
      </c>
      <c r="J26" s="12">
        <f t="shared" si="4"/>
        <v>2.8578477733459443E-3</v>
      </c>
    </row>
    <row r="27" spans="2:10" x14ac:dyDescent="0.25">
      <c r="B27" s="9" t="s">
        <v>29</v>
      </c>
      <c r="C27" s="13">
        <v>2.1064814814814817E-3</v>
      </c>
      <c r="D27" s="11">
        <f t="shared" si="0"/>
        <v>7.7821011673151761E-3</v>
      </c>
      <c r="E27" s="13">
        <v>7.291666666666667E-4</v>
      </c>
      <c r="F27" s="11">
        <f t="shared" si="1"/>
        <v>8.034689452875908E-3</v>
      </c>
      <c r="G27" s="13">
        <v>1.7361111111111112E-4</v>
      </c>
      <c r="H27" s="11">
        <f t="shared" si="2"/>
        <v>8.6157380815623217E-4</v>
      </c>
      <c r="I27" s="14">
        <f t="shared" si="3"/>
        <v>3.0092592592592593E-3</v>
      </c>
      <c r="J27" s="12">
        <f t="shared" si="4"/>
        <v>5.3456145400715502E-3</v>
      </c>
    </row>
    <row r="28" spans="2:10" x14ac:dyDescent="0.25">
      <c r="B28" s="9" t="s">
        <v>17</v>
      </c>
      <c r="C28" s="13">
        <v>3.8194444444444446E-4</v>
      </c>
      <c r="D28" s="11">
        <f t="shared" si="0"/>
        <v>1.4110403215461583E-3</v>
      </c>
      <c r="E28" s="13">
        <v>1.6203703703703703E-4</v>
      </c>
      <c r="F28" s="11">
        <f t="shared" si="1"/>
        <v>1.7854865450835349E-3</v>
      </c>
      <c r="G28" s="13"/>
      <c r="H28" s="11"/>
      <c r="I28" s="14">
        <f t="shared" si="3"/>
        <v>5.4398148148148144E-4</v>
      </c>
      <c r="J28" s="12">
        <f t="shared" si="4"/>
        <v>9.6632262839754942E-4</v>
      </c>
    </row>
    <row r="29" spans="2:10" x14ac:dyDescent="0.25">
      <c r="B29" s="26"/>
      <c r="C29" s="27"/>
      <c r="D29" s="27"/>
      <c r="E29" s="27"/>
      <c r="F29" s="27"/>
      <c r="G29" s="27"/>
      <c r="H29" s="27"/>
      <c r="I29" s="27"/>
      <c r="J29" s="28"/>
    </row>
    <row r="30" spans="2:10" x14ac:dyDescent="0.25">
      <c r="B30" s="16" t="s">
        <v>30</v>
      </c>
      <c r="C30" s="17">
        <f t="shared" ref="C30:J30" si="5">SUM(C7:C28)</f>
        <v>0.27068287037037037</v>
      </c>
      <c r="D30" s="67">
        <f t="shared" si="5"/>
        <v>0.99999999999999967</v>
      </c>
      <c r="E30" s="17">
        <f t="shared" si="5"/>
        <v>9.0752314814814827E-2</v>
      </c>
      <c r="F30" s="67">
        <f t="shared" si="5"/>
        <v>0.99999999999999989</v>
      </c>
      <c r="G30" s="17">
        <f t="shared" si="5"/>
        <v>0.20150462962962962</v>
      </c>
      <c r="H30" s="67">
        <f t="shared" si="5"/>
        <v>1.0000000000000002</v>
      </c>
      <c r="I30" s="17">
        <f t="shared" si="5"/>
        <v>0.5629398148148147</v>
      </c>
      <c r="J30" s="68">
        <f t="shared" si="5"/>
        <v>1.0000000000000002</v>
      </c>
    </row>
    <row r="31" spans="2:10" ht="66" customHeight="1" thickBot="1" x14ac:dyDescent="0.3">
      <c r="B31" s="159" t="s">
        <v>53</v>
      </c>
      <c r="C31" s="160"/>
      <c r="D31" s="160"/>
      <c r="E31" s="160"/>
      <c r="F31" s="161"/>
      <c r="G31" s="160"/>
      <c r="H31" s="160"/>
      <c r="I31" s="160"/>
      <c r="J31" s="161"/>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abSelected="1" zoomScale="110" zoomScaleNormal="110" zoomScaleSheetLayoutView="110" zoomScalePageLayoutView="110" workbookViewId="0">
      <selection activeCell="B28" sqref="B7:B28"/>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37" t="s">
        <v>54</v>
      </c>
      <c r="C3" s="138"/>
      <c r="D3" s="138"/>
      <c r="E3" s="138"/>
      <c r="F3" s="139"/>
      <c r="G3" s="138"/>
      <c r="H3" s="138"/>
      <c r="I3" s="138"/>
      <c r="J3" s="139"/>
    </row>
    <row r="4" spans="2:10" s="1" customFormat="1" x14ac:dyDescent="0.25">
      <c r="B4" s="140" t="s">
        <v>130</v>
      </c>
      <c r="C4" s="141"/>
      <c r="D4" s="141"/>
      <c r="E4" s="141"/>
      <c r="F4" s="141"/>
      <c r="G4" s="141"/>
      <c r="H4" s="141"/>
      <c r="I4" s="141"/>
      <c r="J4" s="142"/>
    </row>
    <row r="5" spans="2:10" s="1" customFormat="1" x14ac:dyDescent="0.25">
      <c r="B5" s="3"/>
      <c r="C5" s="143" t="s">
        <v>19</v>
      </c>
      <c r="D5" s="141"/>
      <c r="E5" s="143" t="s">
        <v>20</v>
      </c>
      <c r="F5" s="141"/>
      <c r="G5" s="147" t="s">
        <v>21</v>
      </c>
      <c r="H5" s="147"/>
      <c r="I5" s="141" t="s">
        <v>22</v>
      </c>
      <c r="J5" s="142"/>
    </row>
    <row r="6" spans="2:10" s="1" customFormat="1" x14ac:dyDescent="0.25">
      <c r="B6" s="4" t="s">
        <v>23</v>
      </c>
      <c r="C6" s="6" t="s">
        <v>24</v>
      </c>
      <c r="D6" s="6" t="s">
        <v>25</v>
      </c>
      <c r="E6" s="6" t="s">
        <v>24</v>
      </c>
      <c r="F6" s="6" t="s">
        <v>25</v>
      </c>
      <c r="G6" s="6" t="s">
        <v>24</v>
      </c>
      <c r="H6" s="6" t="s">
        <v>25</v>
      </c>
      <c r="I6" s="6" t="s">
        <v>24</v>
      </c>
      <c r="J6" s="57" t="s">
        <v>25</v>
      </c>
    </row>
    <row r="7" spans="2:10" s="1" customFormat="1" x14ac:dyDescent="0.25">
      <c r="B7" s="9" t="s">
        <v>10</v>
      </c>
      <c r="C7" s="13">
        <v>2.6377314814814808E-2</v>
      </c>
      <c r="D7" s="11">
        <f>C7/$C$30</f>
        <v>3.2658851852913347E-2</v>
      </c>
      <c r="E7" s="13">
        <v>1.5115740740740747E-2</v>
      </c>
      <c r="F7" s="11">
        <f>E7/$E$30</f>
        <v>2.740875989002918E-2</v>
      </c>
      <c r="G7" s="13">
        <v>1.787037037037037E-2</v>
      </c>
      <c r="H7" s="11">
        <f>G7/$G$30</f>
        <v>5.8931297709923648E-2</v>
      </c>
      <c r="I7" s="69">
        <f>C7+E7+G7</f>
        <v>5.9363425925925924E-2</v>
      </c>
      <c r="J7" s="70">
        <f>I7/$I$30</f>
        <v>3.5709561306403202E-2</v>
      </c>
    </row>
    <row r="8" spans="2:10" s="1" customFormat="1" x14ac:dyDescent="0.25">
      <c r="B8" s="9" t="s">
        <v>13</v>
      </c>
      <c r="C8" s="13">
        <v>6.597222222222221E-2</v>
      </c>
      <c r="D8" s="11">
        <f t="shared" ref="D8:D28" si="0">C8/$C$30</f>
        <v>8.1682955489954412E-2</v>
      </c>
      <c r="E8" s="13">
        <v>1.7245370370370369E-2</v>
      </c>
      <c r="F8" s="11">
        <f t="shared" ref="F8:F27" si="1">E8/$E$30</f>
        <v>3.1270330961825007E-2</v>
      </c>
      <c r="G8" s="13">
        <v>1.5231481481481481E-2</v>
      </c>
      <c r="H8" s="11">
        <f t="shared" ref="H8:H27" si="2">G8/$G$30</f>
        <v>5.0229007633587772E-2</v>
      </c>
      <c r="I8" s="69">
        <f t="shared" ref="I8:I28" si="3">C8+E8+G8</f>
        <v>9.8449074074074064E-2</v>
      </c>
      <c r="J8" s="70">
        <f t="shared" ref="J8:J28" si="4">I8/$I$30</f>
        <v>5.9221198766283026E-2</v>
      </c>
    </row>
    <row r="9" spans="2:10" s="1" customFormat="1" x14ac:dyDescent="0.25">
      <c r="B9" s="9" t="s">
        <v>0</v>
      </c>
      <c r="C9" s="13">
        <v>0.19122685185185201</v>
      </c>
      <c r="D9" s="11">
        <f t="shared" si="0"/>
        <v>0.23676592817632072</v>
      </c>
      <c r="E9" s="13">
        <v>0.10319444444444449</v>
      </c>
      <c r="F9" s="11">
        <f t="shared" si="1"/>
        <v>0.18711830258767242</v>
      </c>
      <c r="G9" s="13">
        <v>8.3981481481481518E-2</v>
      </c>
      <c r="H9" s="11">
        <f t="shared" si="2"/>
        <v>0.27694656488549624</v>
      </c>
      <c r="I9" s="69">
        <f t="shared" si="3"/>
        <v>0.37840277777777798</v>
      </c>
      <c r="J9" s="70">
        <f t="shared" si="4"/>
        <v>0.22762495561543128</v>
      </c>
    </row>
    <row r="10" spans="2:10" s="1" customFormat="1" x14ac:dyDescent="0.25">
      <c r="B10" s="9" t="s">
        <v>8</v>
      </c>
      <c r="C10" s="13">
        <v>2.4409722222222218E-2</v>
      </c>
      <c r="D10" s="11">
        <f t="shared" si="0"/>
        <v>3.022269353128313E-2</v>
      </c>
      <c r="E10" s="13">
        <v>7.6967592592592591E-3</v>
      </c>
      <c r="F10" s="11">
        <f t="shared" si="1"/>
        <v>1.3956221536653443E-2</v>
      </c>
      <c r="G10" s="13">
        <v>1.2361111111111109E-2</v>
      </c>
      <c r="H10" s="11">
        <f t="shared" si="2"/>
        <v>4.0763358778625941E-2</v>
      </c>
      <c r="I10" s="69">
        <f t="shared" si="3"/>
        <v>4.4467592592592586E-2</v>
      </c>
      <c r="J10" s="70">
        <f t="shared" si="4"/>
        <v>2.6749100124624895E-2</v>
      </c>
    </row>
    <row r="11" spans="2:10" s="1" customFormat="1" x14ac:dyDescent="0.25">
      <c r="B11" s="9" t="s">
        <v>26</v>
      </c>
      <c r="C11" s="13">
        <v>6.134259259259259E-4</v>
      </c>
      <c r="D11" s="11">
        <f t="shared" si="0"/>
        <v>7.5950818262589194E-4</v>
      </c>
      <c r="E11" s="13">
        <v>2.3148148148148146E-4</v>
      </c>
      <c r="F11" s="11">
        <f t="shared" si="1"/>
        <v>4.1973598606476518E-4</v>
      </c>
      <c r="G11" s="13">
        <v>3.1249999999999997E-3</v>
      </c>
      <c r="H11" s="11">
        <f t="shared" si="2"/>
        <v>1.0305343511450378E-2</v>
      </c>
      <c r="I11" s="69">
        <f t="shared" si="3"/>
        <v>3.9699074074074072E-3</v>
      </c>
      <c r="J11" s="70">
        <f t="shared" si="4"/>
        <v>2.3880638580807759E-3</v>
      </c>
    </row>
    <row r="12" spans="2:10" s="1" customFormat="1" x14ac:dyDescent="0.25">
      <c r="B12" s="9" t="s">
        <v>3</v>
      </c>
      <c r="C12" s="13">
        <v>4.7604166666666684E-2</v>
      </c>
      <c r="D12" s="11">
        <f t="shared" si="0"/>
        <v>5.8940701040382924E-2</v>
      </c>
      <c r="E12" s="13">
        <v>1.1689814814814814E-2</v>
      </c>
      <c r="F12" s="11">
        <f t="shared" si="1"/>
        <v>2.1196667296270642E-2</v>
      </c>
      <c r="G12" s="13">
        <v>3.0983796296296291E-2</v>
      </c>
      <c r="H12" s="11">
        <f t="shared" si="2"/>
        <v>0.10217557251908392</v>
      </c>
      <c r="I12" s="69">
        <f t="shared" si="3"/>
        <v>9.027777777777779E-2</v>
      </c>
      <c r="J12" s="70">
        <f t="shared" si="4"/>
        <v>5.4305825344110943E-2</v>
      </c>
    </row>
    <row r="13" spans="2:10" s="1" customFormat="1" x14ac:dyDescent="0.25">
      <c r="B13" s="9" t="s">
        <v>7</v>
      </c>
      <c r="C13" s="13">
        <v>8.4722222222222213E-3</v>
      </c>
      <c r="D13" s="11">
        <f t="shared" si="0"/>
        <v>1.0489811126078356E-2</v>
      </c>
      <c r="E13" s="13">
        <v>4.3055555555555555E-3</v>
      </c>
      <c r="F13" s="11">
        <f t="shared" si="1"/>
        <v>7.8070893408046333E-3</v>
      </c>
      <c r="G13" s="13">
        <v>3.9583333333333337E-3</v>
      </c>
      <c r="H13" s="11">
        <f t="shared" si="2"/>
        <v>1.3053435114503815E-2</v>
      </c>
      <c r="I13" s="69">
        <f t="shared" si="3"/>
        <v>1.6736111111111111E-2</v>
      </c>
      <c r="J13" s="70">
        <f t="shared" si="4"/>
        <v>1.0067464544562105E-2</v>
      </c>
    </row>
    <row r="14" spans="2:10" s="1" customFormat="1" x14ac:dyDescent="0.25">
      <c r="B14" s="9" t="s">
        <v>2</v>
      </c>
      <c r="C14" s="13">
        <v>6.3611111111111118E-2</v>
      </c>
      <c r="D14" s="11">
        <f t="shared" si="0"/>
        <v>7.8759565503998166E-2</v>
      </c>
      <c r="E14" s="13">
        <v>3.3819444444444437E-2</v>
      </c>
      <c r="F14" s="11">
        <f t="shared" si="1"/>
        <v>6.1323427564062186E-2</v>
      </c>
      <c r="G14" s="13">
        <v>1.1273148148148148E-2</v>
      </c>
      <c r="H14" s="11">
        <f t="shared" si="2"/>
        <v>3.717557251908396E-2</v>
      </c>
      <c r="I14" s="69">
        <f t="shared" si="3"/>
        <v>0.10870370370370369</v>
      </c>
      <c r="J14" s="70">
        <f t="shared" si="4"/>
        <v>6.5389783542549984E-2</v>
      </c>
    </row>
    <row r="15" spans="2:10" s="1" customFormat="1" x14ac:dyDescent="0.25">
      <c r="B15" s="9" t="s">
        <v>9</v>
      </c>
      <c r="C15" s="13">
        <v>5.6064814814814852E-2</v>
      </c>
      <c r="D15" s="11">
        <f t="shared" si="0"/>
        <v>6.9416181823392889E-2</v>
      </c>
      <c r="E15" s="13">
        <v>2.8310185185185181E-2</v>
      </c>
      <c r="F15" s="11">
        <f t="shared" si="1"/>
        <v>5.1333711095720783E-2</v>
      </c>
      <c r="G15" s="13">
        <v>2.2476851851851849E-2</v>
      </c>
      <c r="H15" s="11">
        <f t="shared" si="2"/>
        <v>7.4122137404580124E-2</v>
      </c>
      <c r="I15" s="69">
        <f t="shared" si="3"/>
        <v>0.10685185185185188</v>
      </c>
      <c r="J15" s="70">
        <f t="shared" si="4"/>
        <v>6.4275817894465681E-2</v>
      </c>
    </row>
    <row r="16" spans="2:10" s="1" customFormat="1" x14ac:dyDescent="0.25">
      <c r="B16" s="9" t="s">
        <v>1</v>
      </c>
      <c r="C16" s="13">
        <v>5.4675925925925926E-2</v>
      </c>
      <c r="D16" s="11">
        <f t="shared" si="0"/>
        <v>6.7696540655183282E-2</v>
      </c>
      <c r="E16" s="13">
        <v>2.974537037037038E-2</v>
      </c>
      <c r="F16" s="11">
        <f t="shared" si="1"/>
        <v>5.3936074209322352E-2</v>
      </c>
      <c r="G16" s="13">
        <v>2.4594907407407399E-2</v>
      </c>
      <c r="H16" s="11">
        <f t="shared" si="2"/>
        <v>8.1106870229007588E-2</v>
      </c>
      <c r="I16" s="69">
        <f t="shared" si="3"/>
        <v>0.1090162037037037</v>
      </c>
      <c r="J16" s="70">
        <f t="shared" si="4"/>
        <v>6.5577765245664221E-2</v>
      </c>
    </row>
    <row r="17" spans="2:10" s="1" customFormat="1" x14ac:dyDescent="0.25">
      <c r="B17" s="9" t="s">
        <v>27</v>
      </c>
      <c r="C17" s="13">
        <v>1.6273148148148148E-2</v>
      </c>
      <c r="D17" s="11">
        <f t="shared" si="0"/>
        <v>2.0148462354188757E-2</v>
      </c>
      <c r="E17" s="13">
        <v>5.2314814814814819E-3</v>
      </c>
      <c r="F17" s="11">
        <f t="shared" si="1"/>
        <v>9.4860332850636945E-3</v>
      </c>
      <c r="G17" s="13">
        <v>4.6412037037037029E-3</v>
      </c>
      <c r="H17" s="11">
        <f t="shared" si="2"/>
        <v>1.5305343511450376E-2</v>
      </c>
      <c r="I17" s="69">
        <f t="shared" si="3"/>
        <v>2.6145833333333333E-2</v>
      </c>
      <c r="J17" s="70">
        <f t="shared" si="4"/>
        <v>1.5727802493890591E-2</v>
      </c>
    </row>
    <row r="18" spans="2:10" s="1" customFormat="1" x14ac:dyDescent="0.25">
      <c r="B18" s="9" t="s">
        <v>16</v>
      </c>
      <c r="C18" s="13">
        <v>5.3703703703703708E-3</v>
      </c>
      <c r="D18" s="11">
        <f t="shared" si="0"/>
        <v>6.6492791837436593E-3</v>
      </c>
      <c r="E18" s="13">
        <v>2.5462962962962956E-3</v>
      </c>
      <c r="F18" s="11">
        <f t="shared" si="1"/>
        <v>4.6170958467124162E-3</v>
      </c>
      <c r="G18" s="13">
        <v>1.0532407407407407E-3</v>
      </c>
      <c r="H18" s="11">
        <f t="shared" si="2"/>
        <v>3.4732824427480906E-3</v>
      </c>
      <c r="I18" s="69">
        <f t="shared" si="3"/>
        <v>8.9699074074074056E-3</v>
      </c>
      <c r="J18" s="70">
        <f t="shared" si="4"/>
        <v>5.3957711079084571E-3</v>
      </c>
    </row>
    <row r="19" spans="2:10" s="1" customFormat="1" x14ac:dyDescent="0.25">
      <c r="B19" s="9" t="s">
        <v>4</v>
      </c>
      <c r="C19" s="13">
        <v>3.1608796296296288E-2</v>
      </c>
      <c r="D19" s="11">
        <f t="shared" si="0"/>
        <v>3.9136166919836048E-2</v>
      </c>
      <c r="E19" s="13">
        <v>1.508101851851852E-2</v>
      </c>
      <c r="F19" s="11">
        <f t="shared" si="1"/>
        <v>2.7345799492119457E-2</v>
      </c>
      <c r="G19" s="13">
        <v>1.6180555555555556E-2</v>
      </c>
      <c r="H19" s="11">
        <f t="shared" si="2"/>
        <v>5.3358778625954187E-2</v>
      </c>
      <c r="I19" s="69">
        <f t="shared" si="3"/>
        <v>6.2870370370370368E-2</v>
      </c>
      <c r="J19" s="70">
        <f t="shared" si="4"/>
        <v>3.7819133752462895E-2</v>
      </c>
    </row>
    <row r="20" spans="2:10" s="1" customFormat="1" x14ac:dyDescent="0.25">
      <c r="B20" s="9" t="s">
        <v>14</v>
      </c>
      <c r="C20" s="13">
        <v>1.8368055555555551E-2</v>
      </c>
      <c r="D20" s="11">
        <f t="shared" si="0"/>
        <v>2.2742254449571515E-2</v>
      </c>
      <c r="E20" s="13">
        <v>1.1631944444444445E-2</v>
      </c>
      <c r="F20" s="11">
        <f t="shared" si="1"/>
        <v>2.1091733299754452E-2</v>
      </c>
      <c r="G20" s="13">
        <v>4.6759259259259245E-3</v>
      </c>
      <c r="H20" s="11">
        <f t="shared" si="2"/>
        <v>1.5419847328244267E-2</v>
      </c>
      <c r="I20" s="69">
        <f t="shared" si="3"/>
        <v>3.4675925925925923E-2</v>
      </c>
      <c r="J20" s="70">
        <f t="shared" si="4"/>
        <v>2.085900676037902E-2</v>
      </c>
    </row>
    <row r="21" spans="2:10" s="1" customFormat="1" x14ac:dyDescent="0.25">
      <c r="B21" s="9" t="s">
        <v>11</v>
      </c>
      <c r="C21" s="13">
        <v>1.4351851851851852E-3</v>
      </c>
      <c r="D21" s="11">
        <f t="shared" si="0"/>
        <v>1.7769625404832189E-3</v>
      </c>
      <c r="E21" s="13"/>
      <c r="F21" s="11"/>
      <c r="G21" s="13">
        <v>1.6782407407407406E-3</v>
      </c>
      <c r="H21" s="11">
        <f t="shared" si="2"/>
        <v>5.5343511450381662E-3</v>
      </c>
      <c r="I21" s="69">
        <f t="shared" si="3"/>
        <v>3.1134259259259257E-3</v>
      </c>
      <c r="J21" s="70">
        <f t="shared" si="4"/>
        <v>1.8728547458417746E-3</v>
      </c>
    </row>
    <row r="22" spans="2:10" s="1" customFormat="1" x14ac:dyDescent="0.25">
      <c r="B22" s="9" t="s">
        <v>15</v>
      </c>
      <c r="C22" s="13">
        <v>4.31712962962963E-3</v>
      </c>
      <c r="D22" s="11">
        <f t="shared" si="0"/>
        <v>5.3452179645180706E-3</v>
      </c>
      <c r="E22" s="13">
        <v>1.0532407407407407E-3</v>
      </c>
      <c r="F22" s="11">
        <f t="shared" si="1"/>
        <v>1.9097987365946816E-3</v>
      </c>
      <c r="G22" s="13">
        <v>2.627314814814815E-3</v>
      </c>
      <c r="H22" s="11">
        <f t="shared" si="2"/>
        <v>8.6641221374045788E-3</v>
      </c>
      <c r="I22" s="69">
        <f t="shared" si="3"/>
        <v>7.9976851851851858E-3</v>
      </c>
      <c r="J22" s="70">
        <f t="shared" si="4"/>
        <v>4.8109391426641871E-3</v>
      </c>
    </row>
    <row r="23" spans="2:10" s="1" customFormat="1" x14ac:dyDescent="0.25">
      <c r="B23" s="9" t="s">
        <v>28</v>
      </c>
      <c r="C23" s="13">
        <v>6.1342592592592594E-3</v>
      </c>
      <c r="D23" s="11">
        <f t="shared" si="0"/>
        <v>7.5950818262589207E-3</v>
      </c>
      <c r="E23" s="13">
        <v>3.4259259259259256E-3</v>
      </c>
      <c r="F23" s="11">
        <f t="shared" si="1"/>
        <v>6.2120925937585248E-3</v>
      </c>
      <c r="G23" s="13">
        <v>2.7546296296296299E-3</v>
      </c>
      <c r="H23" s="11">
        <f t="shared" si="2"/>
        <v>9.0839694656488536E-3</v>
      </c>
      <c r="I23" s="69">
        <f t="shared" si="3"/>
        <v>1.2314814814814815E-2</v>
      </c>
      <c r="J23" s="70">
        <f t="shared" si="4"/>
        <v>7.4078715597607741E-3</v>
      </c>
    </row>
    <row r="24" spans="2:10" s="1" customFormat="1" x14ac:dyDescent="0.25">
      <c r="B24" s="9" t="s">
        <v>12</v>
      </c>
      <c r="C24" s="13">
        <v>3.0104166666666664E-2</v>
      </c>
      <c r="D24" s="11">
        <f t="shared" si="0"/>
        <v>3.7273222320942358E-2</v>
      </c>
      <c r="E24" s="13">
        <v>3.6770833333333336E-2</v>
      </c>
      <c r="F24" s="11">
        <f t="shared" si="1"/>
        <v>6.6675061386387957E-2</v>
      </c>
      <c r="G24" s="13">
        <v>2.6319444444444444E-2</v>
      </c>
      <c r="H24" s="11">
        <f t="shared" si="2"/>
        <v>8.6793893129770969E-2</v>
      </c>
      <c r="I24" s="69">
        <f t="shared" si="3"/>
        <v>9.3194444444444441E-2</v>
      </c>
      <c r="J24" s="70">
        <f t="shared" si="4"/>
        <v>5.6060321239843752E-2</v>
      </c>
    </row>
    <row r="25" spans="2:10" s="1" customFormat="1" x14ac:dyDescent="0.25">
      <c r="B25" s="9" t="s">
        <v>5</v>
      </c>
      <c r="C25" s="13">
        <v>5.6006944444444429E-2</v>
      </c>
      <c r="D25" s="11">
        <f t="shared" si="0"/>
        <v>6.9344530108050764E-2</v>
      </c>
      <c r="E25" s="13">
        <v>1.8981481481481485E-2</v>
      </c>
      <c r="F25" s="11">
        <f t="shared" si="1"/>
        <v>3.4418350857310751E-2</v>
      </c>
      <c r="G25" s="13">
        <v>1.2002314814814816E-2</v>
      </c>
      <c r="H25" s="11">
        <f t="shared" si="2"/>
        <v>3.9580152671755721E-2</v>
      </c>
      <c r="I25" s="69">
        <f t="shared" si="3"/>
        <v>8.699074074074073E-2</v>
      </c>
      <c r="J25" s="70">
        <f t="shared" si="4"/>
        <v>5.2328536318761248E-2</v>
      </c>
    </row>
    <row r="26" spans="2:10" s="1" customFormat="1" x14ac:dyDescent="0.25">
      <c r="B26" s="9" t="s">
        <v>6</v>
      </c>
      <c r="C26" s="13">
        <v>5.2476851851851851E-2</v>
      </c>
      <c r="D26" s="11">
        <f t="shared" si="0"/>
        <v>6.4973775472184803E-2</v>
      </c>
      <c r="E26" s="13">
        <v>0.18770833333333334</v>
      </c>
      <c r="F26" s="11">
        <f t="shared" si="1"/>
        <v>0.34036391109991815</v>
      </c>
      <c r="G26" s="13">
        <v>1.3888888888888892E-3</v>
      </c>
      <c r="H26" s="11">
        <f t="shared" si="2"/>
        <v>4.5801526717557254E-3</v>
      </c>
      <c r="I26" s="69">
        <f t="shared" si="3"/>
        <v>0.24157407407407408</v>
      </c>
      <c r="J26" s="70">
        <f t="shared" si="4"/>
        <v>0.14531681879260044</v>
      </c>
    </row>
    <row r="27" spans="2:10" s="1" customFormat="1" x14ac:dyDescent="0.25">
      <c r="B27" s="9" t="s">
        <v>29</v>
      </c>
      <c r="C27" s="13">
        <v>4.2291666666666672E-2</v>
      </c>
      <c r="D27" s="11">
        <f t="shared" si="0"/>
        <v>5.2363073571981313E-2</v>
      </c>
      <c r="E27" s="13">
        <v>1.7708333333333333E-2</v>
      </c>
      <c r="F27" s="11">
        <f t="shared" si="1"/>
        <v>3.2109802933954538E-2</v>
      </c>
      <c r="G27" s="13">
        <v>4.0624999999999993E-3</v>
      </c>
      <c r="H27" s="11">
        <f t="shared" si="2"/>
        <v>1.3396946564885491E-2</v>
      </c>
      <c r="I27" s="69">
        <f t="shared" si="3"/>
        <v>6.4062500000000008E-2</v>
      </c>
      <c r="J27" s="70">
        <f t="shared" si="4"/>
        <v>3.8536249138417189E-2</v>
      </c>
    </row>
    <row r="28" spans="2:10" s="1" customFormat="1" x14ac:dyDescent="0.25">
      <c r="B28" s="9" t="s">
        <v>17</v>
      </c>
      <c r="C28" s="13">
        <v>4.2476851851851851E-3</v>
      </c>
      <c r="D28" s="11">
        <f t="shared" si="0"/>
        <v>5.2592359061075919E-3</v>
      </c>
      <c r="E28" s="13"/>
      <c r="F28" s="11"/>
      <c r="G28" s="13"/>
      <c r="H28" s="11"/>
      <c r="I28" s="69">
        <f t="shared" si="3"/>
        <v>4.2476851851851851E-3</v>
      </c>
      <c r="J28" s="70">
        <f t="shared" si="4"/>
        <v>2.5551587052934249E-3</v>
      </c>
    </row>
    <row r="29" spans="2:10" s="1" customFormat="1" x14ac:dyDescent="0.25">
      <c r="B29" s="26"/>
      <c r="C29" s="27"/>
      <c r="D29" s="27"/>
      <c r="E29" s="27"/>
      <c r="F29" s="27"/>
      <c r="G29" s="27"/>
      <c r="H29" s="27"/>
      <c r="I29" s="27"/>
      <c r="J29" s="28"/>
    </row>
    <row r="30" spans="2:10" s="1" customFormat="1" x14ac:dyDescent="0.25">
      <c r="B30" s="16" t="s">
        <v>30</v>
      </c>
      <c r="C30" s="17">
        <f t="shared" ref="C30:J30" si="5">SUM(C7:C28)</f>
        <v>0.80766203703703709</v>
      </c>
      <c r="D30" s="71">
        <f t="shared" si="5"/>
        <v>1.0000000000000002</v>
      </c>
      <c r="E30" s="17">
        <f t="shared" si="5"/>
        <v>0.55149305555555561</v>
      </c>
      <c r="F30" s="71">
        <f t="shared" si="5"/>
        <v>1</v>
      </c>
      <c r="G30" s="17">
        <f t="shared" si="5"/>
        <v>0.30324074074074081</v>
      </c>
      <c r="H30" s="71">
        <f t="shared" si="5"/>
        <v>0.99999999999999989</v>
      </c>
      <c r="I30" s="17">
        <f t="shared" si="5"/>
        <v>1.6623958333333337</v>
      </c>
      <c r="J30" s="72">
        <f t="shared" si="5"/>
        <v>0.99999999999999978</v>
      </c>
    </row>
    <row r="31" spans="2:10" s="1" customFormat="1" ht="66" customHeight="1" thickBot="1" x14ac:dyDescent="0.3">
      <c r="B31" s="159" t="s">
        <v>33</v>
      </c>
      <c r="C31" s="160"/>
      <c r="D31" s="160"/>
      <c r="E31" s="160"/>
      <c r="F31" s="160"/>
      <c r="G31" s="160"/>
      <c r="H31" s="160"/>
      <c r="I31" s="160"/>
      <c r="J31" s="161"/>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10" zoomScalePageLayoutView="110" workbookViewId="0">
      <selection activeCell="B28" sqref="B7:B2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37" t="s">
        <v>55</v>
      </c>
      <c r="C3" s="138"/>
      <c r="D3" s="138"/>
      <c r="E3" s="138"/>
      <c r="F3" s="138"/>
      <c r="G3" s="138"/>
      <c r="H3" s="138"/>
      <c r="I3" s="138"/>
      <c r="J3" s="139"/>
    </row>
    <row r="4" spans="2:10" x14ac:dyDescent="0.25">
      <c r="B4" s="140" t="s">
        <v>130</v>
      </c>
      <c r="C4" s="141"/>
      <c r="D4" s="141"/>
      <c r="E4" s="141"/>
      <c r="F4" s="141"/>
      <c r="G4" s="141"/>
      <c r="H4" s="141"/>
      <c r="I4" s="141"/>
      <c r="J4" s="142"/>
    </row>
    <row r="5" spans="2:10" x14ac:dyDescent="0.25">
      <c r="B5" s="3"/>
      <c r="C5" s="143" t="s">
        <v>19</v>
      </c>
      <c r="D5" s="141"/>
      <c r="E5" s="143" t="s">
        <v>20</v>
      </c>
      <c r="F5" s="141"/>
      <c r="G5" s="141" t="s">
        <v>21</v>
      </c>
      <c r="H5" s="141"/>
      <c r="I5" s="143" t="s">
        <v>22</v>
      </c>
      <c r="J5" s="142"/>
    </row>
    <row r="6" spans="2:10" x14ac:dyDescent="0.25">
      <c r="B6" s="4" t="s">
        <v>23</v>
      </c>
      <c r="C6" s="5" t="s">
        <v>24</v>
      </c>
      <c r="D6" s="6" t="s">
        <v>25</v>
      </c>
      <c r="E6" s="5" t="s">
        <v>24</v>
      </c>
      <c r="F6" s="6" t="s">
        <v>25</v>
      </c>
      <c r="G6" s="7" t="s">
        <v>24</v>
      </c>
      <c r="H6" s="6" t="s">
        <v>25</v>
      </c>
      <c r="I6" s="5" t="s">
        <v>24</v>
      </c>
      <c r="J6" s="8" t="s">
        <v>25</v>
      </c>
    </row>
    <row r="7" spans="2:10" x14ac:dyDescent="0.25">
      <c r="B7" s="9" t="s">
        <v>10</v>
      </c>
      <c r="C7" s="10">
        <v>2.8888888888888884E-2</v>
      </c>
      <c r="D7" s="11">
        <f>C7/$C$30</f>
        <v>2.6790026725627625E-2</v>
      </c>
      <c r="E7" s="10">
        <v>1.6018518518518522E-2</v>
      </c>
      <c r="F7" s="11">
        <f>E7/$E$30</f>
        <v>2.4941430888448378E-2</v>
      </c>
      <c r="G7" s="10">
        <v>1.9282407407407401E-2</v>
      </c>
      <c r="H7" s="11">
        <f>G7/$G$30</f>
        <v>3.8202247191011209E-2</v>
      </c>
      <c r="I7" s="10">
        <f>C7+E7+G7</f>
        <v>6.4189814814814811E-2</v>
      </c>
      <c r="J7" s="12">
        <f>I7/$I$30</f>
        <v>2.8845003614727274E-2</v>
      </c>
    </row>
    <row r="8" spans="2:10" x14ac:dyDescent="0.25">
      <c r="B8" s="9" t="s">
        <v>13</v>
      </c>
      <c r="C8" s="10">
        <v>6.8935185185185169E-2</v>
      </c>
      <c r="D8" s="11">
        <f t="shared" ref="D8:D28" si="0">C8/$C$30</f>
        <v>6.3926842619326171E-2</v>
      </c>
      <c r="E8" s="10">
        <v>1.7534722222222219E-2</v>
      </c>
      <c r="F8" s="11">
        <f t="shared" ref="F8:F28" si="1">E8/$E$30</f>
        <v>2.7302216615606414E-2</v>
      </c>
      <c r="G8" s="10">
        <v>1.5370370370370369E-2</v>
      </c>
      <c r="H8" s="11">
        <f t="shared" ref="H8:H27" si="2">G8/$G$30</f>
        <v>3.0451731254299456E-2</v>
      </c>
      <c r="I8" s="10">
        <f t="shared" ref="I8:I28" si="3">C8+E8+G8</f>
        <v>0.10184027777777775</v>
      </c>
      <c r="J8" s="12">
        <f t="shared" ref="J8:J28" si="4">I8/$I$30</f>
        <v>4.5764007718352907E-2</v>
      </c>
    </row>
    <row r="9" spans="2:10" x14ac:dyDescent="0.25">
      <c r="B9" s="9" t="s">
        <v>0</v>
      </c>
      <c r="C9" s="10">
        <v>0.23670138888888903</v>
      </c>
      <c r="D9" s="11">
        <f t="shared" si="0"/>
        <v>0.21950434157284093</v>
      </c>
      <c r="E9" s="10">
        <v>0.12021990740740739</v>
      </c>
      <c r="F9" s="11">
        <f t="shared" si="1"/>
        <v>0.18718688051901242</v>
      </c>
      <c r="G9" s="10">
        <v>0.10395833333333347</v>
      </c>
      <c r="H9" s="11">
        <f t="shared" si="2"/>
        <v>0.20596193533593232</v>
      </c>
      <c r="I9" s="10">
        <f t="shared" si="3"/>
        <v>0.46087962962962992</v>
      </c>
      <c r="J9" s="12">
        <f t="shared" si="4"/>
        <v>0.20710566966073582</v>
      </c>
    </row>
    <row r="10" spans="2:10" x14ac:dyDescent="0.25">
      <c r="B10" s="9" t="s">
        <v>8</v>
      </c>
      <c r="C10" s="10">
        <v>3.0543981481481484E-2</v>
      </c>
      <c r="D10" s="11">
        <f t="shared" si="0"/>
        <v>2.832487200678338E-2</v>
      </c>
      <c r="E10" s="10">
        <v>1.0300925925925929E-2</v>
      </c>
      <c r="F10" s="11">
        <f t="shared" si="1"/>
        <v>1.6038925932600475E-2</v>
      </c>
      <c r="G10" s="10">
        <v>1.65162037037037E-2</v>
      </c>
      <c r="H10" s="11">
        <f t="shared" si="2"/>
        <v>3.2721852786058221E-2</v>
      </c>
      <c r="I10" s="10">
        <f t="shared" si="3"/>
        <v>5.7361111111111113E-2</v>
      </c>
      <c r="J10" s="12">
        <f t="shared" si="4"/>
        <v>2.5776386208905225E-2</v>
      </c>
    </row>
    <row r="11" spans="2:10" x14ac:dyDescent="0.25">
      <c r="B11" s="9" t="s">
        <v>26</v>
      </c>
      <c r="C11" s="10">
        <v>6.249999999999999E-4</v>
      </c>
      <c r="D11" s="11">
        <f t="shared" si="0"/>
        <v>5.795919243525207E-4</v>
      </c>
      <c r="E11" s="10">
        <v>2.3148148148148146E-4</v>
      </c>
      <c r="F11" s="11">
        <f t="shared" si="1"/>
        <v>3.6042530185619032E-4</v>
      </c>
      <c r="G11" s="10">
        <v>3.8657407407407403E-3</v>
      </c>
      <c r="H11" s="11">
        <f t="shared" si="2"/>
        <v>7.6587938546204956E-3</v>
      </c>
      <c r="I11" s="10">
        <f t="shared" si="3"/>
        <v>4.7222222222222214E-3</v>
      </c>
      <c r="J11" s="12">
        <f t="shared" si="4"/>
        <v>2.1220269518227057E-3</v>
      </c>
    </row>
    <row r="12" spans="2:10" x14ac:dyDescent="0.25">
      <c r="B12" s="9" t="s">
        <v>3</v>
      </c>
      <c r="C12" s="10">
        <v>8.2372685185185188E-2</v>
      </c>
      <c r="D12" s="11">
        <f t="shared" si="0"/>
        <v>7.6388068992905386E-2</v>
      </c>
      <c r="E12" s="10">
        <v>2.3055555555555541E-2</v>
      </c>
      <c r="F12" s="11">
        <f t="shared" si="1"/>
        <v>3.5898360064876532E-2</v>
      </c>
      <c r="G12" s="10">
        <v>4.2453703703703743E-2</v>
      </c>
      <c r="H12" s="11">
        <f t="shared" si="2"/>
        <v>8.4109149277688644E-2</v>
      </c>
      <c r="I12" s="10">
        <f t="shared" si="3"/>
        <v>0.14788194444444447</v>
      </c>
      <c r="J12" s="12">
        <f t="shared" si="4"/>
        <v>6.6453770498624318E-2</v>
      </c>
    </row>
    <row r="13" spans="2:10" x14ac:dyDescent="0.25">
      <c r="B13" s="9" t="s">
        <v>7</v>
      </c>
      <c r="C13" s="10">
        <v>1.4444444444444451E-2</v>
      </c>
      <c r="D13" s="11">
        <f t="shared" si="0"/>
        <v>1.339501336281382E-2</v>
      </c>
      <c r="E13" s="10">
        <v>5.9027777777777785E-3</v>
      </c>
      <c r="F13" s="11">
        <f t="shared" si="1"/>
        <v>9.1908451973328545E-3</v>
      </c>
      <c r="G13" s="10">
        <v>4.6412037037037047E-3</v>
      </c>
      <c r="H13" s="11">
        <f t="shared" si="2"/>
        <v>9.1951387296491608E-3</v>
      </c>
      <c r="I13" s="10">
        <f t="shared" si="3"/>
        <v>2.4988425925925935E-2</v>
      </c>
      <c r="J13" s="12">
        <f t="shared" si="4"/>
        <v>1.1229059286728491E-2</v>
      </c>
    </row>
    <row r="14" spans="2:10" x14ac:dyDescent="0.25">
      <c r="B14" s="9" t="s">
        <v>2</v>
      </c>
      <c r="C14" s="10">
        <v>7.3101851851851848E-2</v>
      </c>
      <c r="D14" s="11">
        <f t="shared" si="0"/>
        <v>6.7790788781676325E-2</v>
      </c>
      <c r="E14" s="10">
        <v>3.6655092592592586E-2</v>
      </c>
      <c r="F14" s="11">
        <f t="shared" si="1"/>
        <v>5.7073346548927727E-2</v>
      </c>
      <c r="G14" s="10">
        <v>1.5625000000000003E-2</v>
      </c>
      <c r="H14" s="11">
        <f t="shared" si="2"/>
        <v>3.0956202705801416E-2</v>
      </c>
      <c r="I14" s="10">
        <f t="shared" si="3"/>
        <v>0.12538194444444445</v>
      </c>
      <c r="J14" s="12">
        <f t="shared" si="4"/>
        <v>5.6342936198763176E-2</v>
      </c>
    </row>
    <row r="15" spans="2:10" x14ac:dyDescent="0.25">
      <c r="B15" s="9" t="s">
        <v>9</v>
      </c>
      <c r="C15" s="10">
        <v>7.3518518518518539E-2</v>
      </c>
      <c r="D15" s="11">
        <f t="shared" si="0"/>
        <v>6.8177183397911359E-2</v>
      </c>
      <c r="E15" s="10">
        <v>3.3865740740740738E-2</v>
      </c>
      <c r="F15" s="11">
        <f t="shared" si="1"/>
        <v>5.273022166156064E-2</v>
      </c>
      <c r="G15" s="10">
        <v>2.881944444444445E-2</v>
      </c>
      <c r="H15" s="11">
        <f t="shared" si="2"/>
        <v>5.7096996101811494E-2</v>
      </c>
      <c r="I15" s="10">
        <f t="shared" si="3"/>
        <v>0.13620370370370372</v>
      </c>
      <c r="J15" s="12">
        <f t="shared" si="4"/>
        <v>6.1205914630023547E-2</v>
      </c>
    </row>
    <row r="16" spans="2:10" x14ac:dyDescent="0.25">
      <c r="B16" s="9" t="s">
        <v>1</v>
      </c>
      <c r="C16" s="10">
        <v>8.8148148148148156E-2</v>
      </c>
      <c r="D16" s="11">
        <f t="shared" si="0"/>
        <v>8.1743927701274047E-2</v>
      </c>
      <c r="E16" s="10">
        <v>4.3321759259259268E-2</v>
      </c>
      <c r="F16" s="11">
        <f t="shared" si="1"/>
        <v>6.7453595242386033E-2</v>
      </c>
      <c r="G16" s="10">
        <v>4.8460648148148176E-2</v>
      </c>
      <c r="H16" s="11">
        <f t="shared" si="2"/>
        <v>9.6010089429030054E-2</v>
      </c>
      <c r="I16" s="10">
        <f t="shared" si="3"/>
        <v>0.17993055555555562</v>
      </c>
      <c r="J16" s="12">
        <f t="shared" si="4"/>
        <v>8.0855468120185792E-2</v>
      </c>
    </row>
    <row r="17" spans="2:10" x14ac:dyDescent="0.25">
      <c r="B17" s="9" t="s">
        <v>27</v>
      </c>
      <c r="C17" s="10">
        <v>3.4293981481481481E-2</v>
      </c>
      <c r="D17" s="11">
        <f t="shared" si="0"/>
        <v>3.1802423552898501E-2</v>
      </c>
      <c r="E17" s="10">
        <v>8.1944444444444452E-3</v>
      </c>
      <c r="F17" s="11">
        <f t="shared" si="1"/>
        <v>1.2759055685709139E-2</v>
      </c>
      <c r="G17" s="10">
        <v>1.5081018518518518E-2</v>
      </c>
      <c r="H17" s="11">
        <f t="shared" si="2"/>
        <v>2.9878468241229063E-2</v>
      </c>
      <c r="I17" s="10">
        <f t="shared" si="3"/>
        <v>5.7569444444444451E-2</v>
      </c>
      <c r="J17" s="12">
        <f t="shared" si="4"/>
        <v>2.5870005045015052E-2</v>
      </c>
    </row>
    <row r="18" spans="2:10" x14ac:dyDescent="0.25">
      <c r="B18" s="9" t="s">
        <v>16</v>
      </c>
      <c r="C18" s="10">
        <v>5.3703703703703708E-3</v>
      </c>
      <c r="D18" s="11">
        <f t="shared" si="0"/>
        <v>4.9801972759179573E-3</v>
      </c>
      <c r="E18" s="10">
        <v>5.1041666666666657E-3</v>
      </c>
      <c r="F18" s="11">
        <f t="shared" si="1"/>
        <v>7.9473779059289953E-3</v>
      </c>
      <c r="G18" s="10">
        <v>1.0532407407407407E-3</v>
      </c>
      <c r="H18" s="11">
        <f t="shared" si="2"/>
        <v>2.0866773675762428E-3</v>
      </c>
      <c r="I18" s="10">
        <f t="shared" si="3"/>
        <v>1.1527777777777776E-2</v>
      </c>
      <c r="J18" s="12">
        <f t="shared" si="4"/>
        <v>5.1802422647436643E-3</v>
      </c>
    </row>
    <row r="19" spans="2:10" x14ac:dyDescent="0.25">
      <c r="B19" s="9" t="s">
        <v>4</v>
      </c>
      <c r="C19" s="10">
        <v>4.4027777777777784E-2</v>
      </c>
      <c r="D19" s="11">
        <f t="shared" si="0"/>
        <v>4.0829031115499806E-2</v>
      </c>
      <c r="E19" s="10">
        <v>1.6863425925925931E-2</v>
      </c>
      <c r="F19" s="11">
        <f t="shared" si="1"/>
        <v>2.6256983240223474E-2</v>
      </c>
      <c r="G19" s="10">
        <v>3.0578703703703705E-2</v>
      </c>
      <c r="H19" s="11">
        <f t="shared" si="2"/>
        <v>6.0582435221279499E-2</v>
      </c>
      <c r="I19" s="10">
        <f t="shared" si="3"/>
        <v>9.1469907407407416E-2</v>
      </c>
      <c r="J19" s="12">
        <f t="shared" si="4"/>
        <v>4.1103870098663842E-2</v>
      </c>
    </row>
    <row r="20" spans="2:10" x14ac:dyDescent="0.25">
      <c r="B20" s="9" t="s">
        <v>14</v>
      </c>
      <c r="C20" s="10">
        <v>3.1331018518518529E-2</v>
      </c>
      <c r="D20" s="11">
        <f t="shared" si="0"/>
        <v>2.9054728504116192E-2</v>
      </c>
      <c r="E20" s="10">
        <v>1.7928240740740741E-2</v>
      </c>
      <c r="F20" s="11">
        <f t="shared" si="1"/>
        <v>2.7914939628761942E-2</v>
      </c>
      <c r="G20" s="10">
        <v>1.4224537037037036E-2</v>
      </c>
      <c r="H20" s="11">
        <f t="shared" si="2"/>
        <v>2.8181609722540687E-2</v>
      </c>
      <c r="I20" s="10">
        <f t="shared" si="3"/>
        <v>6.3483796296296302E-2</v>
      </c>
      <c r="J20" s="12">
        <f t="shared" si="4"/>
        <v>2.8527739781243983E-2</v>
      </c>
    </row>
    <row r="21" spans="2:10" x14ac:dyDescent="0.25">
      <c r="B21" s="9" t="s">
        <v>11</v>
      </c>
      <c r="C21" s="10">
        <v>5.5555555555555558E-3</v>
      </c>
      <c r="D21" s="11">
        <f t="shared" si="0"/>
        <v>5.1519282164668515E-3</v>
      </c>
      <c r="E21" s="10">
        <v>4.0509259259259258E-4</v>
      </c>
      <c r="F21" s="11">
        <f t="shared" si="1"/>
        <v>6.3074427824833304E-4</v>
      </c>
      <c r="G21" s="10">
        <v>2.0092592592592592E-2</v>
      </c>
      <c r="H21" s="11">
        <f t="shared" si="2"/>
        <v>3.9807383627608328E-2</v>
      </c>
      <c r="I21" s="10">
        <f t="shared" si="3"/>
        <v>2.6053240740740741E-2</v>
      </c>
      <c r="J21" s="12">
        <f t="shared" si="4"/>
        <v>1.1707555560178705E-2</v>
      </c>
    </row>
    <row r="22" spans="2:10" x14ac:dyDescent="0.25">
      <c r="B22" s="9" t="s">
        <v>15</v>
      </c>
      <c r="C22" s="10">
        <v>1.3379629629629628E-2</v>
      </c>
      <c r="D22" s="11">
        <f t="shared" si="0"/>
        <v>1.2407560454657667E-2</v>
      </c>
      <c r="E22" s="10">
        <v>5.6481481481481478E-3</v>
      </c>
      <c r="F22" s="11">
        <f t="shared" si="1"/>
        <v>8.794377365291043E-3</v>
      </c>
      <c r="G22" s="10">
        <v>7.0254629629629625E-3</v>
      </c>
      <c r="H22" s="11">
        <f t="shared" si="2"/>
        <v>1.3918825957349225E-2</v>
      </c>
      <c r="I22" s="10">
        <f t="shared" si="3"/>
        <v>2.6053240740740738E-2</v>
      </c>
      <c r="J22" s="12">
        <f t="shared" si="4"/>
        <v>1.1707555560178703E-2</v>
      </c>
    </row>
    <row r="23" spans="2:10" x14ac:dyDescent="0.25">
      <c r="B23" s="9" t="s">
        <v>28</v>
      </c>
      <c r="C23" s="10">
        <v>4.0266203703703693E-2</v>
      </c>
      <c r="D23" s="11">
        <f t="shared" si="0"/>
        <v>3.7340746385600358E-2</v>
      </c>
      <c r="E23" s="10">
        <v>1.1111111111111108E-2</v>
      </c>
      <c r="F23" s="11">
        <f t="shared" si="1"/>
        <v>1.7300414489097131E-2</v>
      </c>
      <c r="G23" s="10">
        <v>5.2534722222222219E-2</v>
      </c>
      <c r="H23" s="11">
        <f t="shared" si="2"/>
        <v>0.10408163265306117</v>
      </c>
      <c r="I23" s="10">
        <f t="shared" si="3"/>
        <v>0.10391203703703702</v>
      </c>
      <c r="J23" s="12">
        <f t="shared" si="4"/>
        <v>4.6694995033000619E-2</v>
      </c>
    </row>
    <row r="24" spans="2:10" x14ac:dyDescent="0.25">
      <c r="B24" s="9" t="s">
        <v>12</v>
      </c>
      <c r="C24" s="10">
        <v>3.576388888888888E-2</v>
      </c>
      <c r="D24" s="11">
        <f t="shared" si="0"/>
        <v>3.3165537893505348E-2</v>
      </c>
      <c r="E24" s="10">
        <v>4.0833333333333333E-2</v>
      </c>
      <c r="F24" s="11">
        <f t="shared" si="1"/>
        <v>6.3579023247431976E-2</v>
      </c>
      <c r="G24" s="10">
        <v>4.0636574074074082E-2</v>
      </c>
      <c r="H24" s="11">
        <f t="shared" si="2"/>
        <v>8.0509057555606486E-2</v>
      </c>
      <c r="I24" s="10">
        <f t="shared" si="3"/>
        <v>0.11723379629629629</v>
      </c>
      <c r="J24" s="12">
        <f t="shared" si="4"/>
        <v>5.2681399497578899E-2</v>
      </c>
    </row>
    <row r="25" spans="2:10" x14ac:dyDescent="0.25">
      <c r="B25" s="9" t="s">
        <v>5</v>
      </c>
      <c r="C25" s="10">
        <v>6.8206018518518527E-2</v>
      </c>
      <c r="D25" s="11">
        <f t="shared" si="0"/>
        <v>6.3250652040914915E-2</v>
      </c>
      <c r="E25" s="10">
        <v>2.2500000000000006E-2</v>
      </c>
      <c r="F25" s="11">
        <f t="shared" si="1"/>
        <v>3.5033339340421708E-2</v>
      </c>
      <c r="G25" s="10">
        <v>1.8900462962962966E-2</v>
      </c>
      <c r="H25" s="11">
        <f t="shared" si="2"/>
        <v>3.7445540013758299E-2</v>
      </c>
      <c r="I25" s="10">
        <f t="shared" si="3"/>
        <v>0.1096064814814815</v>
      </c>
      <c r="J25" s="12">
        <f t="shared" si="4"/>
        <v>4.9253909886669195E-2</v>
      </c>
    </row>
    <row r="26" spans="2:10" x14ac:dyDescent="0.25">
      <c r="B26" s="9" t="s">
        <v>6</v>
      </c>
      <c r="C26" s="10">
        <v>5.3842592592592595E-2</v>
      </c>
      <c r="D26" s="11">
        <f t="shared" si="0"/>
        <v>4.993077096459124E-2</v>
      </c>
      <c r="E26" s="10">
        <v>0.1879513888888889</v>
      </c>
      <c r="F26" s="11">
        <f t="shared" si="1"/>
        <v>0.29264732384213377</v>
      </c>
      <c r="G26" s="10">
        <v>1.3888888888888892E-3</v>
      </c>
      <c r="H26" s="11">
        <f t="shared" si="2"/>
        <v>2.7516624627379033E-3</v>
      </c>
      <c r="I26" s="10">
        <f t="shared" si="3"/>
        <v>0.2431828703703704</v>
      </c>
      <c r="J26" s="12">
        <f t="shared" si="4"/>
        <v>0.10927918697241883</v>
      </c>
    </row>
    <row r="27" spans="2:10" x14ac:dyDescent="0.25">
      <c r="B27" s="9" t="s">
        <v>29</v>
      </c>
      <c r="C27" s="10">
        <v>4.4398148148148152E-2</v>
      </c>
      <c r="D27" s="11">
        <f t="shared" si="0"/>
        <v>4.1172492996597594E-2</v>
      </c>
      <c r="E27" s="10">
        <v>1.8437500000000002E-2</v>
      </c>
      <c r="F27" s="11">
        <f t="shared" si="1"/>
        <v>2.8707875292845565E-2</v>
      </c>
      <c r="G27" s="10">
        <v>4.2361111111111106E-3</v>
      </c>
      <c r="H27" s="11">
        <f t="shared" si="2"/>
        <v>8.3925705113506027E-3</v>
      </c>
      <c r="I27" s="10">
        <f t="shared" si="3"/>
        <v>6.7071759259259262E-2</v>
      </c>
      <c r="J27" s="12">
        <f t="shared" si="4"/>
        <v>3.0140064180913192E-2</v>
      </c>
    </row>
    <row r="28" spans="2:10" x14ac:dyDescent="0.25">
      <c r="B28" s="9" t="s">
        <v>17</v>
      </c>
      <c r="C28" s="10">
        <v>4.6296296296296302E-3</v>
      </c>
      <c r="D28" s="11">
        <f t="shared" si="0"/>
        <v>4.2932735137223765E-3</v>
      </c>
      <c r="E28" s="10">
        <v>1.6203703703703703E-4</v>
      </c>
      <c r="F28" s="11">
        <f t="shared" si="1"/>
        <v>2.5229771129933325E-4</v>
      </c>
      <c r="G28" s="10"/>
      <c r="H28" s="11"/>
      <c r="I28" s="10">
        <f t="shared" si="3"/>
        <v>4.7916666666666672E-3</v>
      </c>
      <c r="J28" s="12">
        <f t="shared" si="4"/>
        <v>2.1532332305259816E-3</v>
      </c>
    </row>
    <row r="29" spans="2:10" x14ac:dyDescent="0.25">
      <c r="B29" s="26"/>
      <c r="C29" s="27"/>
      <c r="D29" s="27"/>
      <c r="E29" s="27"/>
      <c r="F29" s="27"/>
      <c r="G29" s="27"/>
      <c r="H29" s="27"/>
      <c r="I29" s="27"/>
      <c r="J29" s="28"/>
    </row>
    <row r="30" spans="2:10" x14ac:dyDescent="0.25">
      <c r="B30" s="16" t="s">
        <v>30</v>
      </c>
      <c r="C30" s="73">
        <f t="shared" ref="C30:J30" si="5">SUM(C7:C28)</f>
        <v>1.0783449074074072</v>
      </c>
      <c r="D30" s="74">
        <f t="shared" si="5"/>
        <v>1.0000000000000004</v>
      </c>
      <c r="E30" s="73">
        <f t="shared" si="5"/>
        <v>0.64224537037037033</v>
      </c>
      <c r="F30" s="74">
        <f t="shared" si="5"/>
        <v>1.0000000000000002</v>
      </c>
      <c r="G30" s="73">
        <f t="shared" si="5"/>
        <v>0.50474537037037059</v>
      </c>
      <c r="H30" s="74">
        <f t="shared" si="5"/>
        <v>1</v>
      </c>
      <c r="I30" s="73">
        <f t="shared" si="5"/>
        <v>2.2253356481481488</v>
      </c>
      <c r="J30" s="72">
        <f t="shared" si="5"/>
        <v>1</v>
      </c>
    </row>
    <row r="31" spans="2:10" x14ac:dyDescent="0.25">
      <c r="B31" s="9"/>
      <c r="C31" s="14"/>
      <c r="D31" s="14"/>
      <c r="E31" s="14"/>
      <c r="F31" s="14"/>
      <c r="G31" s="14"/>
      <c r="H31" s="14"/>
      <c r="I31" s="14"/>
      <c r="J31" s="15"/>
    </row>
    <row r="32" spans="2:10" ht="66" customHeight="1" thickBot="1" x14ac:dyDescent="0.3">
      <c r="B32" s="134" t="s">
        <v>35</v>
      </c>
      <c r="C32" s="145"/>
      <c r="D32" s="145"/>
      <c r="E32" s="145"/>
      <c r="F32" s="145"/>
      <c r="G32" s="145"/>
      <c r="H32" s="145"/>
      <c r="I32" s="145"/>
      <c r="J32" s="146"/>
    </row>
    <row r="34" spans="3:3" x14ac:dyDescent="0.25">
      <c r="C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56</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2.5115740740740741E-3</v>
      </c>
      <c r="D7" s="11">
        <f>C7/$C$30</f>
        <v>4.1982665222101822E-3</v>
      </c>
      <c r="E7" s="13">
        <v>8.6805555555555551E-4</v>
      </c>
      <c r="F7" s="11">
        <f t="shared" ref="F7:F28" si="0">E7/$E$30</f>
        <v>7.2992700729927014E-3</v>
      </c>
      <c r="G7" s="14">
        <v>3.3796296296296296E-3</v>
      </c>
      <c r="H7" s="75">
        <f>G7/$G$30</f>
        <v>4.7124897116020839E-3</v>
      </c>
    </row>
    <row r="8" spans="2:8" s="1" customFormat="1" x14ac:dyDescent="0.25">
      <c r="B8" s="9" t="s">
        <v>13</v>
      </c>
      <c r="C8" s="13">
        <v>2.583333333333334E-2</v>
      </c>
      <c r="D8" s="11">
        <f t="shared" ref="D8:D28" si="1">C8/$C$30</f>
        <v>4.3182169942733321E-2</v>
      </c>
      <c r="E8" s="13">
        <v>1.9560185185185188E-3</v>
      </c>
      <c r="F8" s="11">
        <f t="shared" si="0"/>
        <v>1.6447688564476891E-2</v>
      </c>
      <c r="G8" s="14">
        <v>2.7789351851851857E-2</v>
      </c>
      <c r="H8" s="75">
        <f t="shared" ref="H8:H28" si="2">G8/$G$30</f>
        <v>3.874893081355002E-2</v>
      </c>
    </row>
    <row r="9" spans="2:8" s="1" customFormat="1" x14ac:dyDescent="0.25">
      <c r="B9" s="9" t="s">
        <v>0</v>
      </c>
      <c r="C9" s="13">
        <v>0.13771990740740758</v>
      </c>
      <c r="D9" s="11">
        <f t="shared" si="1"/>
        <v>0.23020817210958078</v>
      </c>
      <c r="E9" s="13">
        <v>2.4942129629629616E-2</v>
      </c>
      <c r="F9" s="11">
        <f t="shared" si="0"/>
        <v>0.20973236009732352</v>
      </c>
      <c r="G9" s="14">
        <v>0.16266203703703716</v>
      </c>
      <c r="H9" s="75">
        <f t="shared" si="2"/>
        <v>0.22681277536594432</v>
      </c>
    </row>
    <row r="10" spans="2:8" s="1" customFormat="1" x14ac:dyDescent="0.25">
      <c r="B10" s="9" t="s">
        <v>8</v>
      </c>
      <c r="C10" s="13">
        <v>2.0381944444444446E-2</v>
      </c>
      <c r="D10" s="11">
        <f t="shared" si="1"/>
        <v>3.4069803436000606E-2</v>
      </c>
      <c r="E10" s="13">
        <v>5.0810185185185186E-3</v>
      </c>
      <c r="F10" s="11">
        <f t="shared" si="0"/>
        <v>4.2725060827250617E-2</v>
      </c>
      <c r="G10" s="14">
        <v>2.5462962962962955E-2</v>
      </c>
      <c r="H10" s="75">
        <f t="shared" si="2"/>
        <v>3.5505059470974591E-2</v>
      </c>
    </row>
    <row r="11" spans="2:8" s="1" customFormat="1" x14ac:dyDescent="0.25">
      <c r="B11" s="9" t="s">
        <v>26</v>
      </c>
      <c r="C11" s="13">
        <v>3.0208333333333333E-3</v>
      </c>
      <c r="D11" s="11">
        <f t="shared" si="1"/>
        <v>5.0495279368518789E-3</v>
      </c>
      <c r="E11" s="13"/>
      <c r="F11" s="11"/>
      <c r="G11" s="14">
        <v>3.0208333333333333E-3</v>
      </c>
      <c r="H11" s="75">
        <f t="shared" si="2"/>
        <v>4.21219114632926E-3</v>
      </c>
    </row>
    <row r="12" spans="2:8" s="1" customFormat="1" x14ac:dyDescent="0.25">
      <c r="B12" s="9" t="s">
        <v>3</v>
      </c>
      <c r="C12" s="13">
        <v>3.0902777777777765E-2</v>
      </c>
      <c r="D12" s="11">
        <f t="shared" si="1"/>
        <v>5.1656090388484711E-2</v>
      </c>
      <c r="E12" s="13">
        <v>1.2731481481481479E-2</v>
      </c>
      <c r="F12" s="11">
        <f t="shared" si="0"/>
        <v>0.1070559610705596</v>
      </c>
      <c r="G12" s="14">
        <v>4.3634259259259275E-2</v>
      </c>
      <c r="H12" s="75">
        <f t="shared" si="2"/>
        <v>6.0842761002533781E-2</v>
      </c>
    </row>
    <row r="13" spans="2:8" s="1" customFormat="1" x14ac:dyDescent="0.25">
      <c r="B13" s="9" t="s">
        <v>7</v>
      </c>
      <c r="C13" s="13">
        <v>2.8425925925925924E-2</v>
      </c>
      <c r="D13" s="11">
        <f t="shared" si="1"/>
        <v>4.7515864417272846E-2</v>
      </c>
      <c r="E13" s="13">
        <v>7.1875000000000003E-3</v>
      </c>
      <c r="F13" s="11">
        <f t="shared" si="0"/>
        <v>6.0437956204379577E-2</v>
      </c>
      <c r="G13" s="14">
        <v>3.5613425925925923E-2</v>
      </c>
      <c r="H13" s="75">
        <f t="shared" si="2"/>
        <v>4.9658667269176754E-2</v>
      </c>
    </row>
    <row r="14" spans="2:8" s="1" customFormat="1" x14ac:dyDescent="0.25">
      <c r="B14" s="9" t="s">
        <v>2</v>
      </c>
      <c r="C14" s="13">
        <v>7.0023148148148162E-3</v>
      </c>
      <c r="D14" s="11">
        <f t="shared" si="1"/>
        <v>1.1704844451323323E-2</v>
      </c>
      <c r="E14" s="13">
        <v>3.5879629629629629E-3</v>
      </c>
      <c r="F14" s="11">
        <f t="shared" si="0"/>
        <v>3.0170316301703168E-2</v>
      </c>
      <c r="G14" s="14">
        <v>1.0590277777777778E-2</v>
      </c>
      <c r="H14" s="75">
        <f t="shared" si="2"/>
        <v>1.4766877007246257E-2</v>
      </c>
    </row>
    <row r="15" spans="2:8" s="1" customFormat="1" x14ac:dyDescent="0.25">
      <c r="B15" s="9" t="s">
        <v>9</v>
      </c>
      <c r="C15" s="13">
        <v>2.4548611111111111E-2</v>
      </c>
      <c r="D15" s="11">
        <f t="shared" si="1"/>
        <v>4.1034669555796301E-2</v>
      </c>
      <c r="E15" s="13">
        <v>4.0393518518518521E-3</v>
      </c>
      <c r="F15" s="11">
        <f t="shared" si="0"/>
        <v>3.3965936739659378E-2</v>
      </c>
      <c r="G15" s="14">
        <v>2.8587962962962968E-2</v>
      </c>
      <c r="H15" s="75">
        <f t="shared" si="2"/>
        <v>3.9862498587866953E-2</v>
      </c>
    </row>
    <row r="16" spans="2:8" s="1" customFormat="1" x14ac:dyDescent="0.25">
      <c r="B16" s="9" t="s">
        <v>1</v>
      </c>
      <c r="C16" s="13">
        <v>2.7256944444444441E-2</v>
      </c>
      <c r="D16" s="11">
        <f t="shared" si="1"/>
        <v>4.5561832533663499E-2</v>
      </c>
      <c r="E16" s="13">
        <v>7.2569444444444461E-3</v>
      </c>
      <c r="F16" s="11">
        <f t="shared" si="0"/>
        <v>6.1021897810219002E-2</v>
      </c>
      <c r="G16" s="14">
        <v>3.4513888888888886E-2</v>
      </c>
      <c r="H16" s="75">
        <f t="shared" si="2"/>
        <v>4.8125494246566487E-2</v>
      </c>
    </row>
    <row r="17" spans="2:8" s="1" customFormat="1" x14ac:dyDescent="0.25">
      <c r="B17" s="9" t="s">
        <v>27</v>
      </c>
      <c r="C17" s="13">
        <v>2.0023148148148148E-3</v>
      </c>
      <c r="D17" s="11">
        <f t="shared" si="1"/>
        <v>3.3470051075684868E-3</v>
      </c>
      <c r="E17" s="13">
        <v>3.449074074074074E-3</v>
      </c>
      <c r="F17" s="11">
        <f t="shared" si="0"/>
        <v>2.9002433090024336E-2</v>
      </c>
      <c r="G17" s="14">
        <v>5.4513888888888893E-3</v>
      </c>
      <c r="H17" s="75">
        <f t="shared" si="2"/>
        <v>7.601310459467746E-3</v>
      </c>
    </row>
    <row r="18" spans="2:8" s="1" customFormat="1" x14ac:dyDescent="0.25">
      <c r="B18" s="9" t="s">
        <v>16</v>
      </c>
      <c r="C18" s="13">
        <v>8.7962962962962968E-3</v>
      </c>
      <c r="D18" s="11">
        <f t="shared" si="1"/>
        <v>1.4703606252902023E-2</v>
      </c>
      <c r="E18" s="13"/>
      <c r="F18" s="11"/>
      <c r="G18" s="14">
        <v>8.7962962962962968E-3</v>
      </c>
      <c r="H18" s="75">
        <f t="shared" si="2"/>
        <v>1.2265384180882138E-2</v>
      </c>
    </row>
    <row r="19" spans="2:8" s="1" customFormat="1" x14ac:dyDescent="0.25">
      <c r="B19" s="9" t="s">
        <v>4</v>
      </c>
      <c r="C19" s="13">
        <v>7.0590277777777807E-2</v>
      </c>
      <c r="D19" s="11">
        <f t="shared" si="1"/>
        <v>0.11799644017953878</v>
      </c>
      <c r="E19" s="13">
        <v>5.9837962962962952E-3</v>
      </c>
      <c r="F19" s="11">
        <f t="shared" si="0"/>
        <v>5.0316301703163015E-2</v>
      </c>
      <c r="G19" s="14">
        <v>7.6574074074074072E-2</v>
      </c>
      <c r="H19" s="75">
        <f t="shared" si="2"/>
        <v>0.10677339702725817</v>
      </c>
    </row>
    <row r="20" spans="2:8" s="1" customFormat="1" x14ac:dyDescent="0.25">
      <c r="B20" s="9" t="s">
        <v>14</v>
      </c>
      <c r="C20" s="13">
        <v>9.6064814814814797E-3</v>
      </c>
      <c r="D20" s="11">
        <f t="shared" si="1"/>
        <v>1.6057885776195626E-2</v>
      </c>
      <c r="E20" s="13">
        <v>1.1840277777777779E-2</v>
      </c>
      <c r="F20" s="11">
        <f t="shared" si="0"/>
        <v>9.9562043795620475E-2</v>
      </c>
      <c r="G20" s="14">
        <v>2.1446759259259252E-2</v>
      </c>
      <c r="H20" s="75">
        <f t="shared" si="2"/>
        <v>2.9904943272598145E-2</v>
      </c>
    </row>
    <row r="21" spans="2:8" s="1" customFormat="1" x14ac:dyDescent="0.25">
      <c r="B21" s="9" t="s">
        <v>11</v>
      </c>
      <c r="C21" s="13">
        <v>2.0949074074074073E-3</v>
      </c>
      <c r="D21" s="11">
        <f t="shared" si="1"/>
        <v>3.5017799102306131E-3</v>
      </c>
      <c r="E21" s="13">
        <v>1.2268518518518517E-2</v>
      </c>
      <c r="F21" s="11">
        <f t="shared" si="0"/>
        <v>0.10316301703163018</v>
      </c>
      <c r="G21" s="14">
        <v>1.4363425925925922E-2</v>
      </c>
      <c r="H21" s="75">
        <f t="shared" si="2"/>
        <v>2.0028081274308853E-2</v>
      </c>
    </row>
    <row r="22" spans="2:8" s="1" customFormat="1" x14ac:dyDescent="0.25">
      <c r="B22" s="9" t="s">
        <v>15</v>
      </c>
      <c r="C22" s="13">
        <v>3.5995370370370369E-3</v>
      </c>
      <c r="D22" s="11">
        <f t="shared" si="1"/>
        <v>6.0168704534901696E-3</v>
      </c>
      <c r="E22" s="13">
        <v>3.2986111111111107E-3</v>
      </c>
      <c r="F22" s="11">
        <f t="shared" si="0"/>
        <v>2.7737226277372264E-2</v>
      </c>
      <c r="G22" s="14">
        <v>6.8981481481481489E-3</v>
      </c>
      <c r="H22" s="75">
        <f t="shared" si="2"/>
        <v>9.6186433839549404E-3</v>
      </c>
    </row>
    <row r="23" spans="2:8" s="1" customFormat="1" x14ac:dyDescent="0.25">
      <c r="B23" s="9" t="s">
        <v>28</v>
      </c>
      <c r="C23" s="13">
        <v>4.0393518518518513E-3</v>
      </c>
      <c r="D23" s="11">
        <f t="shared" si="1"/>
        <v>6.7520507661352697E-3</v>
      </c>
      <c r="E23" s="13">
        <v>1.9560185185185184E-3</v>
      </c>
      <c r="F23" s="11">
        <f t="shared" si="0"/>
        <v>1.6447688564476887E-2</v>
      </c>
      <c r="G23" s="14">
        <v>5.9953703703703697E-3</v>
      </c>
      <c r="H23" s="75">
        <f t="shared" si="2"/>
        <v>8.3598276390749286E-3</v>
      </c>
    </row>
    <row r="24" spans="2:8" s="1" customFormat="1" x14ac:dyDescent="0.25">
      <c r="B24" s="9" t="s">
        <v>12</v>
      </c>
      <c r="C24" s="13">
        <v>1.2361111111111111E-2</v>
      </c>
      <c r="D24" s="11">
        <f t="shared" si="1"/>
        <v>2.0662436155393895E-2</v>
      </c>
      <c r="E24" s="13">
        <v>1.6550925925925926E-3</v>
      </c>
      <c r="F24" s="11">
        <f t="shared" si="0"/>
        <v>1.3917274939172752E-2</v>
      </c>
      <c r="G24" s="14">
        <v>1.4016203703703704E-2</v>
      </c>
      <c r="H24" s="75">
        <f t="shared" si="2"/>
        <v>1.9543921372431931E-2</v>
      </c>
    </row>
    <row r="25" spans="2:8" s="1" customFormat="1" x14ac:dyDescent="0.25">
      <c r="B25" s="9" t="s">
        <v>5</v>
      </c>
      <c r="C25" s="13">
        <v>1.8298611111111113E-2</v>
      </c>
      <c r="D25" s="11">
        <f t="shared" si="1"/>
        <v>3.0587370376102763E-2</v>
      </c>
      <c r="E25" s="13">
        <v>8.2175925925925917E-4</v>
      </c>
      <c r="F25" s="11">
        <f t="shared" si="0"/>
        <v>6.909975669099757E-3</v>
      </c>
      <c r="G25" s="14">
        <v>1.9120370370370374E-2</v>
      </c>
      <c r="H25" s="75">
        <f t="shared" si="2"/>
        <v>2.6661071930022755E-2</v>
      </c>
    </row>
    <row r="26" spans="2:8" s="1" customFormat="1" x14ac:dyDescent="0.25">
      <c r="B26" s="9" t="s">
        <v>6</v>
      </c>
      <c r="C26" s="13">
        <v>8.6539351851851881E-2</v>
      </c>
      <c r="D26" s="11">
        <f t="shared" si="1"/>
        <v>0.14465639993809007</v>
      </c>
      <c r="E26" s="13">
        <v>1.2037037037037036E-3</v>
      </c>
      <c r="F26" s="11">
        <f t="shared" si="0"/>
        <v>1.0121654501216546E-2</v>
      </c>
      <c r="G26" s="14">
        <v>8.7743055555555588E-2</v>
      </c>
      <c r="H26" s="75">
        <f t="shared" si="2"/>
        <v>0.12234720720429935</v>
      </c>
    </row>
    <row r="27" spans="2:8" s="1" customFormat="1" x14ac:dyDescent="0.25">
      <c r="B27" s="9" t="s">
        <v>29</v>
      </c>
      <c r="C27" s="13">
        <v>7.207175925925928E-2</v>
      </c>
      <c r="D27" s="11">
        <f t="shared" si="1"/>
        <v>0.12047283702213278</v>
      </c>
      <c r="E27" s="13">
        <v>1.1689814814814813E-3</v>
      </c>
      <c r="F27" s="11">
        <f t="shared" si="0"/>
        <v>9.8296836982968375E-3</v>
      </c>
      <c r="G27" s="14">
        <v>7.3240740740740759E-2</v>
      </c>
      <c r="H27" s="75">
        <f t="shared" si="2"/>
        <v>0.10212546196923972</v>
      </c>
    </row>
    <row r="28" spans="2:8" s="1" customFormat="1" x14ac:dyDescent="0.25">
      <c r="B28" s="9" t="s">
        <v>17</v>
      </c>
      <c r="C28" s="13">
        <v>6.3657407407407402E-4</v>
      </c>
      <c r="D28" s="11">
        <f t="shared" si="1"/>
        <v>1.06407676830212E-3</v>
      </c>
      <c r="E28" s="13">
        <v>7.6273148148148151E-3</v>
      </c>
      <c r="F28" s="11">
        <f t="shared" si="0"/>
        <v>6.4136253041362543E-2</v>
      </c>
      <c r="G28" s="14">
        <v>8.2638888888888883E-3</v>
      </c>
      <c r="H28" s="75">
        <f t="shared" si="2"/>
        <v>1.1523005664670849E-2</v>
      </c>
    </row>
    <row r="29" spans="2:8" s="1" customFormat="1" x14ac:dyDescent="0.25">
      <c r="B29" s="9"/>
      <c r="C29" s="14"/>
      <c r="D29" s="76"/>
      <c r="E29" s="14"/>
      <c r="F29" s="76"/>
      <c r="G29" s="14"/>
      <c r="H29" s="77"/>
    </row>
    <row r="30" spans="2:8" s="1" customFormat="1" x14ac:dyDescent="0.25">
      <c r="B30" s="16" t="s">
        <v>30</v>
      </c>
      <c r="C30" s="17">
        <f t="shared" ref="C30:H30" si="3">SUM(C7:C28)</f>
        <v>0.59824074074074096</v>
      </c>
      <c r="D30" s="67">
        <f t="shared" si="3"/>
        <v>1.0000000000000002</v>
      </c>
      <c r="E30" s="17">
        <f t="shared" si="3"/>
        <v>0.11892361111111109</v>
      </c>
      <c r="F30" s="67">
        <f t="shared" si="3"/>
        <v>1.0000000000000002</v>
      </c>
      <c r="G30" s="17">
        <f t="shared" si="3"/>
        <v>0.71716435185185201</v>
      </c>
      <c r="H30" s="68">
        <f t="shared" si="3"/>
        <v>1.0000000000000002</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37" t="s">
        <v>32</v>
      </c>
      <c r="C3" s="138"/>
      <c r="D3" s="138"/>
      <c r="E3" s="138"/>
      <c r="F3" s="138"/>
      <c r="G3" s="138"/>
      <c r="H3" s="138"/>
      <c r="I3" s="138"/>
      <c r="J3" s="139"/>
    </row>
    <row r="4" spans="2:10" x14ac:dyDescent="0.25">
      <c r="B4" s="140" t="s">
        <v>130</v>
      </c>
      <c r="C4" s="141"/>
      <c r="D4" s="141"/>
      <c r="E4" s="141"/>
      <c r="F4" s="141"/>
      <c r="G4" s="141"/>
      <c r="H4" s="141"/>
      <c r="I4" s="141"/>
      <c r="J4" s="142"/>
    </row>
    <row r="5" spans="2:10" x14ac:dyDescent="0.25">
      <c r="B5" s="3"/>
      <c r="C5" s="147" t="s">
        <v>19</v>
      </c>
      <c r="D5" s="147"/>
      <c r="E5" s="147" t="s">
        <v>20</v>
      </c>
      <c r="F5" s="147"/>
      <c r="G5" s="147" t="s">
        <v>21</v>
      </c>
      <c r="H5" s="147"/>
      <c r="I5" s="147" t="s">
        <v>22</v>
      </c>
      <c r="J5" s="148"/>
    </row>
    <row r="6" spans="2:10" x14ac:dyDescent="0.25">
      <c r="B6" s="4" t="s">
        <v>23</v>
      </c>
      <c r="C6" s="6" t="s">
        <v>24</v>
      </c>
      <c r="D6" s="6" t="s">
        <v>25</v>
      </c>
      <c r="E6" s="6" t="s">
        <v>24</v>
      </c>
      <c r="F6" s="6" t="s">
        <v>25</v>
      </c>
      <c r="G6" s="6" t="s">
        <v>24</v>
      </c>
      <c r="H6" s="6" t="s">
        <v>25</v>
      </c>
      <c r="I6" s="6" t="s">
        <v>24</v>
      </c>
      <c r="J6" s="8" t="s">
        <v>25</v>
      </c>
    </row>
    <row r="7" spans="2:10" x14ac:dyDescent="0.25">
      <c r="B7" s="9" t="s">
        <v>10</v>
      </c>
      <c r="C7" s="13">
        <v>7.4537037037037054E-2</v>
      </c>
      <c r="D7" s="11">
        <f>C7/$C$30</f>
        <v>2.9922452525984682E-2</v>
      </c>
      <c r="E7" s="13">
        <v>2.5636574074074076E-2</v>
      </c>
      <c r="F7" s="11">
        <f>E7/$E$30</f>
        <v>2.8226268907777189E-2</v>
      </c>
      <c r="G7" s="13">
        <v>2.3229166666666665E-2</v>
      </c>
      <c r="H7" s="11">
        <f>G7/$G$30</f>
        <v>5.6595792679487882E-2</v>
      </c>
      <c r="I7" s="13">
        <f>C7+E7+G7</f>
        <v>0.12340277777777779</v>
      </c>
      <c r="J7" s="12">
        <f>I7/$I$30</f>
        <v>3.2391738921733637E-2</v>
      </c>
    </row>
    <row r="8" spans="2:10" x14ac:dyDescent="0.25">
      <c r="B8" s="9" t="s">
        <v>13</v>
      </c>
      <c r="C8" s="13">
        <v>0.1738657407407406</v>
      </c>
      <c r="D8" s="11">
        <f t="shared" ref="D8:D28" si="0">C8/$C$30</f>
        <v>6.9797372957351153E-2</v>
      </c>
      <c r="E8" s="13">
        <v>2.8449074074074081E-2</v>
      </c>
      <c r="F8" s="11">
        <f t="shared" ref="F8:F28" si="1">E8/$E$30</f>
        <v>3.1322875383889996E-2</v>
      </c>
      <c r="G8" s="13">
        <v>2.1435185185185182E-2</v>
      </c>
      <c r="H8" s="11">
        <f t="shared" ref="H8:H27" si="2">G8/$G$30</f>
        <v>5.2224916812362507E-2</v>
      </c>
      <c r="I8" s="13">
        <f t="shared" ref="I8:I28" si="3">C8+E8+G8</f>
        <v>0.22374999999999984</v>
      </c>
      <c r="J8" s="12">
        <f t="shared" ref="J8:J28" si="4">I8/$I$30</f>
        <v>5.8731672935186094E-2</v>
      </c>
    </row>
    <row r="9" spans="2:10" x14ac:dyDescent="0.25">
      <c r="B9" s="9" t="s">
        <v>0</v>
      </c>
      <c r="C9" s="13">
        <v>0.5339004629629629</v>
      </c>
      <c r="D9" s="11">
        <f t="shared" si="0"/>
        <v>0.21433118207626506</v>
      </c>
      <c r="E9" s="13">
        <v>0.17803240740740753</v>
      </c>
      <c r="F9" s="11">
        <f t="shared" si="1"/>
        <v>0.19601646426159322</v>
      </c>
      <c r="G9" s="13">
        <v>0.12319444444444454</v>
      </c>
      <c r="H9" s="11">
        <f t="shared" si="2"/>
        <v>0.30015227567537095</v>
      </c>
      <c r="I9" s="13">
        <f t="shared" si="3"/>
        <v>0.83512731481481495</v>
      </c>
      <c r="J9" s="12">
        <f t="shared" si="4"/>
        <v>0.21921083491818519</v>
      </c>
    </row>
    <row r="10" spans="2:10" x14ac:dyDescent="0.25">
      <c r="B10" s="9" t="s">
        <v>8</v>
      </c>
      <c r="C10" s="13">
        <v>6.3958333333333311E-2</v>
      </c>
      <c r="D10" s="11">
        <f t="shared" si="0"/>
        <v>2.5675694512203612E-2</v>
      </c>
      <c r="E10" s="13">
        <v>1.5011574074074076E-2</v>
      </c>
      <c r="F10" s="11">
        <f t="shared" si="1"/>
        <v>1.6527977775795493E-2</v>
      </c>
      <c r="G10" s="13">
        <v>1.5868055555555559E-2</v>
      </c>
      <c r="H10" s="11">
        <f t="shared" si="2"/>
        <v>3.8661102024702493E-2</v>
      </c>
      <c r="I10" s="13">
        <f t="shared" si="3"/>
        <v>9.4837962962962957E-2</v>
      </c>
      <c r="J10" s="12">
        <f t="shared" si="4"/>
        <v>2.489381998918452E-2</v>
      </c>
    </row>
    <row r="11" spans="2:10" x14ac:dyDescent="0.25">
      <c r="B11" s="9" t="s">
        <v>26</v>
      </c>
      <c r="C11" s="13">
        <v>3.8194444444444443E-3</v>
      </c>
      <c r="D11" s="11">
        <f t="shared" si="0"/>
        <v>1.5332933747787179E-3</v>
      </c>
      <c r="E11" s="13">
        <v>2.3148148148148146E-4</v>
      </c>
      <c r="F11" s="11">
        <f t="shared" si="1"/>
        <v>2.5486473054426353E-4</v>
      </c>
      <c r="G11" s="13">
        <v>3.8194444444444443E-3</v>
      </c>
      <c r="H11" s="11">
        <f t="shared" si="2"/>
        <v>9.3057357171056308E-3</v>
      </c>
      <c r="I11" s="13">
        <f t="shared" si="3"/>
        <v>7.8703703703703696E-3</v>
      </c>
      <c r="J11" s="12">
        <f t="shared" si="4"/>
        <v>2.0658771775256862E-3</v>
      </c>
    </row>
    <row r="12" spans="2:10" x14ac:dyDescent="0.25">
      <c r="B12" s="9" t="s">
        <v>3</v>
      </c>
      <c r="C12" s="13">
        <v>0.13706018518518517</v>
      </c>
      <c r="D12" s="11">
        <f t="shared" si="0"/>
        <v>5.5022000436756292E-2</v>
      </c>
      <c r="E12" s="13">
        <v>1.936342592592593E-2</v>
      </c>
      <c r="F12" s="11">
        <f t="shared" si="1"/>
        <v>2.1319434710027649E-2</v>
      </c>
      <c r="G12" s="13">
        <v>3.6886574074074079E-2</v>
      </c>
      <c r="H12" s="11">
        <f t="shared" si="2"/>
        <v>8.9870847667926218E-2</v>
      </c>
      <c r="I12" s="13">
        <f t="shared" si="3"/>
        <v>0.1933101851851852</v>
      </c>
      <c r="J12" s="12">
        <f t="shared" si="4"/>
        <v>5.0741589145638262E-2</v>
      </c>
    </row>
    <row r="13" spans="2:10" x14ac:dyDescent="0.25">
      <c r="B13" s="9" t="s">
        <v>7</v>
      </c>
      <c r="C13" s="13">
        <v>2.7048611111111114E-2</v>
      </c>
      <c r="D13" s="11">
        <f t="shared" si="0"/>
        <v>1.0858504899569285E-2</v>
      </c>
      <c r="E13" s="13">
        <v>1.3333333333333338E-2</v>
      </c>
      <c r="F13" s="11">
        <f t="shared" si="1"/>
        <v>1.4680208479349584E-2</v>
      </c>
      <c r="G13" s="13">
        <v>7.7083333333333335E-3</v>
      </c>
      <c r="H13" s="11">
        <f t="shared" si="2"/>
        <v>1.878066662906773E-2</v>
      </c>
      <c r="I13" s="13">
        <f t="shared" si="3"/>
        <v>4.809027777777778E-2</v>
      </c>
      <c r="J13" s="12">
        <f t="shared" si="4"/>
        <v>1.2623117165616511E-2</v>
      </c>
    </row>
    <row r="14" spans="2:10" x14ac:dyDescent="0.25">
      <c r="B14" s="9" t="s">
        <v>2</v>
      </c>
      <c r="C14" s="13">
        <v>0.17392361111111107</v>
      </c>
      <c r="D14" s="11">
        <f t="shared" si="0"/>
        <v>6.9820604675150874E-2</v>
      </c>
      <c r="E14" s="13">
        <v>5.5972222222222229E-2</v>
      </c>
      <c r="F14" s="11">
        <f t="shared" si="1"/>
        <v>6.1626291845602928E-2</v>
      </c>
      <c r="G14" s="13">
        <v>1.6145833333333338E-2</v>
      </c>
      <c r="H14" s="11">
        <f t="shared" si="2"/>
        <v>3.9337882804128359E-2</v>
      </c>
      <c r="I14" s="13">
        <f t="shared" si="3"/>
        <v>0.24604166666666663</v>
      </c>
      <c r="J14" s="12">
        <f t="shared" si="4"/>
        <v>6.4582966235060352E-2</v>
      </c>
    </row>
    <row r="15" spans="2:10" x14ac:dyDescent="0.25">
      <c r="B15" s="9" t="s">
        <v>9</v>
      </c>
      <c r="C15" s="13">
        <v>0.18267361111111113</v>
      </c>
      <c r="D15" s="11">
        <f t="shared" si="0"/>
        <v>7.3333240406462136E-2</v>
      </c>
      <c r="E15" s="13">
        <v>5.8240740740740753E-2</v>
      </c>
      <c r="F15" s="11">
        <f t="shared" si="1"/>
        <v>6.4123966204936725E-2</v>
      </c>
      <c r="G15" s="13">
        <v>2.886574074074074E-2</v>
      </c>
      <c r="H15" s="11">
        <f t="shared" si="2"/>
        <v>7.0328802662004378E-2</v>
      </c>
      <c r="I15" s="13">
        <f t="shared" si="3"/>
        <v>0.26978009259259261</v>
      </c>
      <c r="J15" s="12">
        <f t="shared" si="4"/>
        <v>7.0814016369038571E-2</v>
      </c>
    </row>
    <row r="16" spans="2:10" x14ac:dyDescent="0.25">
      <c r="B16" s="9" t="s">
        <v>1</v>
      </c>
      <c r="C16" s="13">
        <v>0.16466435185185183</v>
      </c>
      <c r="D16" s="11">
        <f t="shared" si="0"/>
        <v>6.6103529827202467E-2</v>
      </c>
      <c r="E16" s="13">
        <v>5.3240740740740776E-2</v>
      </c>
      <c r="F16" s="11">
        <f t="shared" si="1"/>
        <v>5.861888802518065E-2</v>
      </c>
      <c r="G16" s="13">
        <v>3.7002314814814828E-2</v>
      </c>
      <c r="H16" s="11">
        <f t="shared" si="2"/>
        <v>9.0152839659353681E-2</v>
      </c>
      <c r="I16" s="13">
        <f t="shared" si="3"/>
        <v>0.25490740740740742</v>
      </c>
      <c r="J16" s="12">
        <f t="shared" si="4"/>
        <v>6.6910116114449594E-2</v>
      </c>
    </row>
    <row r="17" spans="2:10" x14ac:dyDescent="0.25">
      <c r="B17" s="9" t="s">
        <v>27</v>
      </c>
      <c r="C17" s="13">
        <v>4.6932870370370361E-2</v>
      </c>
      <c r="D17" s="11">
        <f t="shared" si="0"/>
        <v>1.8840923135538482E-2</v>
      </c>
      <c r="E17" s="13">
        <v>8.4490740740740724E-3</v>
      </c>
      <c r="F17" s="11">
        <f t="shared" si="1"/>
        <v>9.3025626648656178E-3</v>
      </c>
      <c r="G17" s="13">
        <v>6.9560185185185202E-3</v>
      </c>
      <c r="H17" s="11">
        <f t="shared" si="2"/>
        <v>1.6947718684789351E-2</v>
      </c>
      <c r="I17" s="13">
        <f t="shared" si="3"/>
        <v>6.2337962962962956E-2</v>
      </c>
      <c r="J17" s="12">
        <f t="shared" si="4"/>
        <v>1.6362962467872569E-2</v>
      </c>
    </row>
    <row r="18" spans="2:10" x14ac:dyDescent="0.25">
      <c r="B18" s="9" t="s">
        <v>16</v>
      </c>
      <c r="C18" s="13">
        <v>2.401620370370371E-2</v>
      </c>
      <c r="D18" s="11">
        <f t="shared" si="0"/>
        <v>9.6411628868661829E-3</v>
      </c>
      <c r="E18" s="13">
        <v>9.525462962962963E-3</v>
      </c>
      <c r="F18" s="11">
        <f t="shared" si="1"/>
        <v>1.0487683661896445E-2</v>
      </c>
      <c r="G18" s="13">
        <v>1.7129629629629628E-3</v>
      </c>
      <c r="H18" s="11">
        <f t="shared" si="2"/>
        <v>4.1734814731261612E-3</v>
      </c>
      <c r="I18" s="13">
        <f t="shared" si="3"/>
        <v>3.5254629629629636E-2</v>
      </c>
      <c r="J18" s="12">
        <f t="shared" si="4"/>
        <v>9.2539145334459439E-3</v>
      </c>
    </row>
    <row r="19" spans="2:10" x14ac:dyDescent="0.25">
      <c r="B19" s="9" t="s">
        <v>4</v>
      </c>
      <c r="C19" s="13">
        <v>0.10108796296296291</v>
      </c>
      <c r="D19" s="11">
        <f t="shared" si="0"/>
        <v>4.0581164652476708E-2</v>
      </c>
      <c r="E19" s="13">
        <v>4.1631944444444437E-2</v>
      </c>
      <c r="F19" s="11">
        <f t="shared" si="1"/>
        <v>4.583742178838579E-2</v>
      </c>
      <c r="G19" s="13">
        <v>2.2291666666666661E-2</v>
      </c>
      <c r="H19" s="11">
        <f t="shared" si="2"/>
        <v>5.4311657548925578E-2</v>
      </c>
      <c r="I19" s="13">
        <f t="shared" si="3"/>
        <v>0.16501157407407399</v>
      </c>
      <c r="J19" s="12">
        <f t="shared" si="4"/>
        <v>4.3313545470564263E-2</v>
      </c>
    </row>
    <row r="20" spans="2:10" x14ac:dyDescent="0.25">
      <c r="B20" s="9" t="s">
        <v>14</v>
      </c>
      <c r="C20" s="13">
        <v>4.9699074074074062E-2</v>
      </c>
      <c r="D20" s="11">
        <f t="shared" si="0"/>
        <v>1.995139924636307E-2</v>
      </c>
      <c r="E20" s="13">
        <v>1.8645833333333334E-2</v>
      </c>
      <c r="F20" s="11">
        <f t="shared" si="1"/>
        <v>2.0529354045340429E-2</v>
      </c>
      <c r="G20" s="13">
        <v>6.1805555555555555E-3</v>
      </c>
      <c r="H20" s="11">
        <f t="shared" si="2"/>
        <v>1.5058372342225476E-2</v>
      </c>
      <c r="I20" s="13">
        <f t="shared" si="3"/>
        <v>7.4525462962962946E-2</v>
      </c>
      <c r="J20" s="12">
        <f t="shared" si="4"/>
        <v>1.9562034038364547E-2</v>
      </c>
    </row>
    <row r="21" spans="2:10" x14ac:dyDescent="0.25">
      <c r="B21" s="9" t="s">
        <v>11</v>
      </c>
      <c r="C21" s="13">
        <v>3.1944444444444442E-3</v>
      </c>
      <c r="D21" s="11">
        <f t="shared" si="0"/>
        <v>1.2823908225422004E-3</v>
      </c>
      <c r="E21" s="13"/>
      <c r="F21" s="11"/>
      <c r="G21" s="13">
        <v>1.7824074074074075E-3</v>
      </c>
      <c r="H21" s="11">
        <f t="shared" si="2"/>
        <v>4.3426766679826277E-3</v>
      </c>
      <c r="I21" s="13">
        <f t="shared" si="3"/>
        <v>4.9768518518518521E-3</v>
      </c>
      <c r="J21" s="12">
        <f t="shared" si="4"/>
        <v>1.3063635093177135E-3</v>
      </c>
    </row>
    <row r="22" spans="2:10" x14ac:dyDescent="0.25">
      <c r="B22" s="9" t="s">
        <v>15</v>
      </c>
      <c r="C22" s="13">
        <v>9.5601851851851837E-3</v>
      </c>
      <c r="D22" s="11">
        <f t="shared" si="0"/>
        <v>3.8378797805067298E-3</v>
      </c>
      <c r="E22" s="13">
        <v>1.5046296296296294E-3</v>
      </c>
      <c r="F22" s="11">
        <f t="shared" si="1"/>
        <v>1.6566207485377126E-3</v>
      </c>
      <c r="G22" s="13">
        <v>3.1944444444444446E-3</v>
      </c>
      <c r="H22" s="11">
        <f t="shared" si="2"/>
        <v>7.7829789633974376E-3</v>
      </c>
      <c r="I22" s="13">
        <f t="shared" si="3"/>
        <v>1.4259259259259258E-2</v>
      </c>
      <c r="J22" s="12">
        <f t="shared" si="4"/>
        <v>3.7428833569288903E-3</v>
      </c>
    </row>
    <row r="23" spans="2:10" s="25" customFormat="1" x14ac:dyDescent="0.25">
      <c r="B23" s="9" t="s">
        <v>28</v>
      </c>
      <c r="C23" s="13">
        <v>1.8067129629629631E-2</v>
      </c>
      <c r="D23" s="11">
        <f t="shared" si="0"/>
        <v>7.2529422970593295E-3</v>
      </c>
      <c r="E23" s="13">
        <v>7.6736111111111111E-3</v>
      </c>
      <c r="F23" s="11">
        <f t="shared" si="1"/>
        <v>8.4487658175423364E-3</v>
      </c>
      <c r="G23" s="13">
        <v>4.0856481481481481E-3</v>
      </c>
      <c r="H23" s="11">
        <f t="shared" si="2"/>
        <v>9.9543172973887515E-3</v>
      </c>
      <c r="I23" s="13">
        <f t="shared" si="3"/>
        <v>2.9826388888888888E-2</v>
      </c>
      <c r="J23" s="12">
        <f t="shared" si="4"/>
        <v>7.829066891887785E-3</v>
      </c>
    </row>
    <row r="24" spans="2:10" x14ac:dyDescent="0.25">
      <c r="B24" s="9" t="s">
        <v>12</v>
      </c>
      <c r="C24" s="13">
        <v>6.6481481481481475E-2</v>
      </c>
      <c r="D24" s="11">
        <f t="shared" si="0"/>
        <v>2.6688597408269558E-2</v>
      </c>
      <c r="E24" s="13">
        <v>5.6689814814814825E-2</v>
      </c>
      <c r="F24" s="11">
        <f t="shared" si="1"/>
        <v>6.2416372510290148E-2</v>
      </c>
      <c r="G24" s="13">
        <v>2.8506944444444449E-2</v>
      </c>
      <c r="H24" s="11">
        <f t="shared" si="2"/>
        <v>6.9454627488579307E-2</v>
      </c>
      <c r="I24" s="13">
        <f t="shared" si="3"/>
        <v>0.15167824074074077</v>
      </c>
      <c r="J24" s="12">
        <f t="shared" si="4"/>
        <v>3.981370648746195E-2</v>
      </c>
    </row>
    <row r="25" spans="2:10" x14ac:dyDescent="0.25">
      <c r="B25" s="9" t="s">
        <v>5</v>
      </c>
      <c r="C25" s="13">
        <v>0.11550925925925926</v>
      </c>
      <c r="D25" s="11">
        <f t="shared" si="0"/>
        <v>4.6370508728156373E-2</v>
      </c>
      <c r="E25" s="13">
        <v>2.3379629629629625E-2</v>
      </c>
      <c r="F25" s="11">
        <f t="shared" si="1"/>
        <v>2.5741337784970612E-2</v>
      </c>
      <c r="G25" s="13">
        <v>1.4282407407407407E-2</v>
      </c>
      <c r="H25" s="11">
        <f t="shared" si="2"/>
        <v>3.4797811742146509E-2</v>
      </c>
      <c r="I25" s="13">
        <f t="shared" si="3"/>
        <v>0.15317129629629631</v>
      </c>
      <c r="J25" s="12">
        <f t="shared" si="4"/>
        <v>4.0205615540257263E-2</v>
      </c>
    </row>
    <row r="26" spans="2:10" x14ac:dyDescent="0.25">
      <c r="B26" s="9" t="s">
        <v>6</v>
      </c>
      <c r="C26" s="13">
        <v>0.38482638888888909</v>
      </c>
      <c r="D26" s="11">
        <f t="shared" si="0"/>
        <v>0.15448627702429582</v>
      </c>
      <c r="E26" s="13">
        <v>0.24106481481481484</v>
      </c>
      <c r="F26" s="11">
        <f t="shared" si="1"/>
        <v>0.26541613038879608</v>
      </c>
      <c r="G26" s="13">
        <v>1.9444444444444446E-3</v>
      </c>
      <c r="H26" s="11">
        <f t="shared" si="2"/>
        <v>4.7374654559810487E-3</v>
      </c>
      <c r="I26" s="13">
        <f t="shared" si="3"/>
        <v>0.6278356481481483</v>
      </c>
      <c r="J26" s="12">
        <f t="shared" si="4"/>
        <v>0.16479927572776601</v>
      </c>
    </row>
    <row r="27" spans="2:10" x14ac:dyDescent="0.25">
      <c r="B27" s="9" t="s">
        <v>29</v>
      </c>
      <c r="C27" s="13">
        <v>0.13034722222222236</v>
      </c>
      <c r="D27" s="11">
        <f t="shared" si="0"/>
        <v>5.2327121171993757E-2</v>
      </c>
      <c r="E27" s="13">
        <v>5.1921296296296333E-2</v>
      </c>
      <c r="F27" s="11">
        <f t="shared" si="1"/>
        <v>5.7166159061078352E-2</v>
      </c>
      <c r="G27" s="13">
        <v>5.3472222222222228E-3</v>
      </c>
      <c r="H27" s="11">
        <f t="shared" si="2"/>
        <v>1.3028030003947885E-2</v>
      </c>
      <c r="I27" s="13">
        <f t="shared" si="3"/>
        <v>0.18761574074074092</v>
      </c>
      <c r="J27" s="12">
        <f t="shared" si="4"/>
        <v>4.9246866246605014E-2</v>
      </c>
    </row>
    <row r="28" spans="2:10" x14ac:dyDescent="0.25">
      <c r="B28" s="9" t="s">
        <v>17</v>
      </c>
      <c r="C28" s="13">
        <v>5.8333333333333327E-3</v>
      </c>
      <c r="D28" s="11">
        <f t="shared" si="0"/>
        <v>2.341757154207496E-3</v>
      </c>
      <c r="E28" s="13">
        <v>2.5462962962962961E-4</v>
      </c>
      <c r="F28" s="11">
        <f t="shared" si="1"/>
        <v>2.8035120359868985E-4</v>
      </c>
      <c r="G28" s="13"/>
      <c r="H28" s="11"/>
      <c r="I28" s="13">
        <f t="shared" si="3"/>
        <v>6.0879629629629626E-3</v>
      </c>
      <c r="J28" s="12">
        <f t="shared" si="4"/>
        <v>1.598016757909575E-3</v>
      </c>
    </row>
    <row r="29" spans="2:10" x14ac:dyDescent="0.25">
      <c r="B29" s="26"/>
      <c r="C29" s="27"/>
      <c r="D29" s="27"/>
      <c r="E29" s="27"/>
      <c r="F29" s="27"/>
      <c r="G29" s="27"/>
      <c r="H29" s="27"/>
      <c r="I29" s="27"/>
      <c r="J29" s="28"/>
    </row>
    <row r="30" spans="2:10" x14ac:dyDescent="0.25">
      <c r="B30" s="16" t="s">
        <v>30</v>
      </c>
      <c r="C30" s="17">
        <f t="shared" ref="C30:J30" si="5">SUM(C7:C28)</f>
        <v>2.4910069444444445</v>
      </c>
      <c r="D30" s="18">
        <f t="shared" si="5"/>
        <v>1.0000000000000002</v>
      </c>
      <c r="E30" s="17">
        <f t="shared" si="5"/>
        <v>0.90825231481481516</v>
      </c>
      <c r="F30" s="18">
        <f t="shared" si="5"/>
        <v>0.99999999999999989</v>
      </c>
      <c r="G30" s="17">
        <f t="shared" si="5"/>
        <v>0.41043981481481495</v>
      </c>
      <c r="H30" s="18">
        <f t="shared" si="5"/>
        <v>1</v>
      </c>
      <c r="I30" s="17">
        <f t="shared" si="5"/>
        <v>3.8096990740740746</v>
      </c>
      <c r="J30" s="19">
        <f t="shared" si="5"/>
        <v>0.99999999999999989</v>
      </c>
    </row>
    <row r="31" spans="2:10" x14ac:dyDescent="0.25">
      <c r="B31" s="20"/>
      <c r="C31" s="21"/>
      <c r="D31" s="22"/>
      <c r="E31" s="21"/>
      <c r="F31" s="22"/>
      <c r="G31" s="21"/>
      <c r="H31" s="21"/>
      <c r="I31" s="21"/>
      <c r="J31" s="29"/>
    </row>
    <row r="32" spans="2:10" ht="66" customHeight="1" thickBot="1" x14ac:dyDescent="0.3">
      <c r="B32" s="144" t="s">
        <v>33</v>
      </c>
      <c r="C32" s="145"/>
      <c r="D32" s="145"/>
      <c r="E32" s="145"/>
      <c r="F32" s="145"/>
      <c r="G32" s="145"/>
      <c r="H32" s="145"/>
      <c r="I32" s="145"/>
      <c r="J32" s="146"/>
    </row>
    <row r="34" spans="9:9" x14ac:dyDescent="0.25">
      <c r="I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57</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3.2407407407407406E-4</v>
      </c>
      <c r="D7" s="11">
        <f t="shared" ref="D7:D27" si="0">C7/$C$30</f>
        <v>3.6491593900690737E-3</v>
      </c>
      <c r="E7" s="13"/>
      <c r="F7" s="11"/>
      <c r="G7" s="14">
        <f>E7+C7</f>
        <v>3.2407407407407406E-4</v>
      </c>
      <c r="H7" s="75">
        <f t="shared" ref="H7:H27" si="1">G7/$G$30</f>
        <v>3.6491593900690737E-3</v>
      </c>
    </row>
    <row r="8" spans="2:8" s="1" customFormat="1" x14ac:dyDescent="0.25">
      <c r="B8" s="9" t="s">
        <v>13</v>
      </c>
      <c r="C8" s="13">
        <v>1.3310185185185185E-3</v>
      </c>
      <c r="D8" s="11">
        <f t="shared" si="0"/>
        <v>1.4987618923497982E-2</v>
      </c>
      <c r="E8" s="13"/>
      <c r="F8" s="11"/>
      <c r="G8" s="14">
        <f t="shared" ref="G8:G27" si="2">E8+C8</f>
        <v>1.3310185185185185E-3</v>
      </c>
      <c r="H8" s="75">
        <f t="shared" si="1"/>
        <v>1.4987618923497982E-2</v>
      </c>
    </row>
    <row r="9" spans="2:8" s="1" customFormat="1" x14ac:dyDescent="0.25">
      <c r="B9" s="9" t="s">
        <v>0</v>
      </c>
      <c r="C9" s="13">
        <v>2.3240740740740728E-2</v>
      </c>
      <c r="D9" s="11">
        <f t="shared" si="0"/>
        <v>0.26169685911638202</v>
      </c>
      <c r="E9" s="13"/>
      <c r="F9" s="11"/>
      <c r="G9" s="14">
        <f t="shared" si="2"/>
        <v>2.3240740740740728E-2</v>
      </c>
      <c r="H9" s="75">
        <f t="shared" si="1"/>
        <v>0.26169685911638202</v>
      </c>
    </row>
    <row r="10" spans="2:8" s="1" customFormat="1" x14ac:dyDescent="0.25">
      <c r="B10" s="9" t="s">
        <v>8</v>
      </c>
      <c r="C10" s="13">
        <v>7.0601851851851858E-4</v>
      </c>
      <c r="D10" s="11">
        <f t="shared" si="0"/>
        <v>7.9499543855076262E-3</v>
      </c>
      <c r="E10" s="13"/>
      <c r="F10" s="11"/>
      <c r="G10" s="14">
        <f t="shared" si="2"/>
        <v>7.0601851851851858E-4</v>
      </c>
      <c r="H10" s="75">
        <f t="shared" si="1"/>
        <v>7.9499543855076262E-3</v>
      </c>
    </row>
    <row r="11" spans="2:8" s="1" customFormat="1" x14ac:dyDescent="0.25">
      <c r="B11" s="9" t="s">
        <v>26</v>
      </c>
      <c r="C11" s="13">
        <v>2.8935185185185184E-4</v>
      </c>
      <c r="D11" s="11">
        <f t="shared" si="0"/>
        <v>3.2581780268473872E-3</v>
      </c>
      <c r="E11" s="13"/>
      <c r="F11" s="11"/>
      <c r="G11" s="14">
        <f t="shared" si="2"/>
        <v>2.8935185185185184E-4</v>
      </c>
      <c r="H11" s="75">
        <f t="shared" si="1"/>
        <v>3.2581780268473872E-3</v>
      </c>
    </row>
    <row r="12" spans="2:8" s="1" customFormat="1" x14ac:dyDescent="0.25">
      <c r="B12" s="9" t="s">
        <v>3</v>
      </c>
      <c r="C12" s="13">
        <v>3.3333333333333327E-3</v>
      </c>
      <c r="D12" s="11">
        <f t="shared" si="0"/>
        <v>3.7534210869281895E-2</v>
      </c>
      <c r="E12" s="13"/>
      <c r="F12" s="11"/>
      <c r="G12" s="14">
        <f t="shared" si="2"/>
        <v>3.3333333333333327E-3</v>
      </c>
      <c r="H12" s="75">
        <f t="shared" si="1"/>
        <v>3.7534210869281895E-2</v>
      </c>
    </row>
    <row r="13" spans="2:8" s="1" customFormat="1" x14ac:dyDescent="0.25">
      <c r="B13" s="9" t="s">
        <v>7</v>
      </c>
      <c r="C13" s="13">
        <v>4.8495370370370376E-3</v>
      </c>
      <c r="D13" s="11">
        <f t="shared" si="0"/>
        <v>5.460706372996222E-2</v>
      </c>
      <c r="E13" s="13"/>
      <c r="F13" s="11"/>
      <c r="G13" s="14">
        <f t="shared" si="2"/>
        <v>4.8495370370370376E-3</v>
      </c>
      <c r="H13" s="75">
        <f t="shared" si="1"/>
        <v>5.460706372996222E-2</v>
      </c>
    </row>
    <row r="14" spans="2:8" s="1" customFormat="1" x14ac:dyDescent="0.25">
      <c r="B14" s="9" t="s">
        <v>2</v>
      </c>
      <c r="C14" s="13">
        <v>2.3148148148148149E-4</v>
      </c>
      <c r="D14" s="11">
        <f t="shared" si="0"/>
        <v>2.6065424214779102E-3</v>
      </c>
      <c r="E14" s="13"/>
      <c r="F14" s="11"/>
      <c r="G14" s="14">
        <f t="shared" si="2"/>
        <v>2.3148148148148149E-4</v>
      </c>
      <c r="H14" s="75">
        <f t="shared" si="1"/>
        <v>2.6065424214779102E-3</v>
      </c>
    </row>
    <row r="15" spans="2:8" s="1" customFormat="1" x14ac:dyDescent="0.25">
      <c r="B15" s="9" t="s">
        <v>9</v>
      </c>
      <c r="C15" s="13">
        <v>4.3981481481481476E-3</v>
      </c>
      <c r="D15" s="11">
        <f t="shared" si="0"/>
        <v>4.9524306008080284E-2</v>
      </c>
      <c r="E15" s="13"/>
      <c r="F15" s="11"/>
      <c r="G15" s="14">
        <f t="shared" si="2"/>
        <v>4.3981481481481476E-3</v>
      </c>
      <c r="H15" s="75">
        <f t="shared" si="1"/>
        <v>4.9524306008080284E-2</v>
      </c>
    </row>
    <row r="16" spans="2:8" s="1" customFormat="1" x14ac:dyDescent="0.25">
      <c r="B16" s="9" t="s">
        <v>1</v>
      </c>
      <c r="C16" s="13">
        <v>8.2523148148148165E-3</v>
      </c>
      <c r="D16" s="11">
        <f t="shared" si="0"/>
        <v>9.292323732568751E-2</v>
      </c>
      <c r="E16" s="13"/>
      <c r="F16" s="11"/>
      <c r="G16" s="14">
        <f t="shared" si="2"/>
        <v>8.2523148148148165E-3</v>
      </c>
      <c r="H16" s="75">
        <f t="shared" si="1"/>
        <v>9.292323732568751E-2</v>
      </c>
    </row>
    <row r="17" spans="2:8" s="1" customFormat="1" x14ac:dyDescent="0.25">
      <c r="B17" s="9" t="s">
        <v>27</v>
      </c>
      <c r="C17" s="13"/>
      <c r="D17" s="11"/>
      <c r="E17" s="13"/>
      <c r="F17" s="11"/>
      <c r="G17" s="14"/>
      <c r="H17" s="75"/>
    </row>
    <row r="18" spans="2:8" s="1" customFormat="1" x14ac:dyDescent="0.25">
      <c r="B18" s="9" t="s">
        <v>16</v>
      </c>
      <c r="C18" s="13">
        <v>7.1759259259259259E-4</v>
      </c>
      <c r="D18" s="11">
        <f t="shared" si="0"/>
        <v>8.0802815065815214E-3</v>
      </c>
      <c r="E18" s="13"/>
      <c r="F18" s="11"/>
      <c r="G18" s="14">
        <f t="shared" si="2"/>
        <v>7.1759259259259259E-4</v>
      </c>
      <c r="H18" s="75">
        <f t="shared" si="1"/>
        <v>8.0802815065815214E-3</v>
      </c>
    </row>
    <row r="19" spans="2:8" s="1" customFormat="1" x14ac:dyDescent="0.25">
      <c r="B19" s="9" t="s">
        <v>4</v>
      </c>
      <c r="C19" s="13">
        <v>7.3032407407407412E-3</v>
      </c>
      <c r="D19" s="11">
        <f t="shared" si="0"/>
        <v>8.2236413397628064E-2</v>
      </c>
      <c r="E19" s="13"/>
      <c r="F19" s="11"/>
      <c r="G19" s="14">
        <f t="shared" si="2"/>
        <v>7.3032407407407412E-3</v>
      </c>
      <c r="H19" s="75">
        <f t="shared" si="1"/>
        <v>8.2236413397628064E-2</v>
      </c>
    </row>
    <row r="20" spans="2:8" s="1" customFormat="1" x14ac:dyDescent="0.25">
      <c r="B20" s="9" t="s">
        <v>14</v>
      </c>
      <c r="C20" s="13">
        <v>1.3425925925925927E-3</v>
      </c>
      <c r="D20" s="11">
        <f t="shared" si="0"/>
        <v>1.5117946044571879E-2</v>
      </c>
      <c r="E20" s="13"/>
      <c r="F20" s="11"/>
      <c r="G20" s="14">
        <f t="shared" si="2"/>
        <v>1.3425925925925927E-3</v>
      </c>
      <c r="H20" s="75">
        <f t="shared" si="1"/>
        <v>1.5117946044571879E-2</v>
      </c>
    </row>
    <row r="21" spans="2:8" s="1" customFormat="1" x14ac:dyDescent="0.25">
      <c r="B21" s="9" t="s">
        <v>11</v>
      </c>
      <c r="C21" s="13"/>
      <c r="D21" s="11"/>
      <c r="E21" s="13"/>
      <c r="F21" s="11"/>
      <c r="G21" s="14"/>
      <c r="H21" s="75"/>
    </row>
    <row r="22" spans="2:8" s="1" customFormat="1" x14ac:dyDescent="0.25">
      <c r="B22" s="9" t="s">
        <v>15</v>
      </c>
      <c r="C22" s="13">
        <v>1.8518518518518518E-4</v>
      </c>
      <c r="D22" s="11">
        <f t="shared" si="0"/>
        <v>2.085233937182328E-3</v>
      </c>
      <c r="E22" s="13"/>
      <c r="F22" s="11"/>
      <c r="G22" s="14">
        <f t="shared" si="2"/>
        <v>1.8518518518518518E-4</v>
      </c>
      <c r="H22" s="75">
        <f t="shared" si="1"/>
        <v>2.085233937182328E-3</v>
      </c>
    </row>
    <row r="23" spans="2:8" s="1" customFormat="1" x14ac:dyDescent="0.25">
      <c r="B23" s="9" t="s">
        <v>28</v>
      </c>
      <c r="C23" s="13">
        <v>1.8518518518518518E-4</v>
      </c>
      <c r="D23" s="11">
        <f t="shared" si="0"/>
        <v>2.085233937182328E-3</v>
      </c>
      <c r="E23" s="13"/>
      <c r="F23" s="11"/>
      <c r="G23" s="14">
        <f t="shared" si="2"/>
        <v>1.8518518518518518E-4</v>
      </c>
      <c r="H23" s="75">
        <f t="shared" si="1"/>
        <v>2.085233937182328E-3</v>
      </c>
    </row>
    <row r="24" spans="2:8" s="1" customFormat="1" x14ac:dyDescent="0.25">
      <c r="B24" s="9" t="s">
        <v>12</v>
      </c>
      <c r="C24" s="13">
        <v>6.9444444444444444E-5</v>
      </c>
      <c r="D24" s="11">
        <f t="shared" si="0"/>
        <v>7.8196272644337299E-4</v>
      </c>
      <c r="E24" s="13"/>
      <c r="F24" s="11"/>
      <c r="G24" s="14">
        <f t="shared" si="2"/>
        <v>6.9444444444444444E-5</v>
      </c>
      <c r="H24" s="75">
        <f t="shared" si="1"/>
        <v>7.8196272644337299E-4</v>
      </c>
    </row>
    <row r="25" spans="2:8" s="1" customFormat="1" x14ac:dyDescent="0.25">
      <c r="B25" s="9" t="s">
        <v>5</v>
      </c>
      <c r="C25" s="13">
        <v>5.0925925925925932E-4</v>
      </c>
      <c r="D25" s="11">
        <f t="shared" si="0"/>
        <v>5.734393327251403E-3</v>
      </c>
      <c r="E25" s="13"/>
      <c r="F25" s="11"/>
      <c r="G25" s="14">
        <f t="shared" si="2"/>
        <v>5.0925925925925932E-4</v>
      </c>
      <c r="H25" s="75">
        <f t="shared" si="1"/>
        <v>5.734393327251403E-3</v>
      </c>
    </row>
    <row r="26" spans="2:8" s="1" customFormat="1" x14ac:dyDescent="0.25">
      <c r="B26" s="9" t="s">
        <v>6</v>
      </c>
      <c r="C26" s="13">
        <v>1.6215277777777783E-2</v>
      </c>
      <c r="D26" s="11">
        <f t="shared" si="0"/>
        <v>0.18258829662452766</v>
      </c>
      <c r="E26" s="2"/>
      <c r="F26" s="11"/>
      <c r="G26" s="14">
        <f t="shared" si="2"/>
        <v>1.6215277777777783E-2</v>
      </c>
      <c r="H26" s="75">
        <f t="shared" si="1"/>
        <v>0.18258829662452766</v>
      </c>
    </row>
    <row r="27" spans="2:8" s="1" customFormat="1" x14ac:dyDescent="0.25">
      <c r="B27" s="9" t="s">
        <v>29</v>
      </c>
      <c r="C27" s="13">
        <v>1.5324074074074075E-2</v>
      </c>
      <c r="D27" s="11">
        <f t="shared" si="0"/>
        <v>0.17255310830183765</v>
      </c>
      <c r="E27" s="13"/>
      <c r="F27" s="11"/>
      <c r="G27" s="14">
        <f t="shared" si="2"/>
        <v>1.5324074074074075E-2</v>
      </c>
      <c r="H27" s="75">
        <f t="shared" si="1"/>
        <v>0.17255310830183765</v>
      </c>
    </row>
    <row r="28" spans="2:8" s="1" customFormat="1" x14ac:dyDescent="0.25">
      <c r="B28" s="9" t="s">
        <v>17</v>
      </c>
      <c r="C28" s="13"/>
      <c r="D28" s="11"/>
      <c r="E28" s="13"/>
      <c r="F28" s="11"/>
      <c r="G28" s="14"/>
      <c r="H28" s="75"/>
    </row>
    <row r="29" spans="2:8" s="1" customFormat="1" x14ac:dyDescent="0.25">
      <c r="B29" s="9"/>
      <c r="C29" s="14"/>
      <c r="D29" s="76"/>
      <c r="E29" s="14"/>
      <c r="F29" s="76"/>
      <c r="G29" s="14"/>
      <c r="H29" s="77"/>
    </row>
    <row r="30" spans="2:8" s="1" customFormat="1" x14ac:dyDescent="0.25">
      <c r="B30" s="16" t="s">
        <v>30</v>
      </c>
      <c r="C30" s="17">
        <f t="shared" ref="C30:H30" si="3">SUM(C7:C28)</f>
        <v>8.8807870370370356E-2</v>
      </c>
      <c r="D30" s="67">
        <f t="shared" si="3"/>
        <v>1.0000000000000002</v>
      </c>
      <c r="E30" s="17"/>
      <c r="F30" s="67"/>
      <c r="G30" s="17">
        <f t="shared" si="3"/>
        <v>8.8807870370370356E-2</v>
      </c>
      <c r="H30" s="68">
        <f t="shared" si="3"/>
        <v>1.0000000000000002</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58</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4.7800925925925919E-3</v>
      </c>
      <c r="D7" s="11">
        <f>C7/$C$30</f>
        <v>1.8008982688701866E-2</v>
      </c>
      <c r="E7" s="13"/>
      <c r="F7" s="11"/>
      <c r="G7" s="14">
        <f>C7+E7</f>
        <v>4.7800925925925919E-3</v>
      </c>
      <c r="H7" s="75">
        <f>G7/$G$30</f>
        <v>1.6163118346900429E-2</v>
      </c>
    </row>
    <row r="8" spans="2:8" s="1" customFormat="1" x14ac:dyDescent="0.25">
      <c r="B8" s="9" t="s">
        <v>13</v>
      </c>
      <c r="C8" s="13">
        <v>3.7615740740740734E-3</v>
      </c>
      <c r="D8" s="11">
        <f t="shared" ref="D8:D27" si="0">C8/$C$30</f>
        <v>1.4171717612174591E-2</v>
      </c>
      <c r="E8" s="13">
        <v>5.5555555555555556E-4</v>
      </c>
      <c r="F8" s="11">
        <f>E8/$E$30</f>
        <v>1.832760595647194E-2</v>
      </c>
      <c r="G8" s="14">
        <f t="shared" ref="G8:G27" si="1">C8+E8</f>
        <v>4.3171296296296291E-3</v>
      </c>
      <c r="H8" s="75">
        <f t="shared" ref="H8:H27" si="2">G8/$G$30</f>
        <v>1.4597683155917337E-2</v>
      </c>
    </row>
    <row r="9" spans="2:8" s="1" customFormat="1" x14ac:dyDescent="0.25">
      <c r="B9" s="9" t="s">
        <v>0</v>
      </c>
      <c r="C9" s="13">
        <v>5.3680555555555599E-2</v>
      </c>
      <c r="D9" s="11">
        <f t="shared" si="0"/>
        <v>0.20224131164697173</v>
      </c>
      <c r="E9" s="13">
        <v>1.2673611111111108E-2</v>
      </c>
      <c r="F9" s="11">
        <f>E9/$E$30</f>
        <v>0.41809851088201605</v>
      </c>
      <c r="G9" s="14">
        <f t="shared" si="1"/>
        <v>6.6354166666666714E-2</v>
      </c>
      <c r="H9" s="75">
        <f t="shared" si="2"/>
        <v>0.22436599874765192</v>
      </c>
    </row>
    <row r="10" spans="2:8" s="1" customFormat="1" x14ac:dyDescent="0.25">
      <c r="B10" s="9" t="s">
        <v>8</v>
      </c>
      <c r="C10" s="13">
        <v>5.1041666666666674E-3</v>
      </c>
      <c r="D10" s="11">
        <f t="shared" si="0"/>
        <v>1.9229930667596911E-2</v>
      </c>
      <c r="E10" s="13"/>
      <c r="F10" s="11"/>
      <c r="G10" s="14">
        <f t="shared" si="1"/>
        <v>5.1041666666666674E-3</v>
      </c>
      <c r="H10" s="75">
        <f t="shared" si="2"/>
        <v>1.7258922980588599E-2</v>
      </c>
    </row>
    <row r="11" spans="2:8" s="1" customFormat="1" x14ac:dyDescent="0.25">
      <c r="B11" s="9" t="s">
        <v>26</v>
      </c>
      <c r="C11" s="13">
        <v>2.0949074074074073E-3</v>
      </c>
      <c r="D11" s="11">
        <f t="shared" si="0"/>
        <v>7.8925565778572345E-3</v>
      </c>
      <c r="E11" s="13"/>
      <c r="F11" s="11"/>
      <c r="G11" s="14">
        <f t="shared" si="1"/>
        <v>2.0949074074074073E-3</v>
      </c>
      <c r="H11" s="75">
        <f t="shared" si="2"/>
        <v>7.0835942391984938E-3</v>
      </c>
    </row>
    <row r="12" spans="2:8" s="1" customFormat="1" x14ac:dyDescent="0.25">
      <c r="B12" s="9" t="s">
        <v>3</v>
      </c>
      <c r="C12" s="13">
        <v>1.3356481481481478E-2</v>
      </c>
      <c r="D12" s="11">
        <f t="shared" si="0"/>
        <v>5.0320498844459924E-2</v>
      </c>
      <c r="E12" s="13">
        <v>5.4513888888888876E-3</v>
      </c>
      <c r="F12" s="11">
        <f t="shared" ref="F12:F27" si="3">E12/$E$30</f>
        <v>0.17983963344788087</v>
      </c>
      <c r="G12" s="14">
        <f t="shared" si="1"/>
        <v>1.8807870370370364E-2</v>
      </c>
      <c r="H12" s="75">
        <f t="shared" si="2"/>
        <v>6.3595804633688122E-2</v>
      </c>
    </row>
    <row r="13" spans="2:8" s="1" customFormat="1" x14ac:dyDescent="0.25">
      <c r="B13" s="9" t="s">
        <v>7</v>
      </c>
      <c r="C13" s="13">
        <v>1.1956018518518519E-2</v>
      </c>
      <c r="D13" s="11">
        <f t="shared" si="0"/>
        <v>4.5044259364234937E-2</v>
      </c>
      <c r="E13" s="13"/>
      <c r="F13" s="11"/>
      <c r="G13" s="14">
        <f t="shared" si="1"/>
        <v>1.1956018518518519E-2</v>
      </c>
      <c r="H13" s="75">
        <f t="shared" si="2"/>
        <v>4.0427363807138371E-2</v>
      </c>
    </row>
    <row r="14" spans="2:8" s="1" customFormat="1" x14ac:dyDescent="0.25">
      <c r="B14" s="9" t="s">
        <v>2</v>
      </c>
      <c r="C14" s="13">
        <v>1.2627314814814817E-2</v>
      </c>
      <c r="D14" s="11">
        <f t="shared" si="0"/>
        <v>4.7573365891946107E-2</v>
      </c>
      <c r="E14" s="13">
        <v>9.837962962962962E-4</v>
      </c>
      <c r="F14" s="11">
        <f t="shared" si="3"/>
        <v>3.245513554791906E-2</v>
      </c>
      <c r="G14" s="14">
        <f t="shared" si="1"/>
        <v>1.3611111111111114E-2</v>
      </c>
      <c r="H14" s="75">
        <f t="shared" si="2"/>
        <v>4.6023794614902934E-2</v>
      </c>
    </row>
    <row r="15" spans="2:8" s="1" customFormat="1" x14ac:dyDescent="0.25">
      <c r="B15" s="9" t="s">
        <v>9</v>
      </c>
      <c r="C15" s="13">
        <v>1.3321759259259261E-2</v>
      </c>
      <c r="D15" s="11">
        <f t="shared" si="0"/>
        <v>5.0189682989578335E-2</v>
      </c>
      <c r="E15" s="13">
        <v>5.3240740740740744E-4</v>
      </c>
      <c r="F15" s="11">
        <f t="shared" si="3"/>
        <v>1.756395570828561E-2</v>
      </c>
      <c r="G15" s="14">
        <f t="shared" si="1"/>
        <v>1.3854166666666667E-2</v>
      </c>
      <c r="H15" s="75">
        <f t="shared" si="2"/>
        <v>4.6845648090169049E-2</v>
      </c>
    </row>
    <row r="16" spans="2:8" s="1" customFormat="1" x14ac:dyDescent="0.25">
      <c r="B16" s="9" t="s">
        <v>1</v>
      </c>
      <c r="C16" s="13">
        <v>2.296296296296297E-2</v>
      </c>
      <c r="D16" s="11">
        <f t="shared" si="0"/>
        <v>8.6512885361705844E-2</v>
      </c>
      <c r="E16" s="13">
        <v>6.9212962962962969E-3</v>
      </c>
      <c r="F16" s="11">
        <f t="shared" si="3"/>
        <v>0.22833142420771294</v>
      </c>
      <c r="G16" s="14">
        <f t="shared" si="1"/>
        <v>2.9884259259259267E-2</v>
      </c>
      <c r="H16" s="75">
        <f t="shared" si="2"/>
        <v>0.10104884157795865</v>
      </c>
    </row>
    <row r="17" spans="2:8" s="1" customFormat="1" x14ac:dyDescent="0.25">
      <c r="B17" s="9" t="s">
        <v>27</v>
      </c>
      <c r="C17" s="13">
        <v>2.8587962962962959E-3</v>
      </c>
      <c r="D17" s="11">
        <f t="shared" si="0"/>
        <v>1.0770505385252689E-2</v>
      </c>
      <c r="E17" s="13"/>
      <c r="F17" s="11"/>
      <c r="G17" s="14">
        <f t="shared" si="1"/>
        <v>2.8587962962962959E-3</v>
      </c>
      <c r="H17" s="75">
        <f t="shared" si="2"/>
        <v>9.6665623043205966E-3</v>
      </c>
    </row>
    <row r="18" spans="2:8" s="1" customFormat="1" x14ac:dyDescent="0.25">
      <c r="B18" s="9" t="s">
        <v>16</v>
      </c>
      <c r="C18" s="13"/>
      <c r="D18" s="11"/>
      <c r="E18" s="13"/>
      <c r="F18" s="11"/>
      <c r="G18" s="14"/>
      <c r="H18" s="75"/>
    </row>
    <row r="19" spans="2:8" s="1" customFormat="1" x14ac:dyDescent="0.25">
      <c r="B19" s="9" t="s">
        <v>4</v>
      </c>
      <c r="C19" s="13">
        <v>1.1284722222222225E-2</v>
      </c>
      <c r="D19" s="11">
        <f t="shared" si="0"/>
        <v>4.2515152836523795E-2</v>
      </c>
      <c r="E19" s="13">
        <v>1.9675925925925926E-4</v>
      </c>
      <c r="F19" s="11">
        <f t="shared" si="3"/>
        <v>6.4910271095838124E-3</v>
      </c>
      <c r="G19" s="14">
        <f t="shared" si="1"/>
        <v>1.1481481481481485E-2</v>
      </c>
      <c r="H19" s="75">
        <f t="shared" si="2"/>
        <v>3.8822792736380708E-2</v>
      </c>
    </row>
    <row r="20" spans="2:8" s="1" customFormat="1" x14ac:dyDescent="0.25">
      <c r="B20" s="9" t="s">
        <v>14</v>
      </c>
      <c r="C20" s="13">
        <v>8.217592592592594E-3</v>
      </c>
      <c r="D20" s="11">
        <f t="shared" si="0"/>
        <v>3.0959752321981424E-2</v>
      </c>
      <c r="E20" s="13"/>
      <c r="F20" s="11"/>
      <c r="G20" s="14">
        <f t="shared" si="1"/>
        <v>8.217592592592594E-3</v>
      </c>
      <c r="H20" s="75">
        <f t="shared" si="2"/>
        <v>2.7786474639949901E-2</v>
      </c>
    </row>
    <row r="21" spans="2:8" s="1" customFormat="1" x14ac:dyDescent="0.25">
      <c r="B21" s="9" t="s">
        <v>11</v>
      </c>
      <c r="C21" s="13">
        <v>1.0995370370370369E-3</v>
      </c>
      <c r="D21" s="11">
        <f t="shared" si="0"/>
        <v>4.1425020712510347E-3</v>
      </c>
      <c r="E21" s="13"/>
      <c r="F21" s="11"/>
      <c r="G21" s="14">
        <f t="shared" si="1"/>
        <v>1.0995370370370369E-3</v>
      </c>
      <c r="H21" s="75">
        <f t="shared" si="2"/>
        <v>3.7179085785848448E-3</v>
      </c>
    </row>
    <row r="22" spans="2:8" s="1" customFormat="1" x14ac:dyDescent="0.25">
      <c r="B22" s="9" t="s">
        <v>15</v>
      </c>
      <c r="C22" s="13">
        <v>2.0254629629629624E-3</v>
      </c>
      <c r="D22" s="11">
        <f t="shared" si="0"/>
        <v>7.6309248680940097E-3</v>
      </c>
      <c r="E22" s="13"/>
      <c r="F22" s="11"/>
      <c r="G22" s="14">
        <f t="shared" si="1"/>
        <v>2.0254629629629624E-3</v>
      </c>
      <c r="H22" s="75">
        <f t="shared" si="2"/>
        <v>6.8487789605510283E-3</v>
      </c>
    </row>
    <row r="23" spans="2:8" s="1" customFormat="1" x14ac:dyDescent="0.25">
      <c r="B23" s="9" t="s">
        <v>28</v>
      </c>
      <c r="C23" s="13">
        <v>1.9328703703703704E-3</v>
      </c>
      <c r="D23" s="11">
        <f t="shared" si="0"/>
        <v>7.2820825884097138E-3</v>
      </c>
      <c r="E23" s="13">
        <v>4.2824074074074075E-4</v>
      </c>
      <c r="F23" s="11">
        <f t="shared" si="3"/>
        <v>1.4127529591447122E-2</v>
      </c>
      <c r="G23" s="14">
        <f t="shared" si="1"/>
        <v>2.3611111111111111E-3</v>
      </c>
      <c r="H23" s="75">
        <f t="shared" si="2"/>
        <v>7.9837194740137729E-3</v>
      </c>
    </row>
    <row r="24" spans="2:8" s="1" customFormat="1" x14ac:dyDescent="0.25">
      <c r="B24" s="9" t="s">
        <v>12</v>
      </c>
      <c r="C24" s="13">
        <v>6.2500000000000001E-4</v>
      </c>
      <c r="D24" s="11">
        <f t="shared" si="0"/>
        <v>2.3546853878690095E-3</v>
      </c>
      <c r="E24" s="13"/>
      <c r="F24" s="11"/>
      <c r="G24" s="14">
        <f t="shared" si="1"/>
        <v>6.2500000000000001E-4</v>
      </c>
      <c r="H24" s="75">
        <f t="shared" si="2"/>
        <v>2.1133375078271751E-3</v>
      </c>
    </row>
    <row r="25" spans="2:8" s="1" customFormat="1" x14ac:dyDescent="0.25">
      <c r="B25" s="9" t="s">
        <v>5</v>
      </c>
      <c r="C25" s="13">
        <v>3.0324074074074073E-3</v>
      </c>
      <c r="D25" s="11">
        <f t="shared" si="0"/>
        <v>1.1424584659660748E-2</v>
      </c>
      <c r="E25" s="13">
        <v>1.0995370370370371E-3</v>
      </c>
      <c r="F25" s="11">
        <f t="shared" si="3"/>
        <v>3.6273386788850719E-2</v>
      </c>
      <c r="G25" s="14">
        <f t="shared" si="1"/>
        <v>4.1319444444444442E-3</v>
      </c>
      <c r="H25" s="75">
        <f t="shared" si="2"/>
        <v>1.3971509079524101E-2</v>
      </c>
    </row>
    <row r="26" spans="2:8" s="1" customFormat="1" x14ac:dyDescent="0.25">
      <c r="B26" s="9" t="s">
        <v>6</v>
      </c>
      <c r="C26" s="13">
        <v>7.7939814814814837E-2</v>
      </c>
      <c r="D26" s="11">
        <f t="shared" si="0"/>
        <v>0.29363798892425763</v>
      </c>
      <c r="E26" s="13">
        <v>1.0648148148148149E-3</v>
      </c>
      <c r="F26" s="11">
        <f t="shared" si="3"/>
        <v>3.512791141657122E-2</v>
      </c>
      <c r="G26" s="14">
        <f t="shared" si="1"/>
        <v>7.9004629629629647E-2</v>
      </c>
      <c r="H26" s="75">
        <f t="shared" si="2"/>
        <v>0.26714151534126485</v>
      </c>
    </row>
    <row r="27" spans="2:8" s="1" customFormat="1" x14ac:dyDescent="0.25">
      <c r="B27" s="9" t="s">
        <v>29</v>
      </c>
      <c r="C27" s="13">
        <v>1.2766203703703707E-2</v>
      </c>
      <c r="D27" s="11">
        <f t="shared" si="0"/>
        <v>4.8096629311472551E-2</v>
      </c>
      <c r="E27" s="13">
        <v>4.0509259259259258E-4</v>
      </c>
      <c r="F27" s="11">
        <f t="shared" si="3"/>
        <v>1.336387934326079E-2</v>
      </c>
      <c r="G27" s="14">
        <f t="shared" si="1"/>
        <v>1.3171296296296299E-2</v>
      </c>
      <c r="H27" s="75">
        <f t="shared" si="2"/>
        <v>4.4536631183468997E-2</v>
      </c>
    </row>
    <row r="28" spans="2:8" s="1" customFormat="1" x14ac:dyDescent="0.25">
      <c r="B28" s="9" t="s">
        <v>17</v>
      </c>
      <c r="C28" s="13"/>
      <c r="D28" s="11"/>
      <c r="E28" s="13"/>
      <c r="F28" s="11"/>
      <c r="G28" s="14"/>
      <c r="H28" s="75"/>
    </row>
    <row r="29" spans="2:8" s="1" customFormat="1" x14ac:dyDescent="0.25">
      <c r="B29" s="9"/>
      <c r="C29" s="13"/>
      <c r="D29" s="11"/>
      <c r="E29" s="13"/>
      <c r="F29" s="11"/>
      <c r="G29" s="14"/>
      <c r="H29" s="75"/>
    </row>
    <row r="30" spans="2:8" s="1" customFormat="1" x14ac:dyDescent="0.25">
      <c r="B30" s="16" t="s">
        <v>30</v>
      </c>
      <c r="C30" s="17">
        <f t="shared" ref="C30:H30" si="4">SUM(C7:C28)</f>
        <v>0.26542824074074078</v>
      </c>
      <c r="D30" s="67">
        <f t="shared" si="4"/>
        <v>1</v>
      </c>
      <c r="E30" s="17">
        <f t="shared" si="4"/>
        <v>3.0312499999999992E-2</v>
      </c>
      <c r="F30" s="67">
        <f t="shared" si="4"/>
        <v>1.0000000000000002</v>
      </c>
      <c r="G30" s="17">
        <f t="shared" si="4"/>
        <v>0.29574074074074086</v>
      </c>
      <c r="H30" s="68">
        <f t="shared" si="4"/>
        <v>0.99999999999999978</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59</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6.3078703703703708E-3</v>
      </c>
      <c r="D7" s="11">
        <f>C7/$C$30</f>
        <v>2.2127486804709703E-2</v>
      </c>
      <c r="E7" s="13"/>
      <c r="F7" s="11"/>
      <c r="G7" s="14">
        <f>C7+E7</f>
        <v>6.3078703703703708E-3</v>
      </c>
      <c r="H7" s="75">
        <f>G7/$G$30</f>
        <v>1.9451086762553978E-2</v>
      </c>
    </row>
    <row r="8" spans="2:8" s="1" customFormat="1" x14ac:dyDescent="0.25">
      <c r="B8" s="9" t="s">
        <v>13</v>
      </c>
      <c r="C8" s="13">
        <v>1.2824074074074071E-2</v>
      </c>
      <c r="D8" s="11">
        <f t="shared" ref="D8:D27" si="0">C8/$C$30</f>
        <v>4.4985789687373108E-2</v>
      </c>
      <c r="E8" s="13"/>
      <c r="F8" s="11"/>
      <c r="G8" s="14">
        <f t="shared" ref="G8:G28" si="1">C8+E8</f>
        <v>1.2824074074074071E-2</v>
      </c>
      <c r="H8" s="75">
        <f t="shared" ref="H8:H28" si="2">G8/$G$30</f>
        <v>3.9544594739284032E-2</v>
      </c>
    </row>
    <row r="9" spans="2:8" s="1" customFormat="1" x14ac:dyDescent="0.25">
      <c r="B9" s="9" t="s">
        <v>0</v>
      </c>
      <c r="C9" s="13">
        <v>8.075231481481486E-2</v>
      </c>
      <c r="D9" s="11">
        <f t="shared" si="0"/>
        <v>0.28327243199350399</v>
      </c>
      <c r="E9" s="13">
        <v>7.3842592592592588E-3</v>
      </c>
      <c r="F9" s="11">
        <f t="shared" ref="F9:F28" si="3">E9/$E$30</f>
        <v>0.18825612275007375</v>
      </c>
      <c r="G9" s="14">
        <f t="shared" si="1"/>
        <v>8.8136574074074117E-2</v>
      </c>
      <c r="H9" s="75">
        <f t="shared" si="2"/>
        <v>0.27177986366394236</v>
      </c>
    </row>
    <row r="10" spans="2:8" s="1" customFormat="1" x14ac:dyDescent="0.25">
      <c r="B10" s="9" t="s">
        <v>8</v>
      </c>
      <c r="C10" s="13">
        <v>1.2175925925925929E-2</v>
      </c>
      <c r="D10" s="11">
        <f t="shared" si="0"/>
        <v>4.2712139667072678E-2</v>
      </c>
      <c r="E10" s="13">
        <v>2.8472222222222223E-3</v>
      </c>
      <c r="F10" s="11">
        <f t="shared" si="3"/>
        <v>7.258778400708174E-2</v>
      </c>
      <c r="G10" s="14">
        <f t="shared" si="1"/>
        <v>1.502314814814815E-2</v>
      </c>
      <c r="H10" s="75">
        <f t="shared" si="2"/>
        <v>4.6325707555587271E-2</v>
      </c>
    </row>
    <row r="11" spans="2:8" s="1" customFormat="1" x14ac:dyDescent="0.25">
      <c r="B11" s="9" t="s">
        <v>26</v>
      </c>
      <c r="C11" s="13"/>
      <c r="D11" s="11"/>
      <c r="E11" s="13"/>
      <c r="F11" s="11"/>
      <c r="G11" s="14"/>
      <c r="H11" s="75"/>
    </row>
    <row r="12" spans="2:8" s="1" customFormat="1" x14ac:dyDescent="0.25">
      <c r="B12" s="9" t="s">
        <v>3</v>
      </c>
      <c r="C12" s="13">
        <v>7.0486111111111114E-3</v>
      </c>
      <c r="D12" s="11">
        <f t="shared" si="0"/>
        <v>2.4725943970767356E-2</v>
      </c>
      <c r="E12" s="13">
        <v>3.6342592592592585E-3</v>
      </c>
      <c r="F12" s="11">
        <f t="shared" si="3"/>
        <v>9.2652699911478287E-2</v>
      </c>
      <c r="G12" s="14">
        <f t="shared" si="1"/>
        <v>1.068287037037037E-2</v>
      </c>
      <c r="H12" s="75">
        <f t="shared" si="2"/>
        <v>3.2941932260251959E-2</v>
      </c>
    </row>
    <row r="13" spans="2:8" s="1" customFormat="1" x14ac:dyDescent="0.25">
      <c r="B13" s="9" t="s">
        <v>7</v>
      </c>
      <c r="C13" s="13">
        <v>9.8958333333333346E-3</v>
      </c>
      <c r="D13" s="11">
        <f t="shared" si="0"/>
        <v>3.4713763702801458E-2</v>
      </c>
      <c r="E13" s="13">
        <v>6.5972222222222222E-3</v>
      </c>
      <c r="F13" s="11">
        <f t="shared" si="3"/>
        <v>0.1681912068456772</v>
      </c>
      <c r="G13" s="14">
        <f t="shared" si="1"/>
        <v>1.6493055555555556E-2</v>
      </c>
      <c r="H13" s="75">
        <f t="shared" si="2"/>
        <v>5.0858346122274155E-2</v>
      </c>
    </row>
    <row r="14" spans="2:8" s="1" customFormat="1" x14ac:dyDescent="0.25">
      <c r="B14" s="9" t="s">
        <v>2</v>
      </c>
      <c r="C14" s="13">
        <v>2.3622685185185181E-2</v>
      </c>
      <c r="D14" s="11">
        <f t="shared" si="0"/>
        <v>8.2866423061307315E-2</v>
      </c>
      <c r="E14" s="13"/>
      <c r="F14" s="11"/>
      <c r="G14" s="14">
        <f t="shared" si="1"/>
        <v>2.3622685185185181E-2</v>
      </c>
      <c r="H14" s="75">
        <f t="shared" si="2"/>
        <v>7.2843427674078268E-2</v>
      </c>
    </row>
    <row r="15" spans="2:8" s="1" customFormat="1" x14ac:dyDescent="0.25">
      <c r="B15" s="9" t="s">
        <v>9</v>
      </c>
      <c r="C15" s="13">
        <v>2.0694444444444456E-2</v>
      </c>
      <c r="D15" s="11">
        <f t="shared" si="0"/>
        <v>7.259439707673572E-2</v>
      </c>
      <c r="E15" s="13">
        <v>3.2638888888888887E-3</v>
      </c>
      <c r="F15" s="11">
        <f t="shared" si="3"/>
        <v>8.3210386544703446E-2</v>
      </c>
      <c r="G15" s="14">
        <f t="shared" si="1"/>
        <v>2.3958333333333345E-2</v>
      </c>
      <c r="H15" s="75">
        <f t="shared" si="2"/>
        <v>7.3878439630250911E-2</v>
      </c>
    </row>
    <row r="16" spans="2:8" s="1" customFormat="1" x14ac:dyDescent="0.25">
      <c r="B16" s="9" t="s">
        <v>1</v>
      </c>
      <c r="C16" s="13">
        <v>1.1249999999999996E-2</v>
      </c>
      <c r="D16" s="11">
        <f t="shared" si="0"/>
        <v>3.9464068209500588E-2</v>
      </c>
      <c r="E16" s="13">
        <v>7.291666666666667E-4</v>
      </c>
      <c r="F16" s="11">
        <f t="shared" si="3"/>
        <v>1.8589554440838006E-2</v>
      </c>
      <c r="G16" s="14">
        <f t="shared" si="1"/>
        <v>1.1979166666666662E-2</v>
      </c>
      <c r="H16" s="75">
        <f t="shared" si="2"/>
        <v>3.6939219815125428E-2</v>
      </c>
    </row>
    <row r="17" spans="2:8" s="1" customFormat="1" x14ac:dyDescent="0.25">
      <c r="B17" s="9" t="s">
        <v>27</v>
      </c>
      <c r="C17" s="13">
        <v>1.6666666666666666E-3</v>
      </c>
      <c r="D17" s="11">
        <f t="shared" si="0"/>
        <v>5.8465286236297183E-3</v>
      </c>
      <c r="E17" s="13">
        <v>3.8541666666666672E-3</v>
      </c>
      <c r="F17" s="11">
        <f t="shared" si="3"/>
        <v>9.8259073473000905E-2</v>
      </c>
      <c r="G17" s="14">
        <f t="shared" si="1"/>
        <v>5.5208333333333342E-3</v>
      </c>
      <c r="H17" s="75">
        <f t="shared" si="2"/>
        <v>1.7024162175666508E-2</v>
      </c>
    </row>
    <row r="18" spans="2:8" s="1" customFormat="1" x14ac:dyDescent="0.25">
      <c r="B18" s="9" t="s">
        <v>16</v>
      </c>
      <c r="C18" s="13"/>
      <c r="D18" s="11"/>
      <c r="E18" s="13"/>
      <c r="F18" s="11"/>
      <c r="G18" s="14"/>
      <c r="H18" s="75"/>
    </row>
    <row r="19" spans="2:8" s="1" customFormat="1" x14ac:dyDescent="0.25">
      <c r="B19" s="9" t="s">
        <v>4</v>
      </c>
      <c r="C19" s="13">
        <v>2.0462962962962957E-2</v>
      </c>
      <c r="D19" s="11">
        <f t="shared" si="0"/>
        <v>7.1782379212342637E-2</v>
      </c>
      <c r="E19" s="13">
        <v>1.1342592592592591E-3</v>
      </c>
      <c r="F19" s="11">
        <f t="shared" si="3"/>
        <v>2.8917084685748006E-2</v>
      </c>
      <c r="G19" s="14">
        <f t="shared" si="1"/>
        <v>2.1597222222222216E-2</v>
      </c>
      <c r="H19" s="75">
        <f t="shared" si="2"/>
        <v>6.6597665869588457E-2</v>
      </c>
    </row>
    <row r="20" spans="2:8" s="1" customFormat="1" x14ac:dyDescent="0.25">
      <c r="B20" s="9" t="s">
        <v>14</v>
      </c>
      <c r="C20" s="13">
        <v>5.2199074074074083E-3</v>
      </c>
      <c r="D20" s="11">
        <f t="shared" si="0"/>
        <v>1.8311002842062527E-2</v>
      </c>
      <c r="E20" s="13">
        <v>4.0277777777777786E-3</v>
      </c>
      <c r="F20" s="11">
        <f t="shared" si="3"/>
        <v>0.10268515786367662</v>
      </c>
      <c r="G20" s="14">
        <f t="shared" si="1"/>
        <v>9.2476851851851869E-3</v>
      </c>
      <c r="H20" s="75">
        <f t="shared" si="2"/>
        <v>2.8516363895927758E-2</v>
      </c>
    </row>
    <row r="21" spans="2:8" s="1" customFormat="1" x14ac:dyDescent="0.25">
      <c r="B21" s="9" t="s">
        <v>11</v>
      </c>
      <c r="C21" s="13">
        <v>6.9444444444444447E-4</v>
      </c>
      <c r="D21" s="11">
        <f t="shared" si="0"/>
        <v>2.4360535931790498E-3</v>
      </c>
      <c r="E21" s="13">
        <v>3.8194444444444443E-3</v>
      </c>
      <c r="F21" s="11">
        <f t="shared" si="3"/>
        <v>9.7373856594865735E-2</v>
      </c>
      <c r="G21" s="14">
        <f t="shared" si="1"/>
        <v>4.5138888888888885E-3</v>
      </c>
      <c r="H21" s="75">
        <f t="shared" si="2"/>
        <v>1.3919126307148715E-2</v>
      </c>
    </row>
    <row r="22" spans="2:8" s="1" customFormat="1" x14ac:dyDescent="0.25">
      <c r="B22" s="9" t="s">
        <v>15</v>
      </c>
      <c r="C22" s="13">
        <v>6.9444444444444444E-5</v>
      </c>
      <c r="D22" s="11">
        <f t="shared" si="0"/>
        <v>2.4360535931790495E-4</v>
      </c>
      <c r="E22" s="13"/>
      <c r="F22" s="11"/>
      <c r="G22" s="14">
        <f t="shared" si="1"/>
        <v>6.9444444444444444E-5</v>
      </c>
      <c r="H22" s="75">
        <f t="shared" si="2"/>
        <v>2.1414040472536485E-4</v>
      </c>
    </row>
    <row r="23" spans="2:8" s="1" customFormat="1" x14ac:dyDescent="0.25">
      <c r="B23" s="9" t="s">
        <v>28</v>
      </c>
      <c r="C23" s="13">
        <v>1.4583333333333332E-3</v>
      </c>
      <c r="D23" s="11">
        <f t="shared" si="0"/>
        <v>5.1157125456760032E-3</v>
      </c>
      <c r="E23" s="13">
        <v>2.4305555555555552E-4</v>
      </c>
      <c r="F23" s="11">
        <f t="shared" si="3"/>
        <v>6.1965181469460012E-3</v>
      </c>
      <c r="G23" s="14">
        <f t="shared" si="1"/>
        <v>1.7013888888888888E-3</v>
      </c>
      <c r="H23" s="75">
        <f t="shared" si="2"/>
        <v>5.246439915771439E-3</v>
      </c>
    </row>
    <row r="24" spans="2:8" s="1" customFormat="1" x14ac:dyDescent="0.25">
      <c r="B24" s="9" t="s">
        <v>12</v>
      </c>
      <c r="C24" s="13">
        <v>4.0509259259259258E-4</v>
      </c>
      <c r="D24" s="11">
        <f t="shared" si="0"/>
        <v>1.421031262687779E-3</v>
      </c>
      <c r="E24" s="13"/>
      <c r="F24" s="11"/>
      <c r="G24" s="14">
        <f t="shared" si="1"/>
        <v>4.0509259259259258E-4</v>
      </c>
      <c r="H24" s="75">
        <f t="shared" si="2"/>
        <v>1.2491523608979616E-3</v>
      </c>
    </row>
    <row r="25" spans="2:8" s="1" customFormat="1" x14ac:dyDescent="0.25">
      <c r="B25" s="9" t="s">
        <v>5</v>
      </c>
      <c r="C25" s="13">
        <v>5.8333333333333319E-3</v>
      </c>
      <c r="D25" s="11">
        <f t="shared" si="0"/>
        <v>2.0462850182704013E-2</v>
      </c>
      <c r="E25" s="13"/>
      <c r="F25" s="11"/>
      <c r="G25" s="14">
        <f t="shared" si="1"/>
        <v>5.8333333333333319E-3</v>
      </c>
      <c r="H25" s="75">
        <f t="shared" si="2"/>
        <v>1.7987793996930644E-2</v>
      </c>
    </row>
    <row r="26" spans="2:8" s="1" customFormat="1" x14ac:dyDescent="0.25">
      <c r="B26" s="9" t="s">
        <v>6</v>
      </c>
      <c r="C26" s="13">
        <v>5.4027777777777779E-2</v>
      </c>
      <c r="D26" s="11">
        <f t="shared" si="0"/>
        <v>0.18952496954933007</v>
      </c>
      <c r="E26" s="13"/>
      <c r="F26" s="11"/>
      <c r="G26" s="14">
        <f t="shared" si="1"/>
        <v>5.4027777777777779E-2</v>
      </c>
      <c r="H26" s="75">
        <f t="shared" si="2"/>
        <v>0.16660123487633385</v>
      </c>
    </row>
    <row r="27" spans="2:8" s="1" customFormat="1" x14ac:dyDescent="0.25">
      <c r="B27" s="9" t="s">
        <v>29</v>
      </c>
      <c r="C27" s="13">
        <v>1.0659722222222225E-2</v>
      </c>
      <c r="D27" s="11">
        <f t="shared" si="0"/>
        <v>3.7393422655298422E-2</v>
      </c>
      <c r="E27" s="13"/>
      <c r="F27" s="11"/>
      <c r="G27" s="14">
        <f t="shared" si="1"/>
        <v>1.0659722222222225E-2</v>
      </c>
      <c r="H27" s="75">
        <f t="shared" si="2"/>
        <v>3.2870552125343518E-2</v>
      </c>
    </row>
    <row r="28" spans="2:8" s="1" customFormat="1" x14ac:dyDescent="0.25">
      <c r="B28" s="9" t="s">
        <v>17</v>
      </c>
      <c r="C28" s="13"/>
      <c r="D28" s="11"/>
      <c r="E28" s="13">
        <v>1.6898148148148146E-3</v>
      </c>
      <c r="F28" s="11">
        <f t="shared" si="3"/>
        <v>4.3080554735910291E-2</v>
      </c>
      <c r="G28" s="14">
        <f t="shared" si="1"/>
        <v>1.6898148148148146E-3</v>
      </c>
      <c r="H28" s="75">
        <f t="shared" si="2"/>
        <v>5.2107498483172105E-3</v>
      </c>
    </row>
    <row r="29" spans="2:8" s="1" customFormat="1" x14ac:dyDescent="0.25">
      <c r="B29" s="9"/>
      <c r="C29" s="13"/>
      <c r="D29" s="11"/>
      <c r="E29" s="13"/>
      <c r="F29" s="11"/>
      <c r="G29" s="14"/>
      <c r="H29" s="75"/>
    </row>
    <row r="30" spans="2:8" s="1" customFormat="1" x14ac:dyDescent="0.25">
      <c r="B30" s="16" t="s">
        <v>30</v>
      </c>
      <c r="C30" s="17">
        <f t="shared" ref="C30:H30" si="4">SUM(C7:C28)</f>
        <v>0.28506944444444449</v>
      </c>
      <c r="D30" s="67">
        <f t="shared" si="4"/>
        <v>0.99999999999999989</v>
      </c>
      <c r="E30" s="17">
        <f t="shared" si="4"/>
        <v>3.9224537037037037E-2</v>
      </c>
      <c r="F30" s="67">
        <f t="shared" si="4"/>
        <v>1</v>
      </c>
      <c r="G30" s="17">
        <f t="shared" si="4"/>
        <v>0.32429398148148159</v>
      </c>
      <c r="H30" s="68">
        <f t="shared" si="4"/>
        <v>0.99999999999999967</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60</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7.2800925925925906E-3</v>
      </c>
      <c r="D7" s="11">
        <f>C7/$C$30</f>
        <v>2.1532247021771863E-2</v>
      </c>
      <c r="E7" s="13">
        <v>2.199074074074074E-4</v>
      </c>
      <c r="F7" s="11">
        <f t="shared" ref="F7" si="0">E7/$E$30</f>
        <v>4.2600896860986543E-3</v>
      </c>
      <c r="G7" s="14">
        <f>C7+E7</f>
        <v>7.499999999999998E-3</v>
      </c>
      <c r="H7" s="75">
        <f>G7/$G$30</f>
        <v>1.9244476122594431E-2</v>
      </c>
    </row>
    <row r="8" spans="2:8" s="1" customFormat="1" x14ac:dyDescent="0.25">
      <c r="B8" s="9" t="s">
        <v>13</v>
      </c>
      <c r="C8" s="13">
        <v>8.4027777777777746E-3</v>
      </c>
      <c r="D8" s="11">
        <f t="shared" ref="D8:D27" si="1">C8/$C$30</f>
        <v>2.485280021908803E-2</v>
      </c>
      <c r="E8" s="13"/>
      <c r="F8" s="11"/>
      <c r="G8" s="14">
        <f t="shared" ref="G8:G27" si="2">C8+E8</f>
        <v>8.4027777777777746E-3</v>
      </c>
      <c r="H8" s="75">
        <f t="shared" ref="H8:H27" si="3">G8/$G$30</f>
        <v>2.1560940841054869E-2</v>
      </c>
    </row>
    <row r="9" spans="2:8" s="1" customFormat="1" x14ac:dyDescent="0.25">
      <c r="B9" s="9" t="s">
        <v>0</v>
      </c>
      <c r="C9" s="13">
        <v>4.7465277777777794E-2</v>
      </c>
      <c r="D9" s="11">
        <f t="shared" si="1"/>
        <v>0.14038751198137753</v>
      </c>
      <c r="E9" s="13">
        <v>8.4027777777777798E-3</v>
      </c>
      <c r="F9" s="11">
        <f>E9/$E$30</f>
        <v>0.16278026905829601</v>
      </c>
      <c r="G9" s="14">
        <f t="shared" si="2"/>
        <v>5.5868055555555574E-2</v>
      </c>
      <c r="H9" s="75">
        <f t="shared" si="3"/>
        <v>0.14335352815395583</v>
      </c>
    </row>
    <row r="10" spans="2:8" s="1" customFormat="1" x14ac:dyDescent="0.25">
      <c r="B10" s="9" t="s">
        <v>8</v>
      </c>
      <c r="C10" s="13">
        <v>1.2129629629629629E-2</v>
      </c>
      <c r="D10" s="11">
        <f t="shared" si="1"/>
        <v>3.5875667533890175E-2</v>
      </c>
      <c r="E10" s="13">
        <v>7.175925925925927E-4</v>
      </c>
      <c r="F10" s="11">
        <f t="shared" ref="F10:F27" si="4">E10/$E$30</f>
        <v>1.3901345291479822E-2</v>
      </c>
      <c r="G10" s="14">
        <f t="shared" si="2"/>
        <v>1.2847222222222222E-2</v>
      </c>
      <c r="H10" s="75">
        <f t="shared" si="3"/>
        <v>3.2965074839629356E-2</v>
      </c>
    </row>
    <row r="11" spans="2:8" s="1" customFormat="1" x14ac:dyDescent="0.25">
      <c r="B11" s="9" t="s">
        <v>26</v>
      </c>
      <c r="C11" s="13">
        <v>2.4305555555555552E-4</v>
      </c>
      <c r="D11" s="11">
        <f t="shared" si="1"/>
        <v>7.1888265096535639E-4</v>
      </c>
      <c r="E11" s="13"/>
      <c r="F11" s="11"/>
      <c r="G11" s="14">
        <f t="shared" si="2"/>
        <v>2.4305555555555552E-4</v>
      </c>
      <c r="H11" s="75">
        <f t="shared" si="3"/>
        <v>6.2366357804704187E-4</v>
      </c>
    </row>
    <row r="12" spans="2:8" s="1" customFormat="1" x14ac:dyDescent="0.25">
      <c r="B12" s="9" t="s">
        <v>3</v>
      </c>
      <c r="C12" s="13">
        <v>1.2372685185185184E-2</v>
      </c>
      <c r="D12" s="11">
        <f t="shared" si="1"/>
        <v>3.659455018485553E-2</v>
      </c>
      <c r="E12" s="13">
        <v>2.8356481481481483E-3</v>
      </c>
      <c r="F12" s="11">
        <f t="shared" si="4"/>
        <v>5.4932735426008968E-2</v>
      </c>
      <c r="G12" s="14">
        <f t="shared" si="2"/>
        <v>1.5208333333333332E-2</v>
      </c>
      <c r="H12" s="75">
        <f t="shared" si="3"/>
        <v>3.9023521026372049E-2</v>
      </c>
    </row>
    <row r="13" spans="2:8" s="1" customFormat="1" x14ac:dyDescent="0.25">
      <c r="B13" s="9" t="s">
        <v>7</v>
      </c>
      <c r="C13" s="13">
        <v>1.2905092592592595E-2</v>
      </c>
      <c r="D13" s="11">
        <f t="shared" si="1"/>
        <v>3.8169245515541558E-2</v>
      </c>
      <c r="E13" s="13">
        <v>2.0254629629629629E-3</v>
      </c>
      <c r="F13" s="11">
        <f t="shared" si="4"/>
        <v>3.9237668161434973E-2</v>
      </c>
      <c r="G13" s="14">
        <f t="shared" si="2"/>
        <v>1.4930555555555558E-2</v>
      </c>
      <c r="H13" s="75">
        <f t="shared" si="3"/>
        <v>3.8310762651461154E-2</v>
      </c>
    </row>
    <row r="14" spans="2:8" s="1" customFormat="1" x14ac:dyDescent="0.25">
      <c r="B14" s="9" t="s">
        <v>2</v>
      </c>
      <c r="C14" s="13">
        <v>2.0092592592592589E-2</v>
      </c>
      <c r="D14" s="11">
        <f t="shared" si="1"/>
        <v>5.9427632479802796E-2</v>
      </c>
      <c r="E14" s="13">
        <v>1.6087962962962961E-3</v>
      </c>
      <c r="F14" s="11">
        <f t="shared" si="4"/>
        <v>3.1165919282511206E-2</v>
      </c>
      <c r="G14" s="14">
        <f t="shared" si="2"/>
        <v>2.1701388888888885E-2</v>
      </c>
      <c r="H14" s="75">
        <f t="shared" si="3"/>
        <v>5.5684248039914445E-2</v>
      </c>
    </row>
    <row r="15" spans="2:8" s="1" customFormat="1" x14ac:dyDescent="0.25">
      <c r="B15" s="9" t="s">
        <v>9</v>
      </c>
      <c r="C15" s="13">
        <v>2.5266203703703711E-2</v>
      </c>
      <c r="D15" s="11">
        <f t="shared" si="1"/>
        <v>7.4729563193208268E-2</v>
      </c>
      <c r="E15" s="13">
        <v>4.0509259259259258E-4</v>
      </c>
      <c r="F15" s="11">
        <f t="shared" si="4"/>
        <v>7.8475336322869956E-3</v>
      </c>
      <c r="G15" s="14">
        <f t="shared" si="2"/>
        <v>2.5671296296296303E-2</v>
      </c>
      <c r="H15" s="75">
        <f t="shared" si="3"/>
        <v>6.5870753148016159E-2</v>
      </c>
    </row>
    <row r="16" spans="2:8" s="1" customFormat="1" x14ac:dyDescent="0.25">
      <c r="B16" s="9" t="s">
        <v>1</v>
      </c>
      <c r="C16" s="13">
        <v>8.4953703703703701E-3</v>
      </c>
      <c r="D16" s="11">
        <f t="shared" si="1"/>
        <v>2.5126660276598652E-2</v>
      </c>
      <c r="E16" s="13">
        <v>3.0555555555555553E-3</v>
      </c>
      <c r="F16" s="11">
        <f t="shared" si="4"/>
        <v>5.9192825112107619E-2</v>
      </c>
      <c r="G16" s="14">
        <f t="shared" si="2"/>
        <v>1.1550925925925926E-2</v>
      </c>
      <c r="H16" s="75">
        <f t="shared" si="3"/>
        <v>2.9638869090045136E-2</v>
      </c>
    </row>
    <row r="17" spans="2:8" s="1" customFormat="1" x14ac:dyDescent="0.25">
      <c r="B17" s="9" t="s">
        <v>27</v>
      </c>
      <c r="C17" s="13">
        <v>6.9328703703703705E-3</v>
      </c>
      <c r="D17" s="11">
        <f t="shared" si="1"/>
        <v>2.0505271806107075E-2</v>
      </c>
      <c r="E17" s="13">
        <v>1.25E-3</v>
      </c>
      <c r="F17" s="11">
        <f t="shared" si="4"/>
        <v>2.4215246636771302E-2</v>
      </c>
      <c r="G17" s="14">
        <f t="shared" si="2"/>
        <v>8.1828703703703699E-3</v>
      </c>
      <c r="H17" s="75">
        <f t="shared" si="3"/>
        <v>2.0996673794250409E-2</v>
      </c>
    </row>
    <row r="18" spans="2:8" s="1" customFormat="1" x14ac:dyDescent="0.25">
      <c r="B18" s="9" t="s">
        <v>16</v>
      </c>
      <c r="C18" s="13">
        <v>3.7962962962962963E-3</v>
      </c>
      <c r="D18" s="11">
        <f t="shared" si="1"/>
        <v>1.1228262357935092E-2</v>
      </c>
      <c r="E18" s="13"/>
      <c r="F18" s="11"/>
      <c r="G18" s="14">
        <f t="shared" si="2"/>
        <v>3.7962962962962963E-3</v>
      </c>
      <c r="H18" s="75">
        <f t="shared" si="3"/>
        <v>9.7410311237823687E-3</v>
      </c>
    </row>
    <row r="19" spans="2:8" s="1" customFormat="1" x14ac:dyDescent="0.25">
      <c r="B19" s="9" t="s">
        <v>4</v>
      </c>
      <c r="C19" s="13">
        <v>1.3321759259259262E-2</v>
      </c>
      <c r="D19" s="11">
        <f t="shared" si="1"/>
        <v>3.9401615774339316E-2</v>
      </c>
      <c r="E19" s="13">
        <v>2.0833333333333333E-3</v>
      </c>
      <c r="F19" s="11">
        <f t="shared" si="4"/>
        <v>4.0358744394618833E-2</v>
      </c>
      <c r="G19" s="14">
        <f t="shared" si="2"/>
        <v>1.5405092592592595E-2</v>
      </c>
      <c r="H19" s="75">
        <f t="shared" si="3"/>
        <v>3.9528391541933952E-2</v>
      </c>
    </row>
    <row r="20" spans="2:8" s="1" customFormat="1" x14ac:dyDescent="0.25">
      <c r="B20" s="9" t="s">
        <v>14</v>
      </c>
      <c r="C20" s="13">
        <v>8.2060185185185187E-3</v>
      </c>
      <c r="D20" s="11">
        <f t="shared" si="1"/>
        <v>2.427084759687799E-2</v>
      </c>
      <c r="E20" s="13">
        <v>1.1111111111111111E-3</v>
      </c>
      <c r="F20" s="11">
        <f t="shared" si="4"/>
        <v>2.1524663677130042E-2</v>
      </c>
      <c r="G20" s="14">
        <f t="shared" si="2"/>
        <v>9.3171296296296301E-3</v>
      </c>
      <c r="H20" s="75">
        <f t="shared" si="3"/>
        <v>2.3907103825136607E-2</v>
      </c>
    </row>
    <row r="21" spans="2:8" s="1" customFormat="1" x14ac:dyDescent="0.25">
      <c r="B21" s="9" t="s">
        <v>11</v>
      </c>
      <c r="C21" s="13">
        <v>2.4189814814814816E-3</v>
      </c>
      <c r="D21" s="11">
        <f t="shared" si="1"/>
        <v>7.1545940024647396E-3</v>
      </c>
      <c r="E21" s="13">
        <v>8.0787037037037043E-3</v>
      </c>
      <c r="F21" s="11">
        <f t="shared" si="4"/>
        <v>0.15650224215246639</v>
      </c>
      <c r="G21" s="14">
        <f t="shared" si="2"/>
        <v>1.0497685185185186E-2</v>
      </c>
      <c r="H21" s="75">
        <f t="shared" si="3"/>
        <v>2.6936326918507957E-2</v>
      </c>
    </row>
    <row r="22" spans="2:8" s="1" customFormat="1" x14ac:dyDescent="0.25">
      <c r="B22" s="9" t="s">
        <v>15</v>
      </c>
      <c r="C22" s="13">
        <v>1.6550925925925923E-3</v>
      </c>
      <c r="D22" s="11">
        <f t="shared" si="1"/>
        <v>4.8952485280021893E-3</v>
      </c>
      <c r="E22" s="13">
        <v>2.2685185185185187E-3</v>
      </c>
      <c r="F22" s="11">
        <f t="shared" si="4"/>
        <v>4.3946188340807178E-2</v>
      </c>
      <c r="G22" s="14">
        <f t="shared" si="2"/>
        <v>3.9236111111111112E-3</v>
      </c>
      <c r="H22" s="75">
        <f t="shared" si="3"/>
        <v>1.0067712045616534E-2</v>
      </c>
    </row>
    <row r="23" spans="2:8" s="1" customFormat="1" x14ac:dyDescent="0.25">
      <c r="B23" s="9" t="s">
        <v>28</v>
      </c>
      <c r="C23" s="13">
        <v>3.2523148148148147E-3</v>
      </c>
      <c r="D23" s="11">
        <f t="shared" si="1"/>
        <v>9.6193345200602468E-3</v>
      </c>
      <c r="E23" s="13">
        <v>1.2847222222222223E-3</v>
      </c>
      <c r="F23" s="11">
        <f t="shared" si="4"/>
        <v>2.4887892376681615E-2</v>
      </c>
      <c r="G23" s="14">
        <f t="shared" si="2"/>
        <v>4.5370370370370373E-3</v>
      </c>
      <c r="H23" s="75">
        <f t="shared" si="3"/>
        <v>1.1641720123544783E-2</v>
      </c>
    </row>
    <row r="24" spans="2:8" s="1" customFormat="1" x14ac:dyDescent="0.25">
      <c r="B24" s="9" t="s">
        <v>12</v>
      </c>
      <c r="C24" s="13">
        <v>2.719907407407407E-3</v>
      </c>
      <c r="D24" s="11">
        <f t="shared" si="1"/>
        <v>8.0446391893742274E-3</v>
      </c>
      <c r="E24" s="13">
        <v>1.5625000000000001E-3</v>
      </c>
      <c r="F24" s="11">
        <f t="shared" si="4"/>
        <v>3.0269058295964126E-2</v>
      </c>
      <c r="G24" s="14">
        <f t="shared" si="2"/>
        <v>4.2824074074074066E-3</v>
      </c>
      <c r="H24" s="75">
        <f t="shared" si="3"/>
        <v>1.098835827987645E-2</v>
      </c>
    </row>
    <row r="25" spans="2:8" s="1" customFormat="1" x14ac:dyDescent="0.25">
      <c r="B25" s="9" t="s">
        <v>5</v>
      </c>
      <c r="C25" s="13">
        <v>7.9629629629629616E-3</v>
      </c>
      <c r="D25" s="11">
        <f t="shared" si="1"/>
        <v>2.3551964945912628E-2</v>
      </c>
      <c r="E25" s="13">
        <v>1.9097222222222224E-3</v>
      </c>
      <c r="F25" s="11">
        <f t="shared" si="4"/>
        <v>3.6995515695067267E-2</v>
      </c>
      <c r="G25" s="14">
        <f t="shared" si="2"/>
        <v>9.872685185185184E-3</v>
      </c>
      <c r="H25" s="75">
        <f t="shared" si="3"/>
        <v>2.5332620574958414E-2</v>
      </c>
    </row>
    <row r="26" spans="2:8" s="1" customFormat="1" x14ac:dyDescent="0.25">
      <c r="B26" s="9" t="s">
        <v>6</v>
      </c>
      <c r="C26" s="13">
        <v>0.1178819444444445</v>
      </c>
      <c r="D26" s="11">
        <f t="shared" si="1"/>
        <v>0.34865808571819806</v>
      </c>
      <c r="E26" s="13">
        <v>1.2442129629629631E-2</v>
      </c>
      <c r="F26" s="11">
        <f t="shared" si="4"/>
        <v>0.24103139013452918</v>
      </c>
      <c r="G26" s="14">
        <f t="shared" si="2"/>
        <v>0.13032407407407412</v>
      </c>
      <c r="H26" s="75">
        <f t="shared" si="3"/>
        <v>0.33440247089569974</v>
      </c>
    </row>
    <row r="27" spans="2:8" s="1" customFormat="1" x14ac:dyDescent="0.25">
      <c r="B27" s="9" t="s">
        <v>29</v>
      </c>
      <c r="C27" s="13">
        <v>1.5300925925925926E-2</v>
      </c>
      <c r="D27" s="11">
        <f t="shared" si="1"/>
        <v>4.5255374503628633E-2</v>
      </c>
      <c r="E27" s="13">
        <v>3.5879629629629635E-4</v>
      </c>
      <c r="F27" s="11">
        <f t="shared" si="4"/>
        <v>6.9506726457399109E-3</v>
      </c>
      <c r="G27" s="14">
        <f t="shared" si="2"/>
        <v>1.5659722222222224E-2</v>
      </c>
      <c r="H27" s="75">
        <f t="shared" si="3"/>
        <v>4.018175338560228E-2</v>
      </c>
    </row>
    <row r="28" spans="2:8" s="1" customFormat="1" x14ac:dyDescent="0.25">
      <c r="B28" s="9" t="s">
        <v>17</v>
      </c>
      <c r="C28" s="13"/>
      <c r="D28" s="11"/>
      <c r="E28" s="13"/>
      <c r="F28" s="11"/>
      <c r="G28" s="14"/>
      <c r="H28" s="75"/>
    </row>
    <row r="29" spans="2:8" s="1" customFormat="1" x14ac:dyDescent="0.25">
      <c r="B29" s="9"/>
      <c r="C29" s="13"/>
      <c r="D29" s="11"/>
      <c r="E29" s="13"/>
      <c r="F29" s="11"/>
      <c r="G29" s="14"/>
      <c r="H29" s="75"/>
    </row>
    <row r="30" spans="2:8" s="1" customFormat="1" x14ac:dyDescent="0.25">
      <c r="B30" s="16" t="s">
        <v>30</v>
      </c>
      <c r="C30" s="17">
        <f t="shared" ref="C30:H30" si="5">SUM(C7:C28)</f>
        <v>0.33810185185185193</v>
      </c>
      <c r="D30" s="67">
        <f t="shared" si="5"/>
        <v>1</v>
      </c>
      <c r="E30" s="17">
        <f t="shared" si="5"/>
        <v>5.1620370370370372E-2</v>
      </c>
      <c r="F30" s="67">
        <f t="shared" si="5"/>
        <v>1.0000000000000002</v>
      </c>
      <c r="G30" s="17">
        <f t="shared" si="5"/>
        <v>0.3897222222222223</v>
      </c>
      <c r="H30" s="68">
        <f t="shared" si="5"/>
        <v>1.0000000000000002</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61</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7" t="s">
        <v>37</v>
      </c>
      <c r="D5" s="147"/>
      <c r="E5" s="147" t="s">
        <v>38</v>
      </c>
      <c r="F5" s="147"/>
      <c r="G5" s="141" t="s">
        <v>39</v>
      </c>
      <c r="H5" s="142"/>
    </row>
    <row r="6" spans="2:8" s="1" customFormat="1" x14ac:dyDescent="0.25">
      <c r="B6" s="4" t="s">
        <v>23</v>
      </c>
      <c r="C6" s="6" t="s">
        <v>24</v>
      </c>
      <c r="D6" s="6" t="s">
        <v>25</v>
      </c>
      <c r="E6" s="6" t="s">
        <v>24</v>
      </c>
      <c r="F6" s="6" t="s">
        <v>25</v>
      </c>
      <c r="G6" s="7" t="s">
        <v>24</v>
      </c>
      <c r="H6" s="8" t="s">
        <v>25</v>
      </c>
    </row>
    <row r="7" spans="2:8" s="1" customFormat="1" x14ac:dyDescent="0.25">
      <c r="B7" s="9" t="s">
        <v>10</v>
      </c>
      <c r="C7" s="13">
        <v>3.7384259259259263E-3</v>
      </c>
      <c r="D7" s="11">
        <f>C7/$C$30</f>
        <v>1.6815910037484387E-2</v>
      </c>
      <c r="E7" s="13"/>
      <c r="F7" s="11"/>
      <c r="G7" s="14">
        <f>E7+C7</f>
        <v>3.7384259259259263E-3</v>
      </c>
      <c r="H7" s="75">
        <f>G7/$G$30</f>
        <v>1.6815910037484387E-2</v>
      </c>
    </row>
    <row r="8" spans="2:8" s="1" customFormat="1" x14ac:dyDescent="0.25">
      <c r="B8" s="9" t="s">
        <v>13</v>
      </c>
      <c r="C8" s="13">
        <v>5.1967592592592586E-3</v>
      </c>
      <c r="D8" s="11">
        <f t="shared" ref="D8:D28" si="0">C8/$C$30</f>
        <v>2.3375676801332779E-2</v>
      </c>
      <c r="E8" s="13"/>
      <c r="F8" s="11"/>
      <c r="G8" s="14">
        <f t="shared" ref="G8:G28" si="1">E8+C8</f>
        <v>5.1967592592592586E-3</v>
      </c>
      <c r="H8" s="75">
        <f t="shared" ref="H8:H28" si="2">G8/$G$30</f>
        <v>2.3375676801332779E-2</v>
      </c>
    </row>
    <row r="9" spans="2:8" s="1" customFormat="1" x14ac:dyDescent="0.25">
      <c r="B9" s="9" t="s">
        <v>0</v>
      </c>
      <c r="C9" s="13">
        <v>4.0810185185185165E-2</v>
      </c>
      <c r="D9" s="11">
        <f t="shared" si="0"/>
        <v>0.18356934610578921</v>
      </c>
      <c r="E9" s="13"/>
      <c r="F9" s="11"/>
      <c r="G9" s="14">
        <f t="shared" si="1"/>
        <v>4.0810185185185165E-2</v>
      </c>
      <c r="H9" s="75">
        <f t="shared" si="2"/>
        <v>0.18356934610578921</v>
      </c>
    </row>
    <row r="10" spans="2:8" s="1" customFormat="1" x14ac:dyDescent="0.25">
      <c r="B10" s="9" t="s">
        <v>8</v>
      </c>
      <c r="C10" s="13">
        <v>1.2280092592592594E-2</v>
      </c>
      <c r="D10" s="11">
        <f t="shared" si="0"/>
        <v>5.5237401082882151E-2</v>
      </c>
      <c r="E10" s="13"/>
      <c r="F10" s="11"/>
      <c r="G10" s="14">
        <f t="shared" si="1"/>
        <v>1.2280092592592594E-2</v>
      </c>
      <c r="H10" s="75">
        <f t="shared" si="2"/>
        <v>5.5237401082882151E-2</v>
      </c>
    </row>
    <row r="11" spans="2:8" s="1" customFormat="1" x14ac:dyDescent="0.25">
      <c r="B11" s="9" t="s">
        <v>26</v>
      </c>
      <c r="C11" s="13">
        <v>1.9907407407407408E-3</v>
      </c>
      <c r="D11" s="11">
        <f t="shared" si="0"/>
        <v>8.9546022490628926E-3</v>
      </c>
      <c r="E11" s="13"/>
      <c r="F11" s="11"/>
      <c r="G11" s="14">
        <f t="shared" si="1"/>
        <v>1.9907407407407408E-3</v>
      </c>
      <c r="H11" s="75">
        <f t="shared" si="2"/>
        <v>8.9546022490628926E-3</v>
      </c>
    </row>
    <row r="12" spans="2:8" s="1" customFormat="1" x14ac:dyDescent="0.25">
      <c r="B12" s="9" t="s">
        <v>3</v>
      </c>
      <c r="C12" s="13">
        <v>6.6203703703703711E-3</v>
      </c>
      <c r="D12" s="11">
        <f t="shared" si="0"/>
        <v>2.9779258642232413E-2</v>
      </c>
      <c r="E12" s="13"/>
      <c r="F12" s="11"/>
      <c r="G12" s="14">
        <f t="shared" si="1"/>
        <v>6.6203703703703711E-3</v>
      </c>
      <c r="H12" s="75">
        <f t="shared" si="2"/>
        <v>2.9779258642232413E-2</v>
      </c>
    </row>
    <row r="13" spans="2:8" s="1" customFormat="1" x14ac:dyDescent="0.25">
      <c r="B13" s="9" t="s">
        <v>7</v>
      </c>
      <c r="C13" s="13">
        <v>2.7893518518518523E-3</v>
      </c>
      <c r="D13" s="11">
        <f t="shared" si="0"/>
        <v>1.2546855476884637E-2</v>
      </c>
      <c r="E13" s="13"/>
      <c r="F13" s="11"/>
      <c r="G13" s="14">
        <f t="shared" si="1"/>
        <v>2.7893518518518523E-3</v>
      </c>
      <c r="H13" s="75">
        <f t="shared" si="2"/>
        <v>1.2546855476884637E-2</v>
      </c>
    </row>
    <row r="14" spans="2:8" s="1" customFormat="1" x14ac:dyDescent="0.25">
      <c r="B14" s="9" t="s">
        <v>2</v>
      </c>
      <c r="C14" s="13">
        <v>5.1504629629629617E-3</v>
      </c>
      <c r="D14" s="11">
        <f t="shared" si="0"/>
        <v>2.3167430237401081E-2</v>
      </c>
      <c r="E14" s="13"/>
      <c r="F14" s="11"/>
      <c r="G14" s="14">
        <f t="shared" si="1"/>
        <v>5.1504629629629617E-3</v>
      </c>
      <c r="H14" s="75">
        <f t="shared" si="2"/>
        <v>2.3167430237401081E-2</v>
      </c>
    </row>
    <row r="15" spans="2:8" s="1" customFormat="1" x14ac:dyDescent="0.25">
      <c r="B15" s="9" t="s">
        <v>9</v>
      </c>
      <c r="C15" s="13">
        <v>1.3263888888888884E-2</v>
      </c>
      <c r="D15" s="11">
        <f t="shared" si="0"/>
        <v>5.9662640566430641E-2</v>
      </c>
      <c r="E15" s="13"/>
      <c r="F15" s="11"/>
      <c r="G15" s="14">
        <f t="shared" si="1"/>
        <v>1.3263888888888884E-2</v>
      </c>
      <c r="H15" s="75">
        <f t="shared" si="2"/>
        <v>5.9662640566430641E-2</v>
      </c>
    </row>
    <row r="16" spans="2:8" s="1" customFormat="1" x14ac:dyDescent="0.25">
      <c r="B16" s="9" t="s">
        <v>1</v>
      </c>
      <c r="C16" s="13">
        <v>7.9050925925925903E-3</v>
      </c>
      <c r="D16" s="11">
        <f t="shared" si="0"/>
        <v>3.5558100791336943E-2</v>
      </c>
      <c r="E16" s="13"/>
      <c r="F16" s="11"/>
      <c r="G16" s="14">
        <f t="shared" si="1"/>
        <v>7.9050925925925903E-3</v>
      </c>
      <c r="H16" s="75">
        <f t="shared" si="2"/>
        <v>3.5558100791336943E-2</v>
      </c>
    </row>
    <row r="17" spans="2:8" s="1" customFormat="1" x14ac:dyDescent="0.25">
      <c r="B17" s="9" t="s">
        <v>27</v>
      </c>
      <c r="C17" s="13">
        <v>1.3541666666666667E-3</v>
      </c>
      <c r="D17" s="11">
        <f t="shared" si="0"/>
        <v>6.0912119950020842E-3</v>
      </c>
      <c r="E17" s="13"/>
      <c r="F17" s="11"/>
      <c r="G17" s="14">
        <f t="shared" si="1"/>
        <v>1.3541666666666667E-3</v>
      </c>
      <c r="H17" s="75">
        <f t="shared" si="2"/>
        <v>6.0912119950020842E-3</v>
      </c>
    </row>
    <row r="18" spans="2:8" s="1" customFormat="1" x14ac:dyDescent="0.25">
      <c r="B18" s="9" t="s">
        <v>16</v>
      </c>
      <c r="C18" s="13">
        <v>1.261574074074074E-3</v>
      </c>
      <c r="D18" s="11">
        <f t="shared" si="0"/>
        <v>5.6747188671386929E-3</v>
      </c>
      <c r="E18" s="13"/>
      <c r="F18" s="11"/>
      <c r="G18" s="14">
        <f t="shared" si="1"/>
        <v>1.261574074074074E-3</v>
      </c>
      <c r="H18" s="75">
        <f t="shared" si="2"/>
        <v>5.6747188671386929E-3</v>
      </c>
    </row>
    <row r="19" spans="2:8" s="1" customFormat="1" x14ac:dyDescent="0.25">
      <c r="B19" s="9" t="s">
        <v>4</v>
      </c>
      <c r="C19" s="13">
        <v>1.5474537037037026E-2</v>
      </c>
      <c r="D19" s="11">
        <f t="shared" si="0"/>
        <v>6.9606413994169059E-2</v>
      </c>
      <c r="E19" s="13"/>
      <c r="F19" s="11"/>
      <c r="G19" s="14">
        <f t="shared" si="1"/>
        <v>1.5474537037037026E-2</v>
      </c>
      <c r="H19" s="75">
        <f t="shared" si="2"/>
        <v>6.9606413994169059E-2</v>
      </c>
    </row>
    <row r="20" spans="2:8" s="1" customFormat="1" x14ac:dyDescent="0.25">
      <c r="B20" s="9" t="s">
        <v>14</v>
      </c>
      <c r="C20" s="13">
        <v>7.6504629629629622E-3</v>
      </c>
      <c r="D20" s="11">
        <f t="shared" si="0"/>
        <v>3.4412744689712622E-2</v>
      </c>
      <c r="E20" s="13"/>
      <c r="F20" s="11"/>
      <c r="G20" s="14">
        <f t="shared" si="1"/>
        <v>7.6504629629629622E-3</v>
      </c>
      <c r="H20" s="75">
        <f t="shared" si="2"/>
        <v>3.4412744689712622E-2</v>
      </c>
    </row>
    <row r="21" spans="2:8" s="1" customFormat="1" x14ac:dyDescent="0.25">
      <c r="B21" s="9" t="s">
        <v>11</v>
      </c>
      <c r="C21" s="13">
        <v>9.2592592592592588E-5</v>
      </c>
      <c r="D21" s="11">
        <f t="shared" si="0"/>
        <v>4.1649312786339032E-4</v>
      </c>
      <c r="E21" s="13"/>
      <c r="F21" s="11"/>
      <c r="G21" s="14">
        <f t="shared" si="1"/>
        <v>9.2592592592592588E-5</v>
      </c>
      <c r="H21" s="75">
        <f t="shared" si="2"/>
        <v>4.1649312786339032E-4</v>
      </c>
    </row>
    <row r="22" spans="2:8" s="1" customFormat="1" x14ac:dyDescent="0.25">
      <c r="B22" s="9" t="s">
        <v>15</v>
      </c>
      <c r="C22" s="13">
        <v>1.9097222222222219E-3</v>
      </c>
      <c r="D22" s="11">
        <f t="shared" si="0"/>
        <v>8.5901707621824242E-3</v>
      </c>
      <c r="E22" s="13"/>
      <c r="F22" s="11"/>
      <c r="G22" s="14">
        <f t="shared" si="1"/>
        <v>1.9097222222222219E-3</v>
      </c>
      <c r="H22" s="75">
        <f t="shared" si="2"/>
        <v>8.5901707621824242E-3</v>
      </c>
    </row>
    <row r="23" spans="2:8" s="1" customFormat="1" x14ac:dyDescent="0.25">
      <c r="B23" s="9" t="s">
        <v>28</v>
      </c>
      <c r="C23" s="13">
        <v>6.9791666666666656E-3</v>
      </c>
      <c r="D23" s="11">
        <f t="shared" si="0"/>
        <v>3.1393169512703045E-2</v>
      </c>
      <c r="E23" s="13"/>
      <c r="F23" s="11"/>
      <c r="G23" s="14">
        <f t="shared" si="1"/>
        <v>6.9791666666666656E-3</v>
      </c>
      <c r="H23" s="75">
        <f t="shared" si="2"/>
        <v>3.1393169512703045E-2</v>
      </c>
    </row>
    <row r="24" spans="2:8" s="1" customFormat="1" x14ac:dyDescent="0.25">
      <c r="B24" s="9" t="s">
        <v>12</v>
      </c>
      <c r="C24" s="13">
        <v>4.0740740740740737E-3</v>
      </c>
      <c r="D24" s="11">
        <f t="shared" si="0"/>
        <v>1.8325697625989172E-2</v>
      </c>
      <c r="E24" s="13"/>
      <c r="F24" s="11"/>
      <c r="G24" s="14">
        <f t="shared" si="1"/>
        <v>4.0740740740740737E-3</v>
      </c>
      <c r="H24" s="75">
        <f t="shared" si="2"/>
        <v>1.8325697625989172E-2</v>
      </c>
    </row>
    <row r="25" spans="2:8" s="1" customFormat="1" x14ac:dyDescent="0.25">
      <c r="B25" s="9" t="s">
        <v>5</v>
      </c>
      <c r="C25" s="13">
        <v>1.3888888888888887E-3</v>
      </c>
      <c r="D25" s="11">
        <f t="shared" si="0"/>
        <v>6.2473969179508539E-3</v>
      </c>
      <c r="E25" s="13"/>
      <c r="F25" s="11"/>
      <c r="G25" s="14">
        <f t="shared" si="1"/>
        <v>1.3888888888888887E-3</v>
      </c>
      <c r="H25" s="75">
        <f t="shared" si="2"/>
        <v>6.2473969179508539E-3</v>
      </c>
    </row>
    <row r="26" spans="2:8" s="1" customFormat="1" x14ac:dyDescent="0.25">
      <c r="B26" s="9" t="s">
        <v>6</v>
      </c>
      <c r="C26" s="13">
        <v>5.4282407407407418E-2</v>
      </c>
      <c r="D26" s="11">
        <f t="shared" si="0"/>
        <v>0.24416909620991264</v>
      </c>
      <c r="E26" s="13"/>
      <c r="F26" s="11"/>
      <c r="G26" s="14">
        <f t="shared" si="1"/>
        <v>5.4282407407407418E-2</v>
      </c>
      <c r="H26" s="75">
        <f t="shared" si="2"/>
        <v>0.24416909620991264</v>
      </c>
    </row>
    <row r="27" spans="2:8" s="1" customFormat="1" x14ac:dyDescent="0.25">
      <c r="B27" s="9" t="s">
        <v>29</v>
      </c>
      <c r="C27" s="13">
        <v>1.9027777777777782E-2</v>
      </c>
      <c r="D27" s="11">
        <f t="shared" si="0"/>
        <v>8.5589337775926741E-2</v>
      </c>
      <c r="E27" s="13"/>
      <c r="F27" s="11"/>
      <c r="G27" s="14">
        <f t="shared" si="1"/>
        <v>1.9027777777777782E-2</v>
      </c>
      <c r="H27" s="75">
        <f t="shared" si="2"/>
        <v>8.5589337775926741E-2</v>
      </c>
    </row>
    <row r="28" spans="2:8" s="1" customFormat="1" x14ac:dyDescent="0.25">
      <c r="B28" s="9" t="s">
        <v>17</v>
      </c>
      <c r="C28" s="13">
        <v>9.0740740740740729E-3</v>
      </c>
      <c r="D28" s="11">
        <f t="shared" si="0"/>
        <v>4.0816326530612249E-2</v>
      </c>
      <c r="E28" s="13"/>
      <c r="F28" s="11"/>
      <c r="G28" s="14">
        <f t="shared" si="1"/>
        <v>9.0740740740740729E-3</v>
      </c>
      <c r="H28" s="75">
        <f t="shared" si="2"/>
        <v>4.0816326530612249E-2</v>
      </c>
    </row>
    <row r="29" spans="2:8" s="1" customFormat="1" x14ac:dyDescent="0.25">
      <c r="B29" s="9"/>
      <c r="C29" s="13"/>
      <c r="D29" s="11"/>
      <c r="E29" s="13"/>
      <c r="F29" s="11"/>
      <c r="G29" s="14"/>
      <c r="H29" s="75"/>
    </row>
    <row r="30" spans="2:8" s="1" customFormat="1" x14ac:dyDescent="0.25">
      <c r="B30" s="16" t="s">
        <v>30</v>
      </c>
      <c r="C30" s="17">
        <f>SUM(C7:C28)</f>
        <v>0.22231481481481477</v>
      </c>
      <c r="D30" s="67">
        <f>SUM(D7:D28)</f>
        <v>1</v>
      </c>
      <c r="E30" s="17"/>
      <c r="F30" s="67"/>
      <c r="G30" s="17">
        <f>SUM(G7:G28)</f>
        <v>0.22231481481481477</v>
      </c>
      <c r="H30" s="68">
        <f>SUM(H7:H28)</f>
        <v>1</v>
      </c>
    </row>
    <row r="31" spans="2:8" s="1" customFormat="1" x14ac:dyDescent="0.25">
      <c r="B31" s="9"/>
      <c r="C31" s="14"/>
      <c r="D31" s="76"/>
      <c r="E31" s="14"/>
      <c r="F31" s="76"/>
      <c r="G31" s="14"/>
      <c r="H31" s="77"/>
    </row>
    <row r="32" spans="2:8" s="1" customFormat="1" ht="66" customHeight="1" thickBot="1" x14ac:dyDescent="0.3">
      <c r="B32" s="134" t="s">
        <v>40</v>
      </c>
      <c r="C32" s="135"/>
      <c r="D32" s="135"/>
      <c r="E32" s="135"/>
      <c r="F32" s="135"/>
      <c r="G32" s="135"/>
      <c r="H32" s="136"/>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abSelected="1" topLeftCell="B4" zoomScale="110" zoomScaleNormal="110" zoomScaleSheetLayoutView="10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10" width="15.140625" style="44" customWidth="1"/>
    <col min="11" max="16384" width="8.85546875" style="44"/>
  </cols>
  <sheetData>
    <row r="2" spans="2:10" ht="15.75" thickBot="1" x14ac:dyDescent="0.3"/>
    <row r="3" spans="2:10" x14ac:dyDescent="0.25">
      <c r="B3" s="165" t="s">
        <v>62</v>
      </c>
      <c r="C3" s="166"/>
      <c r="D3" s="166"/>
      <c r="E3" s="166"/>
      <c r="F3" s="166"/>
      <c r="G3" s="166"/>
      <c r="H3" s="166"/>
      <c r="I3" s="166"/>
      <c r="J3" s="167"/>
    </row>
    <row r="4" spans="2:10" x14ac:dyDescent="0.25">
      <c r="B4" s="168" t="s">
        <v>130</v>
      </c>
      <c r="C4" s="169"/>
      <c r="D4" s="169"/>
      <c r="E4" s="169"/>
      <c r="F4" s="169"/>
      <c r="G4" s="169"/>
      <c r="H4" s="169"/>
      <c r="I4" s="169"/>
      <c r="J4" s="170"/>
    </row>
    <row r="5" spans="2:10" x14ac:dyDescent="0.25">
      <c r="B5" s="78"/>
      <c r="C5" s="171" t="s">
        <v>63</v>
      </c>
      <c r="D5" s="172"/>
      <c r="E5" s="173" t="s">
        <v>64</v>
      </c>
      <c r="F5" s="169"/>
      <c r="G5" s="169" t="s">
        <v>65</v>
      </c>
      <c r="H5" s="169"/>
      <c r="I5" s="173" t="s">
        <v>22</v>
      </c>
      <c r="J5" s="170"/>
    </row>
    <row r="6" spans="2:10" x14ac:dyDescent="0.25">
      <c r="B6" s="4" t="s">
        <v>23</v>
      </c>
      <c r="C6" s="79" t="s">
        <v>24</v>
      </c>
      <c r="D6" s="79" t="s">
        <v>25</v>
      </c>
      <c r="E6" s="79" t="s">
        <v>24</v>
      </c>
      <c r="F6" s="79" t="s">
        <v>25</v>
      </c>
      <c r="G6" s="79" t="s">
        <v>24</v>
      </c>
      <c r="H6" s="79" t="s">
        <v>25</v>
      </c>
      <c r="I6" s="79" t="s">
        <v>24</v>
      </c>
      <c r="J6" s="80" t="s">
        <v>25</v>
      </c>
    </row>
    <row r="7" spans="2:10" x14ac:dyDescent="0.25">
      <c r="B7" s="9" t="s">
        <v>10</v>
      </c>
      <c r="C7" s="81"/>
      <c r="D7" s="82"/>
      <c r="E7" s="83"/>
      <c r="F7" s="82"/>
      <c r="G7" s="83">
        <v>2.2893518518518521E-2</v>
      </c>
      <c r="H7" s="82">
        <f t="shared" ref="H7:H26" si="0">G7/$G$30</f>
        <v>1.1777665307094586E-2</v>
      </c>
      <c r="I7" s="83">
        <f t="shared" ref="I7:I28" si="1">E7+G7</f>
        <v>2.2893518518518521E-2</v>
      </c>
      <c r="J7" s="84">
        <f t="shared" ref="J7:J28" si="2">I7/$I$30</f>
        <v>7.843728189835671E-3</v>
      </c>
    </row>
    <row r="8" spans="2:10" x14ac:dyDescent="0.25">
      <c r="B8" s="9" t="s">
        <v>13</v>
      </c>
      <c r="C8" s="81"/>
      <c r="D8" s="82"/>
      <c r="E8" s="83">
        <v>1.954861111111111E-2</v>
      </c>
      <c r="F8" s="82">
        <f t="shared" ref="F8:F10" si="3">E8/$E$30</f>
        <v>2.0051999857534631E-2</v>
      </c>
      <c r="G8" s="83">
        <v>3.5532407407407401E-3</v>
      </c>
      <c r="H8" s="82">
        <f t="shared" si="0"/>
        <v>1.8279793980172075E-3</v>
      </c>
      <c r="I8" s="83">
        <f t="shared" si="1"/>
        <v>2.3101851851851849E-2</v>
      </c>
      <c r="J8" s="84">
        <f t="shared" si="2"/>
        <v>7.9151069094600575E-3</v>
      </c>
    </row>
    <row r="9" spans="2:10" x14ac:dyDescent="0.25">
      <c r="B9" s="9" t="s">
        <v>0</v>
      </c>
      <c r="C9" s="81"/>
      <c r="D9" s="82"/>
      <c r="E9" s="83">
        <v>2.8553240740740744E-2</v>
      </c>
      <c r="F9" s="82">
        <f t="shared" si="3"/>
        <v>2.9288504232408492E-2</v>
      </c>
      <c r="G9" s="83">
        <v>5.0104166666666672E-2</v>
      </c>
      <c r="H9" s="82">
        <f t="shared" si="0"/>
        <v>2.5776295811128645E-2</v>
      </c>
      <c r="I9" s="83">
        <f t="shared" si="1"/>
        <v>7.8657407407407412E-2</v>
      </c>
      <c r="J9" s="84">
        <f t="shared" si="2"/>
        <v>2.6949432142630542E-2</v>
      </c>
    </row>
    <row r="10" spans="2:10" x14ac:dyDescent="0.25">
      <c r="B10" s="9" t="s">
        <v>8</v>
      </c>
      <c r="C10" s="81"/>
      <c r="D10" s="82"/>
      <c r="E10" s="83">
        <v>3.5416666666666665E-3</v>
      </c>
      <c r="F10" s="82">
        <f t="shared" si="3"/>
        <v>3.6328667592691517E-3</v>
      </c>
      <c r="G10" s="83">
        <v>5.3981481481481484E-2</v>
      </c>
      <c r="H10" s="82">
        <f t="shared" si="0"/>
        <v>2.7770996457173479E-2</v>
      </c>
      <c r="I10" s="83">
        <f t="shared" si="1"/>
        <v>5.752314814814815E-2</v>
      </c>
      <c r="J10" s="84">
        <f t="shared" si="2"/>
        <v>1.9708457585178602E-2</v>
      </c>
    </row>
    <row r="11" spans="2:10" x14ac:dyDescent="0.25">
      <c r="B11" s="9" t="s">
        <v>26</v>
      </c>
      <c r="C11" s="81"/>
      <c r="D11" s="82"/>
      <c r="E11" s="83">
        <v>2.7314814814814819E-3</v>
      </c>
      <c r="F11" s="82">
        <f t="shared" ref="F11:F28" si="4">E11/$E$30</f>
        <v>2.801818807802353E-3</v>
      </c>
      <c r="G11" s="83"/>
      <c r="H11" s="82"/>
      <c r="I11" s="83">
        <f t="shared" si="1"/>
        <v>2.7314814814814819E-3</v>
      </c>
      <c r="J11" s="84">
        <f t="shared" si="2"/>
        <v>9.3585432396421555E-4</v>
      </c>
    </row>
    <row r="12" spans="2:10" x14ac:dyDescent="0.25">
      <c r="B12" s="9" t="s">
        <v>3</v>
      </c>
      <c r="C12" s="81"/>
      <c r="D12" s="82"/>
      <c r="E12" s="83">
        <v>0.10267361111111113</v>
      </c>
      <c r="F12" s="82">
        <f t="shared" si="4"/>
        <v>0.10531751967802828</v>
      </c>
      <c r="G12" s="83">
        <v>1.7638888888888888E-2</v>
      </c>
      <c r="H12" s="82">
        <f>G12/$G$30</f>
        <v>9.0743993569323278E-3</v>
      </c>
      <c r="I12" s="83">
        <f t="shared" si="1"/>
        <v>0.12031250000000002</v>
      </c>
      <c r="J12" s="84">
        <f t="shared" si="2"/>
        <v>4.1221210583084832E-2</v>
      </c>
    </row>
    <row r="13" spans="2:10" x14ac:dyDescent="0.25">
      <c r="B13" s="9" t="s">
        <v>7</v>
      </c>
      <c r="C13" s="81"/>
      <c r="D13" s="82"/>
      <c r="E13" s="83">
        <v>3.7754629629629624E-2</v>
      </c>
      <c r="F13" s="82">
        <f t="shared" si="4"/>
        <v>3.872683453835285E-2</v>
      </c>
      <c r="G13" s="83">
        <v>1.8761574074074073E-2</v>
      </c>
      <c r="H13" s="82">
        <f t="shared" ref="H13:H17" si="5">G13/$G$30</f>
        <v>9.6519693947423255E-3</v>
      </c>
      <c r="I13" s="83">
        <f t="shared" si="1"/>
        <v>5.6516203703703694E-2</v>
      </c>
      <c r="J13" s="84">
        <f t="shared" si="2"/>
        <v>1.9363460440327385E-2</v>
      </c>
    </row>
    <row r="14" spans="2:10" x14ac:dyDescent="0.25">
      <c r="B14" s="9" t="s">
        <v>2</v>
      </c>
      <c r="C14" s="81"/>
      <c r="D14" s="82"/>
      <c r="E14" s="83"/>
      <c r="F14" s="82"/>
      <c r="G14" s="83">
        <v>1.5694444444444445E-2</v>
      </c>
      <c r="H14" s="82">
        <f t="shared" si="5"/>
        <v>8.0740718687665608E-3</v>
      </c>
      <c r="I14" s="83">
        <f t="shared" si="1"/>
        <v>1.5694444444444445E-2</v>
      </c>
      <c r="J14" s="84">
        <f t="shared" si="2"/>
        <v>5.3771968783706617E-3</v>
      </c>
    </row>
    <row r="15" spans="2:10" x14ac:dyDescent="0.25">
      <c r="B15" s="9" t="s">
        <v>9</v>
      </c>
      <c r="C15" s="81"/>
      <c r="D15" s="82"/>
      <c r="E15" s="83">
        <v>3.3912037037037036E-3</v>
      </c>
      <c r="F15" s="82">
        <f t="shared" si="4"/>
        <v>3.4785292825681748E-3</v>
      </c>
      <c r="G15" s="83">
        <v>3.1481481481481482E-3</v>
      </c>
      <c r="H15" s="82">
        <f t="shared" si="5"/>
        <v>1.6195778379826727E-3</v>
      </c>
      <c r="I15" s="83">
        <f t="shared" si="1"/>
        <v>6.5393518518518517E-3</v>
      </c>
      <c r="J15" s="84">
        <f t="shared" si="2"/>
        <v>2.2404986993211089E-3</v>
      </c>
    </row>
    <row r="16" spans="2:10" x14ac:dyDescent="0.25">
      <c r="B16" s="9" t="s">
        <v>1</v>
      </c>
      <c r="C16" s="81"/>
      <c r="D16" s="82"/>
      <c r="E16" s="83">
        <v>4.3981481481481484E-3</v>
      </c>
      <c r="F16" s="82">
        <f t="shared" si="4"/>
        <v>4.5114031651054829E-3</v>
      </c>
      <c r="G16" s="83">
        <v>4.7731481481481486E-2</v>
      </c>
      <c r="H16" s="82">
        <f t="shared" si="5"/>
        <v>2.4555658102354938E-2</v>
      </c>
      <c r="I16" s="83">
        <f t="shared" si="1"/>
        <v>5.2129629629629637E-2</v>
      </c>
      <c r="J16" s="84">
        <f t="shared" si="2"/>
        <v>1.7860541843791638E-2</v>
      </c>
    </row>
    <row r="17" spans="2:14" x14ac:dyDescent="0.25">
      <c r="B17" s="9" t="s">
        <v>27</v>
      </c>
      <c r="C17" s="81"/>
      <c r="D17" s="82"/>
      <c r="E17" s="83">
        <v>2.2650462962962963E-2</v>
      </c>
      <c r="F17" s="82">
        <f t="shared" si="4"/>
        <v>2.3233726300293238E-2</v>
      </c>
      <c r="G17" s="83">
        <v>9.3831018518518536E-2</v>
      </c>
      <c r="H17" s="82">
        <f t="shared" si="5"/>
        <v>4.8271755634285041E-2</v>
      </c>
      <c r="I17" s="83">
        <f t="shared" si="1"/>
        <v>0.11648148148148149</v>
      </c>
      <c r="J17" s="84">
        <f t="shared" si="2"/>
        <v>3.9908635238880781E-2</v>
      </c>
    </row>
    <row r="18" spans="2:14" x14ac:dyDescent="0.25">
      <c r="B18" s="9" t="s">
        <v>16</v>
      </c>
      <c r="C18" s="81"/>
      <c r="D18" s="82"/>
      <c r="E18" s="83">
        <v>2.8240740740740739E-3</v>
      </c>
      <c r="F18" s="82">
        <f t="shared" si="4"/>
        <v>2.8967957165414149E-3</v>
      </c>
      <c r="G18" s="83"/>
      <c r="H18" s="82"/>
      <c r="I18" s="83">
        <f t="shared" si="1"/>
        <v>2.8240740740740739E-3</v>
      </c>
      <c r="J18" s="84">
        <f t="shared" si="2"/>
        <v>9.6757819935283282E-4</v>
      </c>
    </row>
    <row r="19" spans="2:14" x14ac:dyDescent="0.25">
      <c r="B19" s="9" t="s">
        <v>4</v>
      </c>
      <c r="C19" s="81"/>
      <c r="D19" s="82"/>
      <c r="E19" s="83">
        <v>2.0833333333333336E-2</v>
      </c>
      <c r="F19" s="82">
        <f t="shared" si="4"/>
        <v>2.1369804466289131E-2</v>
      </c>
      <c r="G19" s="83">
        <v>2.5196759259259259E-2</v>
      </c>
      <c r="H19" s="82">
        <f t="shared" si="0"/>
        <v>1.2962577034148083E-2</v>
      </c>
      <c r="I19" s="83">
        <f t="shared" si="1"/>
        <v>4.6030092592592595E-2</v>
      </c>
      <c r="J19" s="84">
        <f t="shared" si="2"/>
        <v>1.5770731552566461E-2</v>
      </c>
    </row>
    <row r="20" spans="2:14" x14ac:dyDescent="0.25">
      <c r="B20" s="9" t="s">
        <v>14</v>
      </c>
      <c r="C20" s="81"/>
      <c r="D20" s="82"/>
      <c r="E20" s="83">
        <v>1.744212962962963E-2</v>
      </c>
      <c r="F20" s="82">
        <f t="shared" si="4"/>
        <v>1.7891275183720957E-2</v>
      </c>
      <c r="G20" s="83">
        <v>2.6099537037037039E-2</v>
      </c>
      <c r="H20" s="82">
        <f t="shared" si="0"/>
        <v>1.3427014796510763E-2</v>
      </c>
      <c r="I20" s="83">
        <f t="shared" si="1"/>
        <v>4.3541666666666673E-2</v>
      </c>
      <c r="J20" s="84">
        <f t="shared" si="2"/>
        <v>1.4918152401497367E-2</v>
      </c>
    </row>
    <row r="21" spans="2:14" x14ac:dyDescent="0.25">
      <c r="B21" s="9" t="s">
        <v>11</v>
      </c>
      <c r="C21" s="81"/>
      <c r="D21" s="82"/>
      <c r="E21" s="83">
        <v>0.20519675925925929</v>
      </c>
      <c r="F21" s="82">
        <f t="shared" si="4"/>
        <v>0.21048070187935558</v>
      </c>
      <c r="G21" s="83">
        <v>0.1883333333333333</v>
      </c>
      <c r="H21" s="82">
        <f t="shared" si="0"/>
        <v>9.6888862425198702E-2</v>
      </c>
      <c r="I21" s="83">
        <f t="shared" si="1"/>
        <v>0.39353009259259258</v>
      </c>
      <c r="J21" s="84">
        <f t="shared" si="2"/>
        <v>0.13483043588604782</v>
      </c>
    </row>
    <row r="22" spans="2:14" x14ac:dyDescent="0.25">
      <c r="B22" s="9" t="s">
        <v>15</v>
      </c>
      <c r="C22" s="81"/>
      <c r="D22" s="82"/>
      <c r="E22" s="83">
        <v>4.0474537037037045E-2</v>
      </c>
      <c r="F22" s="82">
        <f t="shared" si="4"/>
        <v>4.1516781232562833E-2</v>
      </c>
      <c r="G22" s="83">
        <v>5.7766203703703702E-2</v>
      </c>
      <c r="H22" s="82">
        <f t="shared" si="0"/>
        <v>2.9718062460924705E-2</v>
      </c>
      <c r="I22" s="83">
        <f t="shared" si="1"/>
        <v>9.824074074074074E-2</v>
      </c>
      <c r="J22" s="84">
        <f t="shared" si="2"/>
        <v>3.3659031787323136E-2</v>
      </c>
    </row>
    <row r="23" spans="2:14" s="87" customFormat="1" x14ac:dyDescent="0.25">
      <c r="B23" s="9" t="s">
        <v>28</v>
      </c>
      <c r="C23" s="85"/>
      <c r="D23" s="86"/>
      <c r="E23" s="83">
        <v>3.0289351851851852E-2</v>
      </c>
      <c r="F23" s="82">
        <f t="shared" si="4"/>
        <v>3.1069321271265916E-2</v>
      </c>
      <c r="G23" s="83">
        <v>0.69571759259259269</v>
      </c>
      <c r="H23" s="82">
        <f t="shared" si="0"/>
        <v>0.35791479353359734</v>
      </c>
      <c r="I23" s="83">
        <f t="shared" si="1"/>
        <v>0.72600694444444458</v>
      </c>
      <c r="J23" s="84">
        <f t="shared" si="2"/>
        <v>0.24874294143772605</v>
      </c>
      <c r="K23" s="44"/>
      <c r="L23" s="44"/>
      <c r="M23" s="44"/>
      <c r="N23" s="44"/>
    </row>
    <row r="24" spans="2:14" x14ac:dyDescent="0.25">
      <c r="B24" s="9" t="s">
        <v>12</v>
      </c>
      <c r="C24" s="81"/>
      <c r="D24" s="88"/>
      <c r="E24" s="83">
        <v>0.12743055555555557</v>
      </c>
      <c r="F24" s="82">
        <f t="shared" si="4"/>
        <v>0.13071197065213519</v>
      </c>
      <c r="G24" s="83">
        <v>0.45962962962962978</v>
      </c>
      <c r="H24" s="82">
        <f t="shared" si="0"/>
        <v>0.2364583643454703</v>
      </c>
      <c r="I24" s="83">
        <f t="shared" si="1"/>
        <v>0.58706018518518532</v>
      </c>
      <c r="J24" s="84">
        <f t="shared" si="2"/>
        <v>0.20113730093268195</v>
      </c>
    </row>
    <row r="25" spans="2:14" s="90" customFormat="1" x14ac:dyDescent="0.25">
      <c r="B25" s="9" t="s">
        <v>5</v>
      </c>
      <c r="C25" s="89"/>
      <c r="D25" s="79"/>
      <c r="E25" s="83">
        <v>0.27896990740740735</v>
      </c>
      <c r="F25" s="82">
        <f t="shared" si="4"/>
        <v>0.28615355391720376</v>
      </c>
      <c r="G25" s="83">
        <v>0.15494212962962964</v>
      </c>
      <c r="H25" s="82">
        <f t="shared" si="0"/>
        <v>7.9710619548066325E-2</v>
      </c>
      <c r="I25" s="83">
        <f t="shared" si="1"/>
        <v>0.43391203703703696</v>
      </c>
      <c r="J25" s="84">
        <f t="shared" si="2"/>
        <v>0.14866601103990859</v>
      </c>
      <c r="K25" s="44"/>
      <c r="L25" s="44"/>
      <c r="M25" s="44"/>
      <c r="N25" s="44"/>
    </row>
    <row r="26" spans="2:14" x14ac:dyDescent="0.25">
      <c r="B26" s="9" t="s">
        <v>6</v>
      </c>
      <c r="C26" s="81"/>
      <c r="D26" s="82"/>
      <c r="E26" s="83">
        <v>1.2627314814814813E-2</v>
      </c>
      <c r="F26" s="82">
        <f t="shared" si="4"/>
        <v>1.2952475929289688E-2</v>
      </c>
      <c r="G26" s="83">
        <v>8.7847222222222215E-3</v>
      </c>
      <c r="H26" s="82">
        <f t="shared" si="0"/>
        <v>4.5193366876060612E-3</v>
      </c>
      <c r="I26" s="83">
        <f t="shared" si="1"/>
        <v>2.1412037037037035E-2</v>
      </c>
      <c r="J26" s="84">
        <f t="shared" si="2"/>
        <v>7.3361461836177894E-3</v>
      </c>
    </row>
    <row r="27" spans="2:14" x14ac:dyDescent="0.25">
      <c r="B27" s="9" t="s">
        <v>29</v>
      </c>
      <c r="C27" s="81"/>
      <c r="D27" s="82"/>
      <c r="E27" s="83"/>
      <c r="F27" s="82"/>
      <c r="G27" s="83"/>
      <c r="H27" s="82"/>
      <c r="I27" s="83"/>
      <c r="J27" s="84"/>
    </row>
    <row r="28" spans="2:14" x14ac:dyDescent="0.25">
      <c r="B28" s="9" t="s">
        <v>17</v>
      </c>
      <c r="C28" s="81"/>
      <c r="D28" s="82"/>
      <c r="E28" s="83">
        <v>1.3564814814814814E-2</v>
      </c>
      <c r="F28" s="82">
        <f t="shared" si="4"/>
        <v>1.3914117130272699E-2</v>
      </c>
      <c r="G28" s="83"/>
      <c r="H28" s="83"/>
      <c r="I28" s="83">
        <f t="shared" si="1"/>
        <v>1.3564814814814814E-2</v>
      </c>
      <c r="J28" s="84">
        <f t="shared" si="2"/>
        <v>4.6475477444324594E-3</v>
      </c>
    </row>
    <row r="29" spans="2:14" x14ac:dyDescent="0.25">
      <c r="B29" s="9"/>
      <c r="C29" s="91"/>
      <c r="D29" s="92"/>
      <c r="E29" s="93"/>
      <c r="F29" s="92"/>
      <c r="G29" s="93"/>
      <c r="H29" s="93"/>
      <c r="I29" s="93"/>
      <c r="J29" s="84"/>
    </row>
    <row r="30" spans="2:14" s="87" customFormat="1" x14ac:dyDescent="0.25">
      <c r="B30" s="94" t="s">
        <v>30</v>
      </c>
      <c r="C30" s="95"/>
      <c r="D30" s="86"/>
      <c r="E30" s="95">
        <f t="shared" ref="E30:J30" si="6">SUM(E7:E28)</f>
        <v>0.97489583333333352</v>
      </c>
      <c r="F30" s="96">
        <f t="shared" si="6"/>
        <v>0.99999999999999978</v>
      </c>
      <c r="G30" s="95">
        <f t="shared" si="6"/>
        <v>1.9438078703703705</v>
      </c>
      <c r="H30" s="96">
        <f t="shared" si="6"/>
        <v>1</v>
      </c>
      <c r="I30" s="95">
        <f t="shared" si="6"/>
        <v>2.918703703703704</v>
      </c>
      <c r="J30" s="68">
        <f t="shared" si="6"/>
        <v>0.99999999999999989</v>
      </c>
      <c r="K30" s="44"/>
      <c r="L30" s="44"/>
      <c r="M30" s="44"/>
      <c r="N30" s="44"/>
    </row>
    <row r="31" spans="2:14" s="87" customFormat="1" x14ac:dyDescent="0.25">
      <c r="B31" s="94"/>
      <c r="C31" s="97"/>
      <c r="D31" s="98"/>
      <c r="E31" s="97"/>
      <c r="F31" s="97"/>
      <c r="G31" s="97"/>
      <c r="H31" s="97"/>
      <c r="I31" s="97"/>
      <c r="J31" s="99"/>
      <c r="K31" s="44"/>
      <c r="L31" s="44"/>
      <c r="M31" s="44"/>
      <c r="N31" s="44"/>
    </row>
    <row r="32" spans="2:14" s="90" customFormat="1" ht="93" customHeight="1" thickBot="1" x14ac:dyDescent="0.3">
      <c r="B32" s="162" t="s">
        <v>131</v>
      </c>
      <c r="C32" s="163"/>
      <c r="D32" s="163"/>
      <c r="E32" s="163"/>
      <c r="F32" s="163"/>
      <c r="G32" s="163"/>
      <c r="H32" s="163"/>
      <c r="I32" s="163"/>
      <c r="J32" s="164"/>
      <c r="K32" s="44"/>
      <c r="L32" s="44"/>
      <c r="M32" s="44"/>
      <c r="N32" s="4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abSelected="1" zoomScale="110" zoomScaleNormal="110" zoomScaleSheetLayoutView="11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10" width="15.140625" style="44" customWidth="1"/>
    <col min="11" max="16384" width="8.85546875" style="44"/>
  </cols>
  <sheetData>
    <row r="2" spans="2:10" ht="15.75" thickBot="1" x14ac:dyDescent="0.3"/>
    <row r="3" spans="2:10" x14ac:dyDescent="0.25">
      <c r="B3" s="165" t="s">
        <v>66</v>
      </c>
      <c r="C3" s="166"/>
      <c r="D3" s="166"/>
      <c r="E3" s="166"/>
      <c r="F3" s="166"/>
      <c r="G3" s="166"/>
      <c r="H3" s="166"/>
      <c r="I3" s="166"/>
      <c r="J3" s="167"/>
    </row>
    <row r="4" spans="2:10" x14ac:dyDescent="0.25">
      <c r="B4" s="168" t="s">
        <v>130</v>
      </c>
      <c r="C4" s="169"/>
      <c r="D4" s="169"/>
      <c r="E4" s="169"/>
      <c r="F4" s="169"/>
      <c r="G4" s="169"/>
      <c r="H4" s="169"/>
      <c r="I4" s="169"/>
      <c r="J4" s="170"/>
    </row>
    <row r="5" spans="2:10" x14ac:dyDescent="0.25">
      <c r="B5" s="78"/>
      <c r="C5" s="171" t="s">
        <v>63</v>
      </c>
      <c r="D5" s="174"/>
      <c r="E5" s="173" t="s">
        <v>64</v>
      </c>
      <c r="F5" s="169"/>
      <c r="G5" s="169" t="s">
        <v>65</v>
      </c>
      <c r="H5" s="169"/>
      <c r="I5" s="173" t="s">
        <v>22</v>
      </c>
      <c r="J5" s="170"/>
    </row>
    <row r="6" spans="2:10" x14ac:dyDescent="0.25">
      <c r="B6" s="4" t="s">
        <v>23</v>
      </c>
      <c r="C6" s="79" t="s">
        <v>24</v>
      </c>
      <c r="D6" s="79" t="s">
        <v>25</v>
      </c>
      <c r="E6" s="79" t="s">
        <v>24</v>
      </c>
      <c r="F6" s="79" t="s">
        <v>25</v>
      </c>
      <c r="G6" s="79" t="s">
        <v>24</v>
      </c>
      <c r="H6" s="79" t="s">
        <v>25</v>
      </c>
      <c r="I6" s="79" t="s">
        <v>24</v>
      </c>
      <c r="J6" s="80" t="s">
        <v>25</v>
      </c>
    </row>
    <row r="7" spans="2:10" x14ac:dyDescent="0.25">
      <c r="B7" s="9" t="s">
        <v>10</v>
      </c>
      <c r="C7" s="83">
        <v>1.2743055555555556E-2</v>
      </c>
      <c r="D7" s="82">
        <f>C7/$C$30</f>
        <v>4.1237962897069901E-3</v>
      </c>
      <c r="E7" s="83"/>
      <c r="F7" s="81"/>
      <c r="G7" s="36"/>
      <c r="H7" s="82"/>
      <c r="I7" s="83">
        <f t="shared" ref="I7:I28" si="0">C7+E7+G7</f>
        <v>1.2743055555555556E-2</v>
      </c>
      <c r="J7" s="84">
        <f t="shared" ref="J7:J28" si="1">I7/$I$30</f>
        <v>4.1237962897069901E-3</v>
      </c>
    </row>
    <row r="8" spans="2:10" x14ac:dyDescent="0.25">
      <c r="B8" s="9" t="s">
        <v>13</v>
      </c>
      <c r="C8" s="83">
        <v>4.5405092592592601E-2</v>
      </c>
      <c r="D8" s="82">
        <f t="shared" ref="D8:D28" si="2">C8/$C$30</f>
        <v>1.4693599313824272E-2</v>
      </c>
      <c r="E8" s="83"/>
      <c r="F8" s="81"/>
      <c r="G8" s="36"/>
      <c r="H8" s="82"/>
      <c r="I8" s="83">
        <f t="shared" si="0"/>
        <v>4.5405092592592601E-2</v>
      </c>
      <c r="J8" s="84">
        <f t="shared" si="1"/>
        <v>1.4693599313824272E-2</v>
      </c>
    </row>
    <row r="9" spans="2:10" x14ac:dyDescent="0.25">
      <c r="B9" s="9" t="s">
        <v>0</v>
      </c>
      <c r="C9" s="83">
        <v>0.16568287037037041</v>
      </c>
      <c r="D9" s="82">
        <f t="shared" si="2"/>
        <v>5.3616842767625406E-2</v>
      </c>
      <c r="E9" s="83"/>
      <c r="F9" s="100"/>
      <c r="G9" s="36"/>
      <c r="H9" s="82"/>
      <c r="I9" s="83">
        <f t="shared" si="0"/>
        <v>0.16568287037037041</v>
      </c>
      <c r="J9" s="84">
        <f t="shared" si="1"/>
        <v>5.3616842767625406E-2</v>
      </c>
    </row>
    <row r="10" spans="2:10" x14ac:dyDescent="0.25">
      <c r="B10" s="9" t="s">
        <v>8</v>
      </c>
      <c r="C10" s="83">
        <v>4.3124999999999997E-2</v>
      </c>
      <c r="D10" s="82">
        <f t="shared" si="2"/>
        <v>1.3955735672523381E-2</v>
      </c>
      <c r="E10" s="83"/>
      <c r="F10" s="81"/>
      <c r="G10" s="36"/>
      <c r="H10" s="82"/>
      <c r="I10" s="83">
        <f t="shared" si="0"/>
        <v>4.3124999999999997E-2</v>
      </c>
      <c r="J10" s="84">
        <f t="shared" si="1"/>
        <v>1.3955735672523381E-2</v>
      </c>
    </row>
    <row r="11" spans="2:10" x14ac:dyDescent="0.25">
      <c r="B11" s="9" t="s">
        <v>26</v>
      </c>
      <c r="C11" s="83">
        <v>7.129629629629629E-3</v>
      </c>
      <c r="D11" s="82">
        <f t="shared" si="2"/>
        <v>2.3072284418342469E-3</v>
      </c>
      <c r="E11" s="83"/>
      <c r="F11" s="81"/>
      <c r="G11" s="101"/>
      <c r="H11" s="82"/>
      <c r="I11" s="83">
        <f t="shared" si="0"/>
        <v>7.129629629629629E-3</v>
      </c>
      <c r="J11" s="84">
        <f t="shared" si="1"/>
        <v>2.3072284418342469E-3</v>
      </c>
    </row>
    <row r="12" spans="2:10" x14ac:dyDescent="0.25">
      <c r="B12" s="9" t="s">
        <v>3</v>
      </c>
      <c r="C12" s="83">
        <v>0.35135416666666652</v>
      </c>
      <c r="D12" s="82">
        <f t="shared" si="2"/>
        <v>0.11370216527396461</v>
      </c>
      <c r="E12" s="83"/>
      <c r="F12" s="100"/>
      <c r="G12" s="36"/>
      <c r="H12" s="82"/>
      <c r="I12" s="83">
        <f t="shared" si="0"/>
        <v>0.35135416666666652</v>
      </c>
      <c r="J12" s="84">
        <f t="shared" si="1"/>
        <v>0.11370216527396461</v>
      </c>
    </row>
    <row r="13" spans="2:10" x14ac:dyDescent="0.25">
      <c r="B13" s="9" t="s">
        <v>7</v>
      </c>
      <c r="C13" s="83">
        <v>0.12129629629629632</v>
      </c>
      <c r="D13" s="82">
        <f t="shared" si="2"/>
        <v>3.9252847516920313E-2</v>
      </c>
      <c r="E13" s="83"/>
      <c r="F13" s="81"/>
      <c r="G13" s="36"/>
      <c r="H13" s="82"/>
      <c r="I13" s="83">
        <f t="shared" si="0"/>
        <v>0.12129629629629632</v>
      </c>
      <c r="J13" s="84">
        <f t="shared" si="1"/>
        <v>3.9252847516920313E-2</v>
      </c>
    </row>
    <row r="14" spans="2:10" x14ac:dyDescent="0.25">
      <c r="B14" s="9" t="s">
        <v>2</v>
      </c>
      <c r="C14" s="83">
        <v>0.11311342592592592</v>
      </c>
      <c r="D14" s="82">
        <f t="shared" si="2"/>
        <v>3.660477850981509E-2</v>
      </c>
      <c r="E14" s="83"/>
      <c r="F14" s="81"/>
      <c r="G14" s="36"/>
      <c r="H14" s="82"/>
      <c r="I14" s="83">
        <f t="shared" si="0"/>
        <v>0.11311342592592592</v>
      </c>
      <c r="J14" s="84">
        <f t="shared" si="1"/>
        <v>3.660477850981509E-2</v>
      </c>
    </row>
    <row r="15" spans="2:10" x14ac:dyDescent="0.25">
      <c r="B15" s="9" t="s">
        <v>9</v>
      </c>
      <c r="C15" s="83">
        <v>7.5671296296296292E-2</v>
      </c>
      <c r="D15" s="82">
        <f t="shared" si="2"/>
        <v>2.4488083689468029E-2</v>
      </c>
      <c r="E15" s="83"/>
      <c r="F15" s="81"/>
      <c r="G15" s="36"/>
      <c r="H15" s="82"/>
      <c r="I15" s="83">
        <f t="shared" si="0"/>
        <v>7.5671296296296292E-2</v>
      </c>
      <c r="J15" s="84">
        <f t="shared" si="1"/>
        <v>2.4488083689468029E-2</v>
      </c>
    </row>
    <row r="16" spans="2:10" x14ac:dyDescent="0.25">
      <c r="B16" s="9" t="s">
        <v>1</v>
      </c>
      <c r="C16" s="83">
        <v>0.18093749999999997</v>
      </c>
      <c r="D16" s="82">
        <f t="shared" si="2"/>
        <v>5.855341271297853E-2</v>
      </c>
      <c r="E16" s="83"/>
      <c r="F16" s="81"/>
      <c r="G16" s="36"/>
      <c r="H16" s="82"/>
      <c r="I16" s="83">
        <f t="shared" si="0"/>
        <v>0.18093749999999997</v>
      </c>
      <c r="J16" s="84">
        <f t="shared" si="1"/>
        <v>5.855341271297853E-2</v>
      </c>
    </row>
    <row r="17" spans="2:14" x14ac:dyDescent="0.25">
      <c r="B17" s="9" t="s">
        <v>27</v>
      </c>
      <c r="C17" s="83">
        <v>0.23712962962962955</v>
      </c>
      <c r="D17" s="82">
        <f t="shared" si="2"/>
        <v>7.6737818695292268E-2</v>
      </c>
      <c r="E17" s="83"/>
      <c r="F17" s="81"/>
      <c r="G17" s="36"/>
      <c r="H17" s="82"/>
      <c r="I17" s="83">
        <f t="shared" si="0"/>
        <v>0.23712962962962955</v>
      </c>
      <c r="J17" s="84">
        <f t="shared" si="1"/>
        <v>7.6737818695292268E-2</v>
      </c>
    </row>
    <row r="18" spans="2:14" x14ac:dyDescent="0.25">
      <c r="B18" s="9" t="s">
        <v>16</v>
      </c>
      <c r="C18" s="83">
        <v>5.6712962962962956E-4</v>
      </c>
      <c r="D18" s="82">
        <f t="shared" si="2"/>
        <v>1.8352953514590598E-4</v>
      </c>
      <c r="E18" s="83"/>
      <c r="F18" s="81"/>
      <c r="G18" s="36"/>
      <c r="H18" s="82"/>
      <c r="I18" s="83">
        <f t="shared" si="0"/>
        <v>5.6712962962962956E-4</v>
      </c>
      <c r="J18" s="84">
        <f t="shared" si="1"/>
        <v>1.8352953514590598E-4</v>
      </c>
    </row>
    <row r="19" spans="2:14" x14ac:dyDescent="0.25">
      <c r="B19" s="9" t="s">
        <v>4</v>
      </c>
      <c r="C19" s="83">
        <v>0.14900462962962957</v>
      </c>
      <c r="D19" s="82">
        <f t="shared" si="2"/>
        <v>4.8219576234048836E-2</v>
      </c>
      <c r="E19" s="83"/>
      <c r="F19" s="81"/>
      <c r="G19" s="36"/>
      <c r="H19" s="82"/>
      <c r="I19" s="83">
        <f t="shared" si="0"/>
        <v>0.14900462962962957</v>
      </c>
      <c r="J19" s="84">
        <f t="shared" si="1"/>
        <v>4.8219576234048836E-2</v>
      </c>
    </row>
    <row r="20" spans="2:14" x14ac:dyDescent="0.25">
      <c r="B20" s="9" t="s">
        <v>14</v>
      </c>
      <c r="C20" s="83">
        <v>0.11869212962962965</v>
      </c>
      <c r="D20" s="82">
        <f t="shared" si="2"/>
        <v>3.841010985553605E-2</v>
      </c>
      <c r="E20" s="83"/>
      <c r="F20" s="81"/>
      <c r="G20" s="36"/>
      <c r="H20" s="82"/>
      <c r="I20" s="83">
        <f t="shared" si="0"/>
        <v>0.11869212962962965</v>
      </c>
      <c r="J20" s="84">
        <f t="shared" si="1"/>
        <v>3.841010985553605E-2</v>
      </c>
    </row>
    <row r="21" spans="2:14" x14ac:dyDescent="0.25">
      <c r="B21" s="9" t="s">
        <v>11</v>
      </c>
      <c r="C21" s="83">
        <v>0.58747685185185206</v>
      </c>
      <c r="D21" s="82">
        <f t="shared" si="2"/>
        <v>0.1901141254068551</v>
      </c>
      <c r="E21" s="83"/>
      <c r="F21" s="100"/>
      <c r="G21" s="36"/>
      <c r="H21" s="82"/>
      <c r="I21" s="83">
        <f t="shared" si="0"/>
        <v>0.58747685185185206</v>
      </c>
      <c r="J21" s="84">
        <f t="shared" si="1"/>
        <v>0.1901141254068551</v>
      </c>
    </row>
    <row r="22" spans="2:14" x14ac:dyDescent="0.25">
      <c r="B22" s="9" t="s">
        <v>15</v>
      </c>
      <c r="C22" s="83">
        <v>0.17729166666666668</v>
      </c>
      <c r="D22" s="82">
        <f t="shared" si="2"/>
        <v>5.7373579987040575E-2</v>
      </c>
      <c r="E22" s="83"/>
      <c r="F22" s="81"/>
      <c r="G22" s="36"/>
      <c r="H22" s="82"/>
      <c r="I22" s="83">
        <f t="shared" si="0"/>
        <v>0.17729166666666668</v>
      </c>
      <c r="J22" s="84">
        <f t="shared" si="1"/>
        <v>5.7373579987040575E-2</v>
      </c>
    </row>
    <row r="23" spans="2:14" s="87" customFormat="1" x14ac:dyDescent="0.25">
      <c r="B23" s="9" t="s">
        <v>28</v>
      </c>
      <c r="C23" s="83">
        <v>0.52606481481481482</v>
      </c>
      <c r="D23" s="82">
        <f t="shared" si="2"/>
        <v>0.1702404986010555</v>
      </c>
      <c r="E23" s="83"/>
      <c r="F23" s="85"/>
      <c r="G23" s="36"/>
      <c r="H23" s="82"/>
      <c r="I23" s="83">
        <f t="shared" si="0"/>
        <v>0.52606481481481482</v>
      </c>
      <c r="J23" s="84">
        <f t="shared" si="1"/>
        <v>0.1702404986010555</v>
      </c>
    </row>
    <row r="24" spans="2:14" x14ac:dyDescent="0.25">
      <c r="B24" s="9" t="s">
        <v>12</v>
      </c>
      <c r="C24" s="83">
        <v>0.10689814814814812</v>
      </c>
      <c r="D24" s="82">
        <f t="shared" si="2"/>
        <v>3.4593444624644636E-2</v>
      </c>
      <c r="E24" s="83"/>
      <c r="F24" s="100"/>
      <c r="G24" s="36"/>
      <c r="H24" s="82"/>
      <c r="I24" s="83">
        <f t="shared" si="0"/>
        <v>0.10689814814814812</v>
      </c>
      <c r="J24" s="84">
        <f t="shared" si="1"/>
        <v>3.4593444624644636E-2</v>
      </c>
      <c r="K24" s="87"/>
      <c r="L24" s="87"/>
      <c r="M24" s="87"/>
      <c r="N24" s="87"/>
    </row>
    <row r="25" spans="2:14" s="90" customFormat="1" x14ac:dyDescent="0.25">
      <c r="B25" s="9" t="s">
        <v>5</v>
      </c>
      <c r="C25" s="83">
        <v>2.6782407407407411E-2</v>
      </c>
      <c r="D25" s="82">
        <f t="shared" si="2"/>
        <v>8.6670886597474805E-3</v>
      </c>
      <c r="E25" s="83"/>
      <c r="F25" s="100"/>
      <c r="G25" s="36"/>
      <c r="H25" s="82"/>
      <c r="I25" s="83">
        <f t="shared" si="0"/>
        <v>2.6782407407407411E-2</v>
      </c>
      <c r="J25" s="84">
        <f t="shared" si="1"/>
        <v>8.6670886597474805E-3</v>
      </c>
      <c r="K25" s="87"/>
      <c r="L25" s="87"/>
      <c r="M25" s="87"/>
      <c r="N25" s="87"/>
    </row>
    <row r="26" spans="2:14" x14ac:dyDescent="0.25">
      <c r="B26" s="9" t="s">
        <v>6</v>
      </c>
      <c r="C26" s="83">
        <v>5.7754629629629631E-3</v>
      </c>
      <c r="D26" s="82">
        <f t="shared" si="2"/>
        <v>1.8690048579144305E-3</v>
      </c>
      <c r="E26" s="83"/>
      <c r="F26" s="81"/>
      <c r="G26" s="36"/>
      <c r="H26" s="83"/>
      <c r="I26" s="83">
        <f t="shared" si="0"/>
        <v>5.7754629629629631E-3</v>
      </c>
      <c r="J26" s="84">
        <f t="shared" si="1"/>
        <v>1.8690048579144305E-3</v>
      </c>
      <c r="K26" s="87"/>
      <c r="L26" s="87"/>
      <c r="M26" s="87"/>
      <c r="N26" s="87"/>
    </row>
    <row r="27" spans="2:14" x14ac:dyDescent="0.25">
      <c r="B27" s="9" t="s">
        <v>29</v>
      </c>
      <c r="C27" s="83">
        <v>9.3518518518518508E-3</v>
      </c>
      <c r="D27" s="82">
        <f t="shared" si="2"/>
        <v>3.0263645795488171E-3</v>
      </c>
      <c r="E27" s="83"/>
      <c r="F27" s="81"/>
      <c r="G27" s="36"/>
      <c r="H27" s="83"/>
      <c r="I27" s="83">
        <f t="shared" si="0"/>
        <v>9.3518518518518508E-3</v>
      </c>
      <c r="J27" s="84">
        <f t="shared" si="1"/>
        <v>3.0263645795488171E-3</v>
      </c>
      <c r="K27" s="87"/>
      <c r="L27" s="87"/>
      <c r="M27" s="87"/>
      <c r="N27" s="87"/>
    </row>
    <row r="28" spans="2:14" x14ac:dyDescent="0.25">
      <c r="B28" s="9" t="s">
        <v>17</v>
      </c>
      <c r="C28" s="83">
        <v>2.8634259259259255E-2</v>
      </c>
      <c r="D28" s="82">
        <f t="shared" si="2"/>
        <v>9.2663687745096202E-3</v>
      </c>
      <c r="E28" s="81"/>
      <c r="F28" s="81"/>
      <c r="G28" s="83"/>
      <c r="H28" s="83"/>
      <c r="I28" s="83">
        <f t="shared" si="0"/>
        <v>2.8634259259259255E-2</v>
      </c>
      <c r="J28" s="84">
        <f t="shared" si="1"/>
        <v>9.2663687745096202E-3</v>
      </c>
      <c r="K28" s="87"/>
      <c r="L28" s="87"/>
      <c r="M28" s="87"/>
      <c r="N28" s="87"/>
    </row>
    <row r="29" spans="2:14" x14ac:dyDescent="0.25">
      <c r="B29" s="9"/>
      <c r="C29" s="91"/>
      <c r="D29" s="92"/>
      <c r="E29" s="93"/>
      <c r="F29" s="92"/>
      <c r="G29" s="93"/>
      <c r="H29" s="93"/>
      <c r="I29" s="93"/>
      <c r="J29" s="84"/>
      <c r="K29" s="87"/>
      <c r="L29" s="87"/>
      <c r="M29" s="87"/>
      <c r="N29" s="87"/>
    </row>
    <row r="30" spans="2:14" s="87" customFormat="1" x14ac:dyDescent="0.25">
      <c r="B30" s="94" t="s">
        <v>30</v>
      </c>
      <c r="C30" s="95">
        <f>SUM(C7:C28)</f>
        <v>3.0901273148148145</v>
      </c>
      <c r="D30" s="96">
        <f>SUM(D7:D28)</f>
        <v>1.0000000000000002</v>
      </c>
      <c r="E30" s="95"/>
      <c r="F30" s="96"/>
      <c r="G30" s="95"/>
      <c r="H30" s="96"/>
      <c r="I30" s="95">
        <f>SUM(I7:I28)</f>
        <v>3.0901273148148145</v>
      </c>
      <c r="J30" s="102">
        <f>SUM(J7:J28)</f>
        <v>1.0000000000000002</v>
      </c>
    </row>
    <row r="31" spans="2:14" s="87" customFormat="1" x14ac:dyDescent="0.25">
      <c r="B31" s="103"/>
      <c r="C31" s="104"/>
      <c r="D31" s="104"/>
      <c r="E31" s="104"/>
      <c r="F31" s="104"/>
      <c r="G31" s="104"/>
      <c r="H31" s="104"/>
      <c r="I31" s="104"/>
      <c r="J31" s="105"/>
    </row>
    <row r="32" spans="2:14" s="90" customFormat="1" ht="93.75" customHeight="1" thickBot="1" x14ac:dyDescent="0.3">
      <c r="B32" s="162" t="s">
        <v>132</v>
      </c>
      <c r="C32" s="163"/>
      <c r="D32" s="163"/>
      <c r="E32" s="163"/>
      <c r="F32" s="163"/>
      <c r="G32" s="163"/>
      <c r="H32" s="163"/>
      <c r="I32" s="163"/>
      <c r="J32" s="164"/>
      <c r="K32" s="87"/>
      <c r="L32" s="87"/>
      <c r="M32" s="87"/>
      <c r="N32" s="87"/>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topLeftCell="A2" zoomScale="110" zoomScaleNormal="110" zoomScaleSheetLayoutView="10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5" t="s">
        <v>67</v>
      </c>
      <c r="C3" s="166"/>
      <c r="D3" s="166"/>
      <c r="E3" s="166"/>
      <c r="F3" s="167"/>
    </row>
    <row r="4" spans="2:6" x14ac:dyDescent="0.25">
      <c r="B4" s="168" t="s">
        <v>130</v>
      </c>
      <c r="C4" s="169"/>
      <c r="D4" s="169"/>
      <c r="E4" s="169"/>
      <c r="F4" s="170"/>
    </row>
    <row r="5" spans="2:6" x14ac:dyDescent="0.25">
      <c r="B5" s="78"/>
      <c r="C5" s="173" t="s">
        <v>68</v>
      </c>
      <c r="D5" s="169"/>
      <c r="E5" s="173" t="s">
        <v>69</v>
      </c>
      <c r="F5" s="170"/>
    </row>
    <row r="6" spans="2:6" x14ac:dyDescent="0.25">
      <c r="B6" s="4" t="s">
        <v>23</v>
      </c>
      <c r="C6" s="106" t="s">
        <v>24</v>
      </c>
      <c r="D6" s="79" t="s">
        <v>25</v>
      </c>
      <c r="E6" s="106" t="s">
        <v>24</v>
      </c>
      <c r="F6" s="107" t="s">
        <v>25</v>
      </c>
    </row>
    <row r="7" spans="2:6" x14ac:dyDescent="0.25">
      <c r="B7" s="9" t="s">
        <v>10</v>
      </c>
      <c r="C7" s="108"/>
      <c r="D7" s="82"/>
      <c r="E7" s="83">
        <v>2.2106481481481482E-3</v>
      </c>
      <c r="F7" s="84">
        <f>E7/$E$30</f>
        <v>1.8855258741534873E-3</v>
      </c>
    </row>
    <row r="8" spans="2:6" x14ac:dyDescent="0.25">
      <c r="B8" s="9" t="s">
        <v>13</v>
      </c>
      <c r="C8" s="108"/>
      <c r="D8" s="82"/>
      <c r="E8" s="83">
        <v>2.855324074074074E-2</v>
      </c>
      <c r="F8" s="84">
        <f t="shared" ref="F8:F28" si="0">E8/$E$30</f>
        <v>2.4353886552547922E-2</v>
      </c>
    </row>
    <row r="9" spans="2:6" x14ac:dyDescent="0.25">
      <c r="B9" s="9" t="s">
        <v>0</v>
      </c>
      <c r="C9" s="108"/>
      <c r="D9" s="82"/>
      <c r="E9" s="83">
        <v>7.9270833333333374E-2</v>
      </c>
      <c r="F9" s="84">
        <f t="shared" si="0"/>
        <v>6.7612391162708063E-2</v>
      </c>
    </row>
    <row r="10" spans="2:6" x14ac:dyDescent="0.25">
      <c r="B10" s="9" t="s">
        <v>8</v>
      </c>
      <c r="C10" s="108"/>
      <c r="D10" s="82"/>
      <c r="E10" s="83">
        <v>1.4814814814814814E-2</v>
      </c>
      <c r="F10" s="84">
        <f t="shared" si="0"/>
        <v>1.2635984915793002E-2</v>
      </c>
    </row>
    <row r="11" spans="2:6" x14ac:dyDescent="0.25">
      <c r="B11" s="9" t="s">
        <v>26</v>
      </c>
      <c r="C11" s="108"/>
      <c r="D11" s="82"/>
      <c r="E11" s="83">
        <v>2.673611111111111E-3</v>
      </c>
      <c r="F11" s="84">
        <f t="shared" si="0"/>
        <v>2.2804004027720186E-3</v>
      </c>
    </row>
    <row r="12" spans="2:6" x14ac:dyDescent="0.25">
      <c r="B12" s="9" t="s">
        <v>3</v>
      </c>
      <c r="C12" s="108"/>
      <c r="D12" s="82"/>
      <c r="E12" s="83">
        <v>0.21126157407407412</v>
      </c>
      <c r="F12" s="84">
        <f t="shared" si="0"/>
        <v>0.18019111927185136</v>
      </c>
    </row>
    <row r="13" spans="2:6" x14ac:dyDescent="0.25">
      <c r="B13" s="9" t="s">
        <v>7</v>
      </c>
      <c r="C13" s="108"/>
      <c r="D13" s="82"/>
      <c r="E13" s="83">
        <v>0.13128472222222226</v>
      </c>
      <c r="F13" s="84">
        <f t="shared" si="0"/>
        <v>0.11197654445300007</v>
      </c>
    </row>
    <row r="14" spans="2:6" x14ac:dyDescent="0.25">
      <c r="B14" s="9" t="s">
        <v>2</v>
      </c>
      <c r="C14" s="108">
        <v>1.2268518518518518E-3</v>
      </c>
      <c r="D14" s="82">
        <f t="shared" ref="D14:D20" si="1">C14/$C$30</f>
        <v>4.1213063763608081E-2</v>
      </c>
      <c r="E14" s="83">
        <v>4.4756944444444453E-2</v>
      </c>
      <c r="F14" s="84">
        <f t="shared" si="0"/>
        <v>3.8174495054196525E-2</v>
      </c>
    </row>
    <row r="15" spans="2:6" x14ac:dyDescent="0.25">
      <c r="B15" s="9" t="s">
        <v>9</v>
      </c>
      <c r="C15" s="108"/>
      <c r="D15" s="82"/>
      <c r="E15" s="83">
        <v>1.1678240740740741E-2</v>
      </c>
      <c r="F15" s="84">
        <f t="shared" si="0"/>
        <v>9.9607099844024535E-3</v>
      </c>
    </row>
    <row r="16" spans="2:6" x14ac:dyDescent="0.25">
      <c r="B16" s="9" t="s">
        <v>1</v>
      </c>
      <c r="C16" s="108"/>
      <c r="D16" s="82"/>
      <c r="E16" s="83">
        <v>4.3784722222222218E-2</v>
      </c>
      <c r="F16" s="84">
        <f t="shared" si="0"/>
        <v>3.73452585440976E-2</v>
      </c>
    </row>
    <row r="17" spans="2:6" x14ac:dyDescent="0.25">
      <c r="B17" s="9" t="s">
        <v>27</v>
      </c>
      <c r="C17" s="108">
        <v>1.4930555555555556E-2</v>
      </c>
      <c r="D17" s="82">
        <f t="shared" si="1"/>
        <v>0.50155520995334368</v>
      </c>
      <c r="E17" s="83">
        <v>4.5127314814814815E-2</v>
      </c>
      <c r="F17" s="84">
        <f t="shared" si="0"/>
        <v>3.8490394677091345E-2</v>
      </c>
    </row>
    <row r="18" spans="2:6" x14ac:dyDescent="0.25">
      <c r="B18" s="9" t="s">
        <v>16</v>
      </c>
      <c r="C18" s="108"/>
      <c r="D18" s="82"/>
      <c r="E18" s="83"/>
      <c r="F18" s="84"/>
    </row>
    <row r="19" spans="2:6" x14ac:dyDescent="0.25">
      <c r="B19" s="9" t="s">
        <v>4</v>
      </c>
      <c r="C19" s="108">
        <v>8.4490740740740741E-3</v>
      </c>
      <c r="D19" s="82">
        <f t="shared" si="1"/>
        <v>0.28382581648522548</v>
      </c>
      <c r="E19" s="83">
        <v>0.10607638888888889</v>
      </c>
      <c r="F19" s="84">
        <f t="shared" si="0"/>
        <v>9.0475626369720993E-2</v>
      </c>
    </row>
    <row r="20" spans="2:6" x14ac:dyDescent="0.25">
      <c r="B20" s="9" t="s">
        <v>14</v>
      </c>
      <c r="C20" s="108">
        <v>5.1620370370370362E-3</v>
      </c>
      <c r="D20" s="82">
        <f t="shared" si="1"/>
        <v>0.17340590979782267</v>
      </c>
      <c r="E20" s="83">
        <v>5.3668981481481484E-2</v>
      </c>
      <c r="F20" s="84">
        <f t="shared" si="0"/>
        <v>4.5775829730103253E-2</v>
      </c>
    </row>
    <row r="21" spans="2:6" x14ac:dyDescent="0.25">
      <c r="B21" s="9" t="s">
        <v>11</v>
      </c>
      <c r="C21" s="108"/>
      <c r="D21" s="82"/>
      <c r="E21" s="83">
        <v>0.12057870370370374</v>
      </c>
      <c r="F21" s="84">
        <f t="shared" si="0"/>
        <v>0.10284507097869652</v>
      </c>
    </row>
    <row r="22" spans="2:6" x14ac:dyDescent="0.25">
      <c r="B22" s="9" t="s">
        <v>15</v>
      </c>
      <c r="C22" s="108"/>
      <c r="D22" s="82"/>
      <c r="E22" s="83">
        <v>3.9166666666666662E-2</v>
      </c>
      <c r="F22" s="84">
        <f t="shared" si="0"/>
        <v>3.340638512112775E-2</v>
      </c>
    </row>
    <row r="23" spans="2:6" s="87" customFormat="1" x14ac:dyDescent="0.25">
      <c r="B23" s="9" t="s">
        <v>28</v>
      </c>
      <c r="C23" s="108"/>
      <c r="D23" s="82"/>
      <c r="E23" s="83">
        <v>8.1018518518518531E-2</v>
      </c>
      <c r="F23" s="84">
        <f t="shared" si="0"/>
        <v>6.9103042508242993E-2</v>
      </c>
    </row>
    <row r="24" spans="2:6" x14ac:dyDescent="0.25">
      <c r="B24" s="9" t="s">
        <v>12</v>
      </c>
      <c r="C24" s="108"/>
      <c r="D24" s="82"/>
      <c r="E24" s="83">
        <v>4.8530092592592597E-2</v>
      </c>
      <c r="F24" s="84">
        <f t="shared" si="0"/>
        <v>4.1392722462437553E-2</v>
      </c>
    </row>
    <row r="25" spans="2:6" s="90" customFormat="1" x14ac:dyDescent="0.25">
      <c r="B25" s="9" t="s">
        <v>5</v>
      </c>
      <c r="C25" s="108"/>
      <c r="D25" s="82"/>
      <c r="E25" s="83">
        <v>8.6828703703703727E-2</v>
      </c>
      <c r="F25" s="84">
        <f t="shared" si="0"/>
        <v>7.4058717842405572E-2</v>
      </c>
    </row>
    <row r="26" spans="2:6" x14ac:dyDescent="0.25">
      <c r="B26" s="9" t="s">
        <v>6</v>
      </c>
      <c r="C26" s="108"/>
      <c r="D26" s="82"/>
      <c r="E26" s="83">
        <v>9.780092592592592E-3</v>
      </c>
      <c r="F26" s="84">
        <f t="shared" si="0"/>
        <v>8.3417244170664751E-3</v>
      </c>
    </row>
    <row r="27" spans="2:6" x14ac:dyDescent="0.25">
      <c r="B27" s="9" t="s">
        <v>29</v>
      </c>
      <c r="C27" s="108"/>
      <c r="D27" s="82"/>
      <c r="E27" s="83">
        <v>3.0439814814814813E-3</v>
      </c>
      <c r="F27" s="84">
        <f t="shared" si="0"/>
        <v>2.5963000256668434E-3</v>
      </c>
    </row>
    <row r="28" spans="2:6" x14ac:dyDescent="0.25">
      <c r="B28" s="9" t="s">
        <v>17</v>
      </c>
      <c r="C28" s="108"/>
      <c r="D28" s="82"/>
      <c r="E28" s="83">
        <v>8.3217592592592596E-3</v>
      </c>
      <c r="F28" s="84">
        <f t="shared" si="0"/>
        <v>7.0978696519181017E-3</v>
      </c>
    </row>
    <row r="29" spans="2:6" x14ac:dyDescent="0.25">
      <c r="B29" s="9"/>
      <c r="C29" s="93"/>
      <c r="D29" s="93"/>
      <c r="E29" s="93"/>
      <c r="F29" s="84"/>
    </row>
    <row r="30" spans="2:6" x14ac:dyDescent="0.25">
      <c r="B30" s="94" t="s">
        <v>30</v>
      </c>
      <c r="C30" s="109">
        <f>SUM(C7:C28)</f>
        <v>2.9768518518518521E-2</v>
      </c>
      <c r="D30" s="110">
        <f>SUM(D7:D28)</f>
        <v>1</v>
      </c>
      <c r="E30" s="109">
        <f>SUM(E7:E28)</f>
        <v>1.1724305555555559</v>
      </c>
      <c r="F30" s="111">
        <f>SUM(F7:F28)</f>
        <v>0.99999999999999978</v>
      </c>
    </row>
    <row r="31" spans="2:6" x14ac:dyDescent="0.25">
      <c r="B31" s="112"/>
      <c r="C31" s="37"/>
      <c r="D31" s="93"/>
      <c r="E31" s="93"/>
      <c r="F31" s="84"/>
    </row>
    <row r="32" spans="2:6" ht="81.95" customHeight="1" thickBot="1" x14ac:dyDescent="0.3">
      <c r="B32" s="175" t="s">
        <v>133</v>
      </c>
      <c r="C32" s="176"/>
      <c r="D32" s="176"/>
      <c r="E32" s="176"/>
      <c r="F32" s="17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5" t="s">
        <v>70</v>
      </c>
      <c r="C3" s="166"/>
      <c r="D3" s="166"/>
      <c r="E3" s="166"/>
      <c r="F3" s="167"/>
    </row>
    <row r="4" spans="2:6" x14ac:dyDescent="0.25">
      <c r="B4" s="168" t="s">
        <v>130</v>
      </c>
      <c r="C4" s="169"/>
      <c r="D4" s="169"/>
      <c r="E4" s="169"/>
      <c r="F4" s="170"/>
    </row>
    <row r="5" spans="2:6" x14ac:dyDescent="0.25">
      <c r="B5" s="78"/>
      <c r="C5" s="173" t="s">
        <v>71</v>
      </c>
      <c r="D5" s="169"/>
      <c r="E5" s="173" t="s">
        <v>72</v>
      </c>
      <c r="F5" s="170"/>
    </row>
    <row r="6" spans="2:6" x14ac:dyDescent="0.25">
      <c r="B6" s="4" t="s">
        <v>23</v>
      </c>
      <c r="C6" s="106" t="s">
        <v>24</v>
      </c>
      <c r="D6" s="79" t="s">
        <v>25</v>
      </c>
      <c r="E6" s="106" t="s">
        <v>24</v>
      </c>
      <c r="F6" s="107" t="s">
        <v>25</v>
      </c>
    </row>
    <row r="7" spans="2:6" x14ac:dyDescent="0.25">
      <c r="B7" s="9" t="s">
        <v>10</v>
      </c>
      <c r="C7" s="108"/>
      <c r="D7" s="82"/>
      <c r="E7" s="108"/>
      <c r="F7" s="113"/>
    </row>
    <row r="8" spans="2:6" x14ac:dyDescent="0.25">
      <c r="B8" s="9" t="s">
        <v>13</v>
      </c>
      <c r="C8" s="108"/>
      <c r="D8" s="82"/>
      <c r="E8" s="108"/>
      <c r="F8" s="113"/>
    </row>
    <row r="9" spans="2:6" x14ac:dyDescent="0.25">
      <c r="B9" s="9" t="s">
        <v>0</v>
      </c>
      <c r="C9" s="108"/>
      <c r="D9" s="82"/>
      <c r="E9" s="108"/>
      <c r="F9" s="113"/>
    </row>
    <row r="10" spans="2:6" x14ac:dyDescent="0.25">
      <c r="B10" s="9" t="s">
        <v>8</v>
      </c>
      <c r="C10" s="108"/>
      <c r="D10" s="82"/>
      <c r="E10" s="108"/>
      <c r="F10" s="113"/>
    </row>
    <row r="11" spans="2:6" x14ac:dyDescent="0.25">
      <c r="B11" s="9" t="s">
        <v>26</v>
      </c>
      <c r="C11" s="108"/>
      <c r="D11" s="82"/>
      <c r="E11" s="108"/>
      <c r="F11" s="113"/>
    </row>
    <row r="12" spans="2:6" x14ac:dyDescent="0.25">
      <c r="B12" s="9" t="s">
        <v>3</v>
      </c>
      <c r="C12" s="108"/>
      <c r="D12" s="82"/>
      <c r="E12" s="108"/>
      <c r="F12" s="113"/>
    </row>
    <row r="13" spans="2:6" x14ac:dyDescent="0.25">
      <c r="B13" s="9" t="s">
        <v>7</v>
      </c>
      <c r="C13" s="108"/>
      <c r="D13" s="82"/>
      <c r="E13" s="108"/>
      <c r="F13" s="113"/>
    </row>
    <row r="14" spans="2:6" x14ac:dyDescent="0.25">
      <c r="B14" s="9" t="s">
        <v>2</v>
      </c>
      <c r="C14" s="108"/>
      <c r="D14" s="82"/>
      <c r="E14" s="108"/>
      <c r="F14" s="113"/>
    </row>
    <row r="15" spans="2:6" x14ac:dyDescent="0.25">
      <c r="B15" s="9" t="s">
        <v>9</v>
      </c>
      <c r="C15" s="108"/>
      <c r="D15" s="82"/>
      <c r="E15" s="108"/>
      <c r="F15" s="113"/>
    </row>
    <row r="16" spans="2:6" x14ac:dyDescent="0.25">
      <c r="B16" s="9" t="s">
        <v>1</v>
      </c>
      <c r="C16" s="108"/>
      <c r="D16" s="82"/>
      <c r="E16" s="108"/>
      <c r="F16" s="113"/>
    </row>
    <row r="17" spans="2:6" x14ac:dyDescent="0.25">
      <c r="B17" s="9" t="s">
        <v>27</v>
      </c>
      <c r="C17" s="83"/>
      <c r="D17" s="82"/>
      <c r="E17" s="108"/>
      <c r="F17" s="113"/>
    </row>
    <row r="18" spans="2:6" x14ac:dyDescent="0.25">
      <c r="B18" s="9" t="s">
        <v>16</v>
      </c>
      <c r="C18" s="83"/>
      <c r="D18" s="82"/>
      <c r="E18" s="108"/>
      <c r="F18" s="113"/>
    </row>
    <row r="19" spans="2:6" x14ac:dyDescent="0.25">
      <c r="B19" s="9" t="s">
        <v>4</v>
      </c>
      <c r="C19" s="83"/>
      <c r="D19" s="82"/>
      <c r="E19" s="108"/>
      <c r="F19" s="113"/>
    </row>
    <row r="20" spans="2:6" x14ac:dyDescent="0.25">
      <c r="B20" s="9" t="s">
        <v>14</v>
      </c>
      <c r="C20" s="83"/>
      <c r="D20" s="82"/>
      <c r="E20" s="108"/>
      <c r="F20" s="113"/>
    </row>
    <row r="21" spans="2:6" x14ac:dyDescent="0.25">
      <c r="B21" s="9" t="s">
        <v>11</v>
      </c>
      <c r="C21" s="81"/>
      <c r="D21" s="82"/>
      <c r="E21" s="108"/>
      <c r="F21" s="113"/>
    </row>
    <row r="22" spans="2:6" x14ac:dyDescent="0.25">
      <c r="B22" s="9" t="s">
        <v>15</v>
      </c>
      <c r="C22" s="83"/>
      <c r="D22" s="82"/>
      <c r="E22" s="108"/>
      <c r="F22" s="113"/>
    </row>
    <row r="23" spans="2:6" s="87" customFormat="1" x14ac:dyDescent="0.25">
      <c r="B23" s="9" t="s">
        <v>28</v>
      </c>
      <c r="C23" s="95"/>
      <c r="D23" s="82"/>
      <c r="E23" s="108"/>
      <c r="F23" s="114"/>
    </row>
    <row r="24" spans="2:6" x14ac:dyDescent="0.25">
      <c r="B24" s="9" t="s">
        <v>12</v>
      </c>
      <c r="C24" s="81"/>
      <c r="D24" s="100"/>
      <c r="E24" s="83"/>
      <c r="F24" s="115"/>
    </row>
    <row r="25" spans="2:6" s="90" customFormat="1" x14ac:dyDescent="0.25">
      <c r="B25" s="9" t="s">
        <v>5</v>
      </c>
      <c r="C25" s="83"/>
      <c r="D25" s="100"/>
      <c r="E25" s="83"/>
      <c r="F25" s="80"/>
    </row>
    <row r="26" spans="2:6" x14ac:dyDescent="0.25">
      <c r="B26" s="9" t="s">
        <v>6</v>
      </c>
      <c r="C26" s="36"/>
      <c r="D26" s="83"/>
      <c r="E26" s="108"/>
      <c r="F26" s="113"/>
    </row>
    <row r="27" spans="2:6" x14ac:dyDescent="0.25">
      <c r="B27" s="9" t="s">
        <v>29</v>
      </c>
      <c r="C27" s="36"/>
      <c r="D27" s="83"/>
      <c r="E27" s="108"/>
      <c r="F27" s="113"/>
    </row>
    <row r="28" spans="2:6" x14ac:dyDescent="0.25">
      <c r="B28" s="9" t="s">
        <v>17</v>
      </c>
      <c r="C28" s="36"/>
      <c r="D28" s="83"/>
      <c r="E28" s="108"/>
      <c r="F28" s="113"/>
    </row>
    <row r="29" spans="2:6" x14ac:dyDescent="0.25">
      <c r="B29" s="9"/>
      <c r="C29" s="37"/>
      <c r="D29" s="93"/>
      <c r="E29" s="93"/>
      <c r="F29" s="84"/>
    </row>
    <row r="30" spans="2:6" x14ac:dyDescent="0.25">
      <c r="B30" s="94" t="s">
        <v>30</v>
      </c>
      <c r="C30" s="109"/>
      <c r="D30" s="96"/>
      <c r="E30" s="83"/>
      <c r="F30" s="113"/>
    </row>
    <row r="31" spans="2:6" x14ac:dyDescent="0.25">
      <c r="B31" s="94"/>
      <c r="C31" s="37"/>
      <c r="D31" s="93"/>
      <c r="E31" s="93"/>
      <c r="F31" s="84"/>
    </row>
    <row r="32" spans="2:6" ht="66" customHeight="1" thickBot="1" x14ac:dyDescent="0.3">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5" t="s">
        <v>74</v>
      </c>
      <c r="C3" s="166"/>
      <c r="D3" s="166"/>
      <c r="E3" s="166"/>
      <c r="F3" s="167"/>
    </row>
    <row r="4" spans="2:6" x14ac:dyDescent="0.25">
      <c r="B4" s="168" t="s">
        <v>130</v>
      </c>
      <c r="C4" s="169"/>
      <c r="D4" s="169"/>
      <c r="E4" s="169"/>
      <c r="F4" s="170"/>
    </row>
    <row r="5" spans="2:6" x14ac:dyDescent="0.25">
      <c r="B5" s="78"/>
      <c r="C5" s="173" t="s">
        <v>75</v>
      </c>
      <c r="D5" s="169"/>
      <c r="E5" s="173" t="s">
        <v>76</v>
      </c>
      <c r="F5" s="170"/>
    </row>
    <row r="6" spans="2:6" x14ac:dyDescent="0.25">
      <c r="B6" s="4" t="s">
        <v>23</v>
      </c>
      <c r="C6" s="106" t="s">
        <v>24</v>
      </c>
      <c r="D6" s="79" t="s">
        <v>25</v>
      </c>
      <c r="E6" s="106" t="s">
        <v>24</v>
      </c>
      <c r="F6" s="107" t="s">
        <v>25</v>
      </c>
    </row>
    <row r="7" spans="2:6" x14ac:dyDescent="0.25">
      <c r="B7" s="9" t="s">
        <v>10</v>
      </c>
      <c r="C7" s="108"/>
      <c r="D7" s="82"/>
      <c r="E7" s="108"/>
      <c r="F7" s="113"/>
    </row>
    <row r="8" spans="2:6" x14ac:dyDescent="0.25">
      <c r="B8" s="9" t="s">
        <v>13</v>
      </c>
      <c r="C8" s="108"/>
      <c r="D8" s="82"/>
      <c r="E8" s="108"/>
      <c r="F8" s="113"/>
    </row>
    <row r="9" spans="2:6" x14ac:dyDescent="0.25">
      <c r="B9" s="9" t="s">
        <v>0</v>
      </c>
      <c r="C9" s="108"/>
      <c r="D9" s="82"/>
      <c r="E9" s="108"/>
      <c r="F9" s="113"/>
    </row>
    <row r="10" spans="2:6" x14ac:dyDescent="0.25">
      <c r="B10" s="9" t="s">
        <v>8</v>
      </c>
      <c r="C10" s="108"/>
      <c r="D10" s="82"/>
      <c r="E10" s="108"/>
      <c r="F10" s="113"/>
    </row>
    <row r="11" spans="2:6" x14ac:dyDescent="0.25">
      <c r="B11" s="9" t="s">
        <v>26</v>
      </c>
      <c r="C11" s="108"/>
      <c r="D11" s="82"/>
      <c r="E11" s="108"/>
      <c r="F11" s="113"/>
    </row>
    <row r="12" spans="2:6" x14ac:dyDescent="0.25">
      <c r="B12" s="9" t="s">
        <v>3</v>
      </c>
      <c r="C12" s="108"/>
      <c r="D12" s="82"/>
      <c r="E12" s="108"/>
      <c r="F12" s="113"/>
    </row>
    <row r="13" spans="2:6" x14ac:dyDescent="0.25">
      <c r="B13" s="9" t="s">
        <v>7</v>
      </c>
      <c r="C13" s="108"/>
      <c r="D13" s="82"/>
      <c r="E13" s="108"/>
      <c r="F13" s="113"/>
    </row>
    <row r="14" spans="2:6" x14ac:dyDescent="0.25">
      <c r="B14" s="9" t="s">
        <v>2</v>
      </c>
      <c r="C14" s="108"/>
      <c r="D14" s="82"/>
      <c r="E14" s="108"/>
      <c r="F14" s="113"/>
    </row>
    <row r="15" spans="2:6" x14ac:dyDescent="0.25">
      <c r="B15" s="9" t="s">
        <v>9</v>
      </c>
      <c r="C15" s="108"/>
      <c r="D15" s="82"/>
      <c r="E15" s="108"/>
      <c r="F15" s="113"/>
    </row>
    <row r="16" spans="2:6" x14ac:dyDescent="0.25">
      <c r="B16" s="9" t="s">
        <v>1</v>
      </c>
      <c r="C16" s="108"/>
      <c r="D16" s="82"/>
      <c r="E16" s="108"/>
      <c r="F16" s="113"/>
    </row>
    <row r="17" spans="2:6" x14ac:dyDescent="0.25">
      <c r="B17" s="9" t="s">
        <v>27</v>
      </c>
      <c r="C17" s="83"/>
      <c r="D17" s="82"/>
      <c r="E17" s="108"/>
      <c r="F17" s="113"/>
    </row>
    <row r="18" spans="2:6" x14ac:dyDescent="0.25">
      <c r="B18" s="9" t="s">
        <v>16</v>
      </c>
      <c r="C18" s="83"/>
      <c r="D18" s="82"/>
      <c r="E18" s="108"/>
      <c r="F18" s="113"/>
    </row>
    <row r="19" spans="2:6" x14ac:dyDescent="0.25">
      <c r="B19" s="9" t="s">
        <v>4</v>
      </c>
      <c r="C19" s="83"/>
      <c r="D19" s="82"/>
      <c r="E19" s="108"/>
      <c r="F19" s="113"/>
    </row>
    <row r="20" spans="2:6" x14ac:dyDescent="0.25">
      <c r="B20" s="9" t="s">
        <v>14</v>
      </c>
      <c r="C20" s="83"/>
      <c r="D20" s="82"/>
      <c r="E20" s="108"/>
      <c r="F20" s="113"/>
    </row>
    <row r="21" spans="2:6" x14ac:dyDescent="0.25">
      <c r="B21" s="9" t="s">
        <v>11</v>
      </c>
      <c r="C21" s="81"/>
      <c r="D21" s="82"/>
      <c r="E21" s="108"/>
      <c r="F21" s="113"/>
    </row>
    <row r="22" spans="2:6" x14ac:dyDescent="0.25">
      <c r="B22" s="9" t="s">
        <v>15</v>
      </c>
      <c r="C22" s="83"/>
      <c r="D22" s="82"/>
      <c r="E22" s="108"/>
      <c r="F22" s="113"/>
    </row>
    <row r="23" spans="2:6" s="87" customFormat="1" x14ac:dyDescent="0.25">
      <c r="B23" s="9" t="s">
        <v>28</v>
      </c>
      <c r="C23" s="95"/>
      <c r="D23" s="82"/>
      <c r="E23" s="108"/>
      <c r="F23" s="114"/>
    </row>
    <row r="24" spans="2:6" x14ac:dyDescent="0.25">
      <c r="B24" s="9" t="s">
        <v>12</v>
      </c>
      <c r="C24" s="81"/>
      <c r="D24" s="100"/>
      <c r="E24" s="83"/>
      <c r="F24" s="115"/>
    </row>
    <row r="25" spans="2:6" s="90" customFormat="1" x14ac:dyDescent="0.25">
      <c r="B25" s="9" t="s">
        <v>5</v>
      </c>
      <c r="C25" s="83"/>
      <c r="D25" s="100"/>
      <c r="E25" s="83"/>
      <c r="F25" s="80"/>
    </row>
    <row r="26" spans="2:6" x14ac:dyDescent="0.25">
      <c r="B26" s="9" t="s">
        <v>6</v>
      </c>
      <c r="C26" s="36"/>
      <c r="D26" s="83"/>
      <c r="E26" s="108"/>
      <c r="F26" s="113"/>
    </row>
    <row r="27" spans="2:6" x14ac:dyDescent="0.25">
      <c r="B27" s="9" t="s">
        <v>29</v>
      </c>
      <c r="C27" s="36"/>
      <c r="D27" s="83"/>
      <c r="E27" s="108"/>
      <c r="F27" s="113"/>
    </row>
    <row r="28" spans="2:6" x14ac:dyDescent="0.25">
      <c r="B28" s="9" t="s">
        <v>17</v>
      </c>
      <c r="C28" s="36"/>
      <c r="D28" s="83"/>
      <c r="E28" s="108"/>
      <c r="F28" s="113"/>
    </row>
    <row r="29" spans="2:6" x14ac:dyDescent="0.25">
      <c r="B29" s="9"/>
      <c r="C29" s="37"/>
      <c r="D29" s="93"/>
      <c r="E29" s="93"/>
      <c r="F29" s="84"/>
    </row>
    <row r="30" spans="2:6" x14ac:dyDescent="0.25">
      <c r="B30" s="94" t="s">
        <v>30</v>
      </c>
      <c r="C30" s="109"/>
      <c r="D30" s="96"/>
      <c r="E30" s="83"/>
      <c r="F30" s="113"/>
    </row>
    <row r="31" spans="2:6" x14ac:dyDescent="0.25">
      <c r="B31" s="94"/>
      <c r="C31" s="37"/>
      <c r="D31" s="93"/>
      <c r="E31" s="93"/>
      <c r="F31" s="84"/>
    </row>
    <row r="32" spans="2:6" ht="66" customHeight="1" thickBot="1" x14ac:dyDescent="0.3">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10" width="10.85546875" style="44" customWidth="1"/>
    <col min="11" max="16384" width="8.85546875" style="44"/>
  </cols>
  <sheetData>
    <row r="1" spans="2:10" s="31" customFormat="1" x14ac:dyDescent="0.25"/>
    <row r="2" spans="2:10" s="31" customFormat="1" ht="15.75" thickBot="1" x14ac:dyDescent="0.3"/>
    <row r="3" spans="2:10" s="31" customFormat="1" x14ac:dyDescent="0.25">
      <c r="B3" s="152" t="s">
        <v>34</v>
      </c>
      <c r="C3" s="153"/>
      <c r="D3" s="153"/>
      <c r="E3" s="153"/>
      <c r="F3" s="154"/>
      <c r="G3" s="153"/>
      <c r="H3" s="153"/>
      <c r="I3" s="153"/>
      <c r="J3" s="154"/>
    </row>
    <row r="4" spans="2:10" s="31" customFormat="1" x14ac:dyDescent="0.25">
      <c r="B4" s="140" t="s">
        <v>130</v>
      </c>
      <c r="C4" s="141"/>
      <c r="D4" s="141"/>
      <c r="E4" s="141"/>
      <c r="F4" s="141"/>
      <c r="G4" s="141"/>
      <c r="H4" s="141"/>
      <c r="I4" s="141"/>
      <c r="J4" s="142"/>
    </row>
    <row r="5" spans="2:10" s="31" customFormat="1" x14ac:dyDescent="0.25">
      <c r="B5" s="32"/>
      <c r="C5" s="155" t="s">
        <v>19</v>
      </c>
      <c r="D5" s="155"/>
      <c r="E5" s="155" t="s">
        <v>20</v>
      </c>
      <c r="F5" s="155"/>
      <c r="G5" s="155" t="s">
        <v>21</v>
      </c>
      <c r="H5" s="155"/>
      <c r="I5" s="156" t="s">
        <v>22</v>
      </c>
      <c r="J5" s="157"/>
    </row>
    <row r="6" spans="2:10" s="31" customFormat="1" x14ac:dyDescent="0.25">
      <c r="B6" s="4" t="s">
        <v>23</v>
      </c>
      <c r="C6" s="33" t="s">
        <v>24</v>
      </c>
      <c r="D6" s="33" t="s">
        <v>25</v>
      </c>
      <c r="E6" s="33" t="s">
        <v>24</v>
      </c>
      <c r="F6" s="33" t="s">
        <v>25</v>
      </c>
      <c r="G6" s="33" t="s">
        <v>24</v>
      </c>
      <c r="H6" s="33" t="s">
        <v>25</v>
      </c>
      <c r="I6" s="34" t="s">
        <v>24</v>
      </c>
      <c r="J6" s="35" t="s">
        <v>25</v>
      </c>
    </row>
    <row r="7" spans="2:10" s="31" customFormat="1" x14ac:dyDescent="0.25">
      <c r="B7" s="9" t="s">
        <v>10</v>
      </c>
      <c r="C7" s="36">
        <v>8.0000000000000043E-2</v>
      </c>
      <c r="D7" s="11">
        <f>C7/$C$30</f>
        <v>2.4475140664780536E-2</v>
      </c>
      <c r="E7" s="36">
        <v>2.6539351851851856E-2</v>
      </c>
      <c r="F7" s="11">
        <f>E7/$E$30</f>
        <v>2.550469940492742E-2</v>
      </c>
      <c r="G7" s="36">
        <v>2.4641203703703703E-2</v>
      </c>
      <c r="H7" s="11">
        <f>G7/$G$30</f>
        <v>3.865848343986053E-2</v>
      </c>
      <c r="I7" s="37">
        <f>C7+E7+G7</f>
        <v>0.13118055555555561</v>
      </c>
      <c r="J7" s="12">
        <f>I7/$I$30</f>
        <v>2.6519352529095493E-2</v>
      </c>
    </row>
    <row r="8" spans="2:10" s="31" customFormat="1" x14ac:dyDescent="0.25">
      <c r="B8" s="9" t="s">
        <v>13</v>
      </c>
      <c r="C8" s="36">
        <v>0.18085648148148134</v>
      </c>
      <c r="D8" s="11">
        <f t="shared" ref="D8:D28" si="0">C8/$C$30</f>
        <v>5.5331097804956618E-2</v>
      </c>
      <c r="E8" s="36">
        <v>2.8738425925925928E-2</v>
      </c>
      <c r="F8" s="11">
        <f t="shared" ref="F8:F28" si="1">E8/$E$30</f>
        <v>2.7618041265780539E-2</v>
      </c>
      <c r="G8" s="36">
        <v>2.1574074074074068E-2</v>
      </c>
      <c r="H8" s="11">
        <f t="shared" ref="H8:H27" si="2">G8/$G$30</f>
        <v>3.3846600813480517E-2</v>
      </c>
      <c r="I8" s="37">
        <f t="shared" ref="I8:I28" si="3">C8+E8+G8</f>
        <v>0.23116898148148135</v>
      </c>
      <c r="J8" s="12">
        <f t="shared" ref="J8:J28" si="4">I8/$I$30</f>
        <v>4.6732929950910863E-2</v>
      </c>
    </row>
    <row r="9" spans="2:10" s="31" customFormat="1" x14ac:dyDescent="0.25">
      <c r="B9" s="9" t="s">
        <v>0</v>
      </c>
      <c r="C9" s="36">
        <v>0.70810185185185082</v>
      </c>
      <c r="D9" s="11">
        <f t="shared" si="0"/>
        <v>0.21663615536332034</v>
      </c>
      <c r="E9" s="36">
        <v>0.20320601851851855</v>
      </c>
      <c r="F9" s="11">
        <f t="shared" si="1"/>
        <v>0.19528391079472773</v>
      </c>
      <c r="G9" s="36">
        <v>0.14982638888888902</v>
      </c>
      <c r="H9" s="11">
        <f t="shared" si="2"/>
        <v>0.23505592678675202</v>
      </c>
      <c r="I9" s="37">
        <f t="shared" si="3"/>
        <v>1.0611342592592585</v>
      </c>
      <c r="J9" s="12">
        <f t="shared" si="4"/>
        <v>0.2145180235197221</v>
      </c>
    </row>
    <row r="10" spans="2:10" s="31" customFormat="1" x14ac:dyDescent="0.25">
      <c r="B10" s="9" t="s">
        <v>8</v>
      </c>
      <c r="C10" s="36">
        <v>7.4293981481481461E-2</v>
      </c>
      <c r="D10" s="11">
        <f t="shared" si="0"/>
        <v>2.2729445591323227E-2</v>
      </c>
      <c r="E10" s="36">
        <v>1.8136574074074069E-2</v>
      </c>
      <c r="F10" s="11">
        <f t="shared" si="1"/>
        <v>1.742950892608864E-2</v>
      </c>
      <c r="G10" s="36">
        <v>2.0254629629629626E-2</v>
      </c>
      <c r="H10" s="11">
        <f t="shared" si="2"/>
        <v>3.1776583381754778E-2</v>
      </c>
      <c r="I10" s="37">
        <f t="shared" si="3"/>
        <v>0.11268518518518515</v>
      </c>
      <c r="J10" s="12">
        <f t="shared" si="4"/>
        <v>2.2780343764185064E-2</v>
      </c>
    </row>
    <row r="11" spans="2:10" s="31" customFormat="1" x14ac:dyDescent="0.25">
      <c r="B11" s="9" t="s">
        <v>26</v>
      </c>
      <c r="C11" s="36">
        <v>1.1851851851851855E-2</v>
      </c>
      <c r="D11" s="11">
        <f t="shared" si="0"/>
        <v>3.6259467651526709E-3</v>
      </c>
      <c r="E11" s="36">
        <v>2.3148148148148146E-4</v>
      </c>
      <c r="F11" s="11">
        <f t="shared" si="1"/>
        <v>2.2245703798453914E-4</v>
      </c>
      <c r="G11" s="36">
        <v>4.5601851851851853E-3</v>
      </c>
      <c r="H11" s="11">
        <f t="shared" si="2"/>
        <v>7.1542707728065053E-3</v>
      </c>
      <c r="I11" s="37">
        <f t="shared" si="3"/>
        <v>1.6643518518518523E-2</v>
      </c>
      <c r="J11" s="12">
        <f t="shared" si="4"/>
        <v>3.3646399273724466E-3</v>
      </c>
    </row>
    <row r="12" spans="2:10" s="31" customFormat="1" x14ac:dyDescent="0.25">
      <c r="B12" s="9" t="s">
        <v>3</v>
      </c>
      <c r="C12" s="36">
        <v>0.21591435185185182</v>
      </c>
      <c r="D12" s="11">
        <f t="shared" si="0"/>
        <v>6.605667666398736E-2</v>
      </c>
      <c r="E12" s="36">
        <v>3.3206018518518517E-2</v>
      </c>
      <c r="F12" s="11">
        <f t="shared" si="1"/>
        <v>3.191146209888214E-2</v>
      </c>
      <c r="G12" s="36">
        <v>4.9421296296296324E-2</v>
      </c>
      <c r="H12" s="11">
        <f t="shared" si="2"/>
        <v>7.7534863451481709E-2</v>
      </c>
      <c r="I12" s="37">
        <f t="shared" si="3"/>
        <v>0.29854166666666665</v>
      </c>
      <c r="J12" s="12">
        <f t="shared" si="4"/>
        <v>6.0352936221588917E-2</v>
      </c>
    </row>
    <row r="13" spans="2:10" s="31" customFormat="1" x14ac:dyDescent="0.25">
      <c r="B13" s="9" t="s">
        <v>7</v>
      </c>
      <c r="C13" s="36">
        <v>4.0601851851851868E-2</v>
      </c>
      <c r="D13" s="11">
        <f t="shared" si="0"/>
        <v>1.2421700441558176E-2</v>
      </c>
      <c r="E13" s="36">
        <v>1.547453703703704E-2</v>
      </c>
      <c r="F13" s="11">
        <f t="shared" si="1"/>
        <v>1.4871252989266446E-2</v>
      </c>
      <c r="G13" s="36">
        <v>8.3912037037037045E-3</v>
      </c>
      <c r="H13" s="11">
        <f t="shared" si="2"/>
        <v>1.316458454386984E-2</v>
      </c>
      <c r="I13" s="37">
        <f t="shared" si="3"/>
        <v>6.4467592592592618E-2</v>
      </c>
      <c r="J13" s="12">
        <f t="shared" si="4"/>
        <v>1.3032715156790355E-2</v>
      </c>
    </row>
    <row r="14" spans="2:10" s="31" customFormat="1" x14ac:dyDescent="0.25">
      <c r="B14" s="9" t="s">
        <v>2</v>
      </c>
      <c r="C14" s="36">
        <v>0.19759259259259263</v>
      </c>
      <c r="D14" s="11">
        <f t="shared" si="0"/>
        <v>6.0451331225279681E-2</v>
      </c>
      <c r="E14" s="36">
        <v>5.9965277777777791E-2</v>
      </c>
      <c r="F14" s="11">
        <f t="shared" si="1"/>
        <v>5.7627495689894885E-2</v>
      </c>
      <c r="G14" s="36">
        <v>2.0659722222222222E-2</v>
      </c>
      <c r="H14" s="11">
        <f t="shared" si="2"/>
        <v>3.2412115049389879E-2</v>
      </c>
      <c r="I14" s="37">
        <f t="shared" si="3"/>
        <v>0.27821759259259266</v>
      </c>
      <c r="J14" s="12">
        <f t="shared" si="4"/>
        <v>5.6244238229609785E-2</v>
      </c>
    </row>
    <row r="15" spans="2:10" s="31" customFormat="1" x14ac:dyDescent="0.25">
      <c r="B15" s="9" t="s">
        <v>9</v>
      </c>
      <c r="C15" s="36">
        <v>0.22420138888888891</v>
      </c>
      <c r="D15" s="11">
        <f t="shared" si="0"/>
        <v>6.8592006628683963E-2</v>
      </c>
      <c r="E15" s="36">
        <v>6.8310185185185196E-2</v>
      </c>
      <c r="F15" s="11">
        <f t="shared" si="1"/>
        <v>6.564707190923752E-2</v>
      </c>
      <c r="G15" s="36">
        <v>3.6354166666666667E-2</v>
      </c>
      <c r="H15" s="11">
        <f t="shared" si="2"/>
        <v>5.7034427658338153E-2</v>
      </c>
      <c r="I15" s="37">
        <f t="shared" si="3"/>
        <v>0.32886574074074082</v>
      </c>
      <c r="J15" s="12">
        <f t="shared" si="4"/>
        <v>6.6483225936273094E-2</v>
      </c>
    </row>
    <row r="16" spans="2:10" s="31" customFormat="1" x14ac:dyDescent="0.25">
      <c r="B16" s="9" t="s">
        <v>1</v>
      </c>
      <c r="C16" s="36">
        <v>0.30754629629629621</v>
      </c>
      <c r="D16" s="11">
        <f t="shared" si="0"/>
        <v>9.4090485784801489E-2</v>
      </c>
      <c r="E16" s="36">
        <v>7.6759259259259263E-2</v>
      </c>
      <c r="F16" s="11">
        <f t="shared" si="1"/>
        <v>7.3766753795673198E-2</v>
      </c>
      <c r="G16" s="36">
        <v>6.6898148148148123E-2</v>
      </c>
      <c r="H16" s="11">
        <f t="shared" si="2"/>
        <v>0.10495351539802433</v>
      </c>
      <c r="I16" s="37">
        <f t="shared" si="3"/>
        <v>0.45120370370370355</v>
      </c>
      <c r="J16" s="12">
        <f t="shared" si="4"/>
        <v>9.1214967266124741E-2</v>
      </c>
    </row>
    <row r="17" spans="2:10" s="31" customFormat="1" x14ac:dyDescent="0.25">
      <c r="B17" s="9" t="s">
        <v>27</v>
      </c>
      <c r="C17" s="36">
        <v>7.7048611111111096E-2</v>
      </c>
      <c r="D17" s="11">
        <f t="shared" si="0"/>
        <v>2.3572194937130194E-2</v>
      </c>
      <c r="E17" s="36">
        <v>1.4305555555555557E-2</v>
      </c>
      <c r="F17" s="11">
        <f t="shared" si="1"/>
        <v>1.3747844947444523E-2</v>
      </c>
      <c r="G17" s="36">
        <v>1.9224537037037026E-2</v>
      </c>
      <c r="H17" s="11">
        <f t="shared" si="2"/>
        <v>3.0160517141196951E-2</v>
      </c>
      <c r="I17" s="37">
        <f t="shared" si="3"/>
        <v>0.11057870370370368</v>
      </c>
      <c r="J17" s="12">
        <f t="shared" si="4"/>
        <v>2.2354499211485634E-2</v>
      </c>
    </row>
    <row r="18" spans="2:10" s="31" customFormat="1" x14ac:dyDescent="0.25">
      <c r="B18" s="9" t="s">
        <v>16</v>
      </c>
      <c r="C18" s="36">
        <v>2.5891203703703711E-2</v>
      </c>
      <c r="D18" s="11">
        <f t="shared" si="0"/>
        <v>7.9211356578579358E-3</v>
      </c>
      <c r="E18" s="36">
        <v>1.3101851851851852E-2</v>
      </c>
      <c r="F18" s="11">
        <f t="shared" si="1"/>
        <v>1.2591068349924918E-2</v>
      </c>
      <c r="G18" s="36">
        <v>1.7129629629629628E-3</v>
      </c>
      <c r="H18" s="11">
        <f t="shared" si="2"/>
        <v>2.6873910517141186E-3</v>
      </c>
      <c r="I18" s="37">
        <f t="shared" si="3"/>
        <v>4.070601851851853E-2</v>
      </c>
      <c r="J18" s="12">
        <f t="shared" si="4"/>
        <v>8.2290950101313598E-3</v>
      </c>
    </row>
    <row r="19" spans="2:10" s="31" customFormat="1" x14ac:dyDescent="0.25">
      <c r="B19" s="9" t="s">
        <v>4</v>
      </c>
      <c r="C19" s="36">
        <v>0.12245370370370361</v>
      </c>
      <c r="D19" s="11">
        <f t="shared" si="0"/>
        <v>3.7463395288393771E-2</v>
      </c>
      <c r="E19" s="36">
        <v>4.4097222222222239E-2</v>
      </c>
      <c r="F19" s="11">
        <f t="shared" si="1"/>
        <v>4.2378065736054731E-2</v>
      </c>
      <c r="G19" s="36">
        <v>3.8854166666666662E-2</v>
      </c>
      <c r="H19" s="11">
        <f t="shared" si="2"/>
        <v>6.0956565950029025E-2</v>
      </c>
      <c r="I19" s="37">
        <f t="shared" si="3"/>
        <v>0.20540509259259251</v>
      </c>
      <c r="J19" s="12">
        <f t="shared" si="4"/>
        <v>4.1524523498663958E-2</v>
      </c>
    </row>
    <row r="20" spans="2:10" s="31" customFormat="1" x14ac:dyDescent="0.25">
      <c r="B20" s="9" t="s">
        <v>14</v>
      </c>
      <c r="C20" s="36">
        <v>7.5034722222222211E-2</v>
      </c>
      <c r="D20" s="11">
        <f t="shared" si="0"/>
        <v>2.2956067264145272E-2</v>
      </c>
      <c r="E20" s="36">
        <v>2.6678240740740752E-2</v>
      </c>
      <c r="F20" s="11">
        <f t="shared" si="1"/>
        <v>2.5638173627718152E-2</v>
      </c>
      <c r="G20" s="36">
        <v>1.7337962962962961E-2</v>
      </c>
      <c r="H20" s="11">
        <f t="shared" si="2"/>
        <v>2.7200755374782091E-2</v>
      </c>
      <c r="I20" s="37">
        <f t="shared" si="3"/>
        <v>0.11905092592592592</v>
      </c>
      <c r="J20" s="12">
        <f t="shared" si="4"/>
        <v>2.4067236643221818E-2</v>
      </c>
    </row>
    <row r="21" spans="2:10" s="31" customFormat="1" x14ac:dyDescent="0.25">
      <c r="B21" s="9" t="s">
        <v>11</v>
      </c>
      <c r="C21" s="36">
        <v>5.1458333333333335E-2</v>
      </c>
      <c r="D21" s="11">
        <f t="shared" si="0"/>
        <v>1.5743124333856221E-2</v>
      </c>
      <c r="E21" s="36">
        <v>7.2916666666666659E-4</v>
      </c>
      <c r="F21" s="11">
        <f t="shared" si="1"/>
        <v>7.0073966965129831E-4</v>
      </c>
      <c r="G21" s="36">
        <v>2.0462962962962968E-2</v>
      </c>
      <c r="H21" s="11">
        <f t="shared" si="2"/>
        <v>3.2103428239395694E-2</v>
      </c>
      <c r="I21" s="37">
        <f t="shared" si="3"/>
        <v>7.2650462962962972E-2</v>
      </c>
      <c r="J21" s="12">
        <f t="shared" si="4"/>
        <v>1.4686957457661227E-2</v>
      </c>
    </row>
    <row r="22" spans="2:10" s="31" customFormat="1" x14ac:dyDescent="0.25">
      <c r="B22" s="9" t="s">
        <v>15</v>
      </c>
      <c r="C22" s="36">
        <v>2.4618055555555556E-2</v>
      </c>
      <c r="D22" s="11">
        <f t="shared" si="0"/>
        <v>7.5316296576950484E-3</v>
      </c>
      <c r="E22" s="36">
        <v>6.8518518518518538E-3</v>
      </c>
      <c r="F22" s="11">
        <f t="shared" si="1"/>
        <v>6.5847283243423609E-3</v>
      </c>
      <c r="G22" s="36">
        <v>7.5925925925925918E-3</v>
      </c>
      <c r="H22" s="11">
        <f t="shared" si="2"/>
        <v>1.1911679256246362E-2</v>
      </c>
      <c r="I22" s="37">
        <f t="shared" si="3"/>
        <v>3.90625E-2</v>
      </c>
      <c r="J22" s="12">
        <f t="shared" si="4"/>
        <v>7.8968426668164157E-3</v>
      </c>
    </row>
    <row r="23" spans="2:10" s="38" customFormat="1" x14ac:dyDescent="0.25">
      <c r="B23" s="9" t="s">
        <v>28</v>
      </c>
      <c r="C23" s="36">
        <v>0.10034722222222224</v>
      </c>
      <c r="D23" s="11">
        <f t="shared" si="0"/>
        <v>3.0700154740110994E-2</v>
      </c>
      <c r="E23" s="36">
        <v>2.0567129629629633E-2</v>
      </c>
      <c r="F23" s="11">
        <f t="shared" si="1"/>
        <v>1.9765307824926307E-2</v>
      </c>
      <c r="G23" s="36">
        <v>5.6215277777777795E-2</v>
      </c>
      <c r="H23" s="11">
        <f t="shared" si="2"/>
        <v>8.8193637420104581E-2</v>
      </c>
      <c r="I23" s="37">
        <f t="shared" si="3"/>
        <v>0.17712962962962966</v>
      </c>
      <c r="J23" s="12">
        <f t="shared" si="4"/>
        <v>3.5808379310506205E-2</v>
      </c>
    </row>
    <row r="24" spans="2:10" s="31" customFormat="1" x14ac:dyDescent="0.25">
      <c r="B24" s="9" t="s">
        <v>12</v>
      </c>
      <c r="C24" s="36">
        <v>8.1319444444444403E-2</v>
      </c>
      <c r="D24" s="11">
        <f t="shared" si="0"/>
        <v>2.4878810519494771E-2</v>
      </c>
      <c r="E24" s="36">
        <v>6.0752314814814828E-2</v>
      </c>
      <c r="F24" s="11">
        <f t="shared" si="1"/>
        <v>5.8383849619042319E-2</v>
      </c>
      <c r="G24" s="36">
        <v>4.4097222222222239E-2</v>
      </c>
      <c r="H24" s="11">
        <f t="shared" si="2"/>
        <v>6.9182161533991871E-2</v>
      </c>
      <c r="I24" s="37">
        <f t="shared" si="3"/>
        <v>0.18616898148148148</v>
      </c>
      <c r="J24" s="12">
        <f t="shared" si="4"/>
        <v>3.763576719873838E-2</v>
      </c>
    </row>
    <row r="25" spans="2:10" s="31" customFormat="1" x14ac:dyDescent="0.25">
      <c r="B25" s="9" t="s">
        <v>5</v>
      </c>
      <c r="C25" s="36">
        <v>0.13100694444444444</v>
      </c>
      <c r="D25" s="11">
        <f t="shared" si="0"/>
        <v>4.0080167416760813E-2</v>
      </c>
      <c r="E25" s="36">
        <v>2.706018518518518E-2</v>
      </c>
      <c r="F25" s="11">
        <f t="shared" si="1"/>
        <v>2.6005227740392624E-2</v>
      </c>
      <c r="G25" s="36">
        <v>2.1863425925925922E-2</v>
      </c>
      <c r="H25" s="11">
        <f t="shared" si="2"/>
        <v>3.4300552004648439E-2</v>
      </c>
      <c r="I25" s="37">
        <f t="shared" si="3"/>
        <v>0.17993055555555554</v>
      </c>
      <c r="J25" s="12">
        <f t="shared" si="4"/>
        <v>3.6374612177282363E-2</v>
      </c>
    </row>
    <row r="26" spans="2:10" s="31" customFormat="1" x14ac:dyDescent="0.25">
      <c r="B26" s="9" t="s">
        <v>6</v>
      </c>
      <c r="C26" s="36">
        <v>0.39332175925925961</v>
      </c>
      <c r="D26" s="11">
        <f t="shared" si="0"/>
        <v>0.12033256730486651</v>
      </c>
      <c r="E26" s="36">
        <v>0.24197916666666672</v>
      </c>
      <c r="F26" s="11">
        <f t="shared" si="1"/>
        <v>0.23254546465713807</v>
      </c>
      <c r="G26" s="36">
        <v>1.9444444444444446E-3</v>
      </c>
      <c r="H26" s="11">
        <f t="shared" si="2"/>
        <v>3.0505520046484593E-3</v>
      </c>
      <c r="I26" s="37">
        <f t="shared" si="3"/>
        <v>0.63724537037037077</v>
      </c>
      <c r="J26" s="12">
        <f t="shared" si="4"/>
        <v>0.1288249966072825</v>
      </c>
    </row>
    <row r="27" spans="2:10" s="31" customFormat="1" x14ac:dyDescent="0.25">
      <c r="B27" s="9" t="s">
        <v>29</v>
      </c>
      <c r="C27" s="36">
        <v>0.1379861111111112</v>
      </c>
      <c r="D27" s="11">
        <f t="shared" si="0"/>
        <v>4.2215368490381017E-2</v>
      </c>
      <c r="E27" s="36">
        <v>5.3090277777777813E-2</v>
      </c>
      <c r="F27" s="11">
        <f t="shared" si="1"/>
        <v>5.1020521661754095E-2</v>
      </c>
      <c r="G27" s="36">
        <v>5.5208333333333342E-3</v>
      </c>
      <c r="H27" s="11">
        <f t="shared" si="2"/>
        <v>8.6613887274840182E-3</v>
      </c>
      <c r="I27" s="37">
        <f t="shared" si="3"/>
        <v>0.19659722222222234</v>
      </c>
      <c r="J27" s="12">
        <f t="shared" si="4"/>
        <v>3.974393171512406E-2</v>
      </c>
    </row>
    <row r="28" spans="2:10" s="31" customFormat="1" x14ac:dyDescent="0.25">
      <c r="B28" s="9" t="s">
        <v>17</v>
      </c>
      <c r="C28" s="36">
        <v>7.175925925925925E-3</v>
      </c>
      <c r="D28" s="11">
        <f t="shared" si="0"/>
        <v>2.1953974554635306E-3</v>
      </c>
      <c r="E28" s="36">
        <v>7.8703703703703705E-4</v>
      </c>
      <c r="F28" s="11">
        <f t="shared" si="1"/>
        <v>7.5635392914743323E-4</v>
      </c>
      <c r="G28" s="36"/>
      <c r="H28" s="11"/>
      <c r="I28" s="37">
        <f t="shared" si="3"/>
        <v>7.9629629629629616E-3</v>
      </c>
      <c r="J28" s="12">
        <f t="shared" si="4"/>
        <v>1.6097860014132423E-3</v>
      </c>
    </row>
    <row r="29" spans="2:10" s="31" customFormat="1" x14ac:dyDescent="0.25">
      <c r="B29" s="26"/>
      <c r="C29" s="27"/>
      <c r="D29" s="27"/>
      <c r="E29" s="27"/>
      <c r="F29" s="27"/>
      <c r="G29" s="27"/>
      <c r="H29" s="27"/>
      <c r="I29" s="27"/>
      <c r="J29" s="28"/>
    </row>
    <row r="30" spans="2:10" s="31" customFormat="1" x14ac:dyDescent="0.25">
      <c r="B30" s="39" t="s">
        <v>30</v>
      </c>
      <c r="C30" s="17">
        <f t="shared" ref="C30:J30" si="5">SUM(C7:C28)</f>
        <v>3.2686226851851838</v>
      </c>
      <c r="D30" s="18">
        <f t="shared" si="5"/>
        <v>1</v>
      </c>
      <c r="E30" s="17">
        <f t="shared" si="5"/>
        <v>1.0405671296296299</v>
      </c>
      <c r="F30" s="18">
        <f t="shared" si="5"/>
        <v>0.99999999999999989</v>
      </c>
      <c r="G30" s="17">
        <f t="shared" si="5"/>
        <v>0.63740740740740764</v>
      </c>
      <c r="H30" s="18">
        <f t="shared" si="5"/>
        <v>0.99999999999999978</v>
      </c>
      <c r="I30" s="17">
        <f t="shared" si="5"/>
        <v>4.9465972222222216</v>
      </c>
      <c r="J30" s="19">
        <f t="shared" si="5"/>
        <v>1</v>
      </c>
    </row>
    <row r="31" spans="2:10" s="31" customFormat="1" x14ac:dyDescent="0.25">
      <c r="B31" s="40"/>
      <c r="C31" s="41"/>
      <c r="D31" s="41"/>
      <c r="E31" s="41"/>
      <c r="F31" s="42"/>
      <c r="G31" s="41"/>
      <c r="H31" s="41"/>
      <c r="I31" s="41"/>
      <c r="J31" s="29"/>
    </row>
    <row r="32" spans="2:10" s="31" customFormat="1" ht="66" customHeight="1" thickBot="1" x14ac:dyDescent="0.3">
      <c r="B32" s="149" t="s">
        <v>35</v>
      </c>
      <c r="C32" s="150"/>
      <c r="D32" s="150"/>
      <c r="E32" s="150"/>
      <c r="F32" s="151"/>
      <c r="G32" s="150"/>
      <c r="H32" s="150"/>
      <c r="I32" s="150"/>
      <c r="J32" s="151"/>
    </row>
    <row r="33" spans="9:9" s="31" customFormat="1" x14ac:dyDescent="0.25">
      <c r="I33" s="43"/>
    </row>
    <row r="34" spans="9:9" s="31" customFormat="1" x14ac:dyDescent="0.25"/>
    <row r="35" spans="9:9" s="31" customFormat="1" x14ac:dyDescent="0.25"/>
    <row r="36" spans="9:9" s="31" customFormat="1" x14ac:dyDescent="0.25"/>
    <row r="37" spans="9:9" s="31" customFormat="1" x14ac:dyDescent="0.25"/>
    <row r="38" spans="9:9" s="31" customFormat="1" x14ac:dyDescent="0.25"/>
    <row r="39" spans="9:9" s="31" customFormat="1" x14ac:dyDescent="0.25"/>
    <row r="40" spans="9:9" s="31" customFormat="1" x14ac:dyDescent="0.25"/>
    <row r="41" spans="9:9" s="31" customFormat="1" x14ac:dyDescent="0.25"/>
    <row r="42" spans="9:9" s="31" customFormat="1" x14ac:dyDescent="0.25"/>
    <row r="43" spans="9:9" s="31" customFormat="1" x14ac:dyDescent="0.25"/>
    <row r="44" spans="9:9" s="31" customFormat="1" x14ac:dyDescent="0.25"/>
    <row r="45" spans="9:9" s="31" customFormat="1" x14ac:dyDescent="0.25"/>
    <row r="46" spans="9:9" s="31" customFormat="1" x14ac:dyDescent="0.25"/>
    <row r="47" spans="9:9" s="31" customFormat="1" x14ac:dyDescent="0.25"/>
    <row r="48" spans="9:9"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row r="67" s="3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1" t="s">
        <v>77</v>
      </c>
      <c r="C3" s="182"/>
      <c r="D3" s="182"/>
      <c r="E3" s="182"/>
      <c r="F3" s="183"/>
    </row>
    <row r="4" spans="2:6" x14ac:dyDescent="0.25">
      <c r="B4" s="184" t="s">
        <v>130</v>
      </c>
      <c r="C4" s="174"/>
      <c r="D4" s="174"/>
      <c r="E4" s="174"/>
      <c r="F4" s="185"/>
    </row>
    <row r="5" spans="2:6" x14ac:dyDescent="0.25">
      <c r="B5" s="116"/>
      <c r="C5" s="171" t="s">
        <v>78</v>
      </c>
      <c r="D5" s="174"/>
      <c r="E5" s="171" t="s">
        <v>79</v>
      </c>
      <c r="F5" s="185"/>
    </row>
    <row r="6" spans="2:6" x14ac:dyDescent="0.25">
      <c r="B6" s="4" t="s">
        <v>23</v>
      </c>
      <c r="C6" s="117" t="s">
        <v>24</v>
      </c>
      <c r="D6" s="117" t="s">
        <v>25</v>
      </c>
      <c r="E6" s="117" t="s">
        <v>24</v>
      </c>
      <c r="F6" s="118" t="s">
        <v>25</v>
      </c>
    </row>
    <row r="7" spans="2:6" x14ac:dyDescent="0.25">
      <c r="B7" s="9" t="s">
        <v>10</v>
      </c>
      <c r="C7" s="83"/>
      <c r="D7" s="100"/>
      <c r="E7" s="83"/>
      <c r="F7" s="84"/>
    </row>
    <row r="8" spans="2:6" x14ac:dyDescent="0.25">
      <c r="B8" s="9" t="s">
        <v>13</v>
      </c>
      <c r="C8" s="83"/>
      <c r="D8" s="100"/>
      <c r="E8" s="83"/>
      <c r="F8" s="84"/>
    </row>
    <row r="9" spans="2:6" x14ac:dyDescent="0.25">
      <c r="B9" s="9" t="s">
        <v>0</v>
      </c>
      <c r="C9" s="83"/>
      <c r="D9" s="100"/>
      <c r="E9" s="83">
        <v>2.0833333333333337E-3</v>
      </c>
      <c r="F9" s="84">
        <f>E9/$E$30</f>
        <v>0.27565084226646247</v>
      </c>
    </row>
    <row r="10" spans="2:6" x14ac:dyDescent="0.25">
      <c r="B10" s="9" t="s">
        <v>8</v>
      </c>
      <c r="C10" s="83"/>
      <c r="D10" s="100"/>
      <c r="E10" s="83"/>
      <c r="F10" s="84"/>
    </row>
    <row r="11" spans="2:6" x14ac:dyDescent="0.25">
      <c r="B11" s="9" t="s">
        <v>26</v>
      </c>
      <c r="C11" s="83"/>
      <c r="D11" s="100"/>
      <c r="E11" s="83"/>
      <c r="F11" s="84"/>
    </row>
    <row r="12" spans="2:6" x14ac:dyDescent="0.25">
      <c r="B12" s="9" t="s">
        <v>3</v>
      </c>
      <c r="C12" s="83"/>
      <c r="D12" s="100"/>
      <c r="E12" s="83">
        <v>3.4722222222222218E-4</v>
      </c>
      <c r="F12" s="84">
        <f t="shared" ref="F12:F25" si="0">E12/$E$30</f>
        <v>4.59418070444104E-2</v>
      </c>
    </row>
    <row r="13" spans="2:6" x14ac:dyDescent="0.25">
      <c r="B13" s="9" t="s">
        <v>7</v>
      </c>
      <c r="C13" s="83"/>
      <c r="D13" s="100"/>
      <c r="E13" s="83">
        <v>1.3888888888888889E-4</v>
      </c>
      <c r="F13" s="84">
        <f t="shared" si="0"/>
        <v>1.837672281776416E-2</v>
      </c>
    </row>
    <row r="14" spans="2:6" x14ac:dyDescent="0.25">
      <c r="B14" s="9" t="s">
        <v>2</v>
      </c>
      <c r="C14" s="83"/>
      <c r="D14" s="100"/>
      <c r="E14" s="83">
        <v>2.199074074074074E-4</v>
      </c>
      <c r="F14" s="84">
        <f t="shared" si="0"/>
        <v>2.9096477794793255E-2</v>
      </c>
    </row>
    <row r="15" spans="2:6" x14ac:dyDescent="0.25">
      <c r="B15" s="9" t="s">
        <v>9</v>
      </c>
      <c r="C15" s="83"/>
      <c r="D15" s="100"/>
      <c r="E15" s="83">
        <v>7.7546296296296304E-4</v>
      </c>
      <c r="F15" s="84">
        <f t="shared" si="0"/>
        <v>0.10260336906584991</v>
      </c>
    </row>
    <row r="16" spans="2:6" x14ac:dyDescent="0.25">
      <c r="B16" s="9" t="s">
        <v>1</v>
      </c>
      <c r="C16" s="83"/>
      <c r="D16" s="100"/>
      <c r="E16" s="83">
        <v>5.2083333333333333E-4</v>
      </c>
      <c r="F16" s="84">
        <f t="shared" si="0"/>
        <v>6.8912710566615604E-2</v>
      </c>
    </row>
    <row r="17" spans="2:6" x14ac:dyDescent="0.25">
      <c r="B17" s="9" t="s">
        <v>27</v>
      </c>
      <c r="C17" s="83"/>
      <c r="D17" s="100"/>
      <c r="E17" s="83"/>
      <c r="F17" s="84"/>
    </row>
    <row r="18" spans="2:6" x14ac:dyDescent="0.25">
      <c r="B18" s="9" t="s">
        <v>16</v>
      </c>
      <c r="C18" s="83"/>
      <c r="D18" s="100"/>
      <c r="E18" s="83"/>
      <c r="F18" s="84"/>
    </row>
    <row r="19" spans="2:6" x14ac:dyDescent="0.25">
      <c r="B19" s="9" t="s">
        <v>4</v>
      </c>
      <c r="C19" s="83">
        <v>1.5740740740740741E-3</v>
      </c>
      <c r="D19" s="100">
        <f t="shared" ref="D19" si="1">C19/$C$30</f>
        <v>1.8632689409508178E-2</v>
      </c>
      <c r="E19" s="83">
        <v>4.5138888888888892E-4</v>
      </c>
      <c r="F19" s="84">
        <f t="shared" si="0"/>
        <v>5.9724349157733531E-2</v>
      </c>
    </row>
    <row r="20" spans="2:6" x14ac:dyDescent="0.25">
      <c r="B20" s="9" t="s">
        <v>14</v>
      </c>
      <c r="C20" s="83"/>
      <c r="D20" s="100"/>
      <c r="E20" s="83">
        <v>2.4305555555555552E-4</v>
      </c>
      <c r="F20" s="84">
        <f t="shared" si="0"/>
        <v>3.2159264931087277E-2</v>
      </c>
    </row>
    <row r="21" spans="2:6" x14ac:dyDescent="0.25">
      <c r="B21" s="9" t="s">
        <v>11</v>
      </c>
      <c r="C21" s="83"/>
      <c r="D21" s="100"/>
      <c r="E21" s="83">
        <v>1.5046296296296297E-4</v>
      </c>
      <c r="F21" s="84">
        <f t="shared" si="0"/>
        <v>1.9908116385911178E-2</v>
      </c>
    </row>
    <row r="22" spans="2:6" x14ac:dyDescent="0.25">
      <c r="B22" s="9" t="s">
        <v>15</v>
      </c>
      <c r="C22" s="83">
        <v>9.2708333333333323E-3</v>
      </c>
      <c r="D22" s="100">
        <f t="shared" ref="D22" si="2">C22/$C$30</f>
        <v>0.10974106041923565</v>
      </c>
      <c r="E22" s="83"/>
      <c r="F22" s="84"/>
    </row>
    <row r="23" spans="2:6" s="87" customFormat="1" x14ac:dyDescent="0.25">
      <c r="B23" s="9" t="s">
        <v>28</v>
      </c>
      <c r="C23" s="83"/>
      <c r="D23" s="100"/>
      <c r="E23" s="83"/>
      <c r="F23" s="84"/>
    </row>
    <row r="24" spans="2:6" x14ac:dyDescent="0.25">
      <c r="B24" s="9" t="s">
        <v>12</v>
      </c>
      <c r="C24" s="83"/>
      <c r="D24" s="100"/>
      <c r="E24" s="83">
        <v>9.2592592592592588E-5</v>
      </c>
      <c r="F24" s="84">
        <f t="shared" si="0"/>
        <v>1.2251148545176107E-2</v>
      </c>
    </row>
    <row r="25" spans="2:6" s="90" customFormat="1" x14ac:dyDescent="0.25">
      <c r="B25" s="9" t="s">
        <v>5</v>
      </c>
      <c r="C25" s="83">
        <v>1.0567129629629631E-2</v>
      </c>
      <c r="D25" s="100">
        <f t="shared" ref="D25:D28" si="3">C25/$C$30</f>
        <v>0.12508562816824242</v>
      </c>
      <c r="E25" s="83">
        <v>1.8518518518518518E-4</v>
      </c>
      <c r="F25" s="84">
        <f t="shared" si="0"/>
        <v>2.4502297090352215E-2</v>
      </c>
    </row>
    <row r="26" spans="2:6" x14ac:dyDescent="0.25">
      <c r="B26" s="9" t="s">
        <v>6</v>
      </c>
      <c r="C26" s="36">
        <v>3.9583333333333328E-3</v>
      </c>
      <c r="D26" s="100">
        <f t="shared" si="3"/>
        <v>4.6855733662145557E-2</v>
      </c>
      <c r="E26" s="83">
        <v>2.3495370370370371E-3</v>
      </c>
      <c r="F26" s="84">
        <f>E26/$E$30</f>
        <v>0.31087289433384374</v>
      </c>
    </row>
    <row r="27" spans="2:6" x14ac:dyDescent="0.25">
      <c r="B27" s="9" t="s">
        <v>29</v>
      </c>
      <c r="C27" s="36"/>
      <c r="D27" s="100"/>
      <c r="E27" s="83"/>
      <c r="F27" s="84"/>
    </row>
    <row r="28" spans="2:6" x14ac:dyDescent="0.25">
      <c r="B28" s="9" t="s">
        <v>17</v>
      </c>
      <c r="C28" s="36">
        <v>5.9108796296296187E-2</v>
      </c>
      <c r="D28" s="100">
        <f t="shared" si="3"/>
        <v>0.69968488834086828</v>
      </c>
      <c r="E28" s="83"/>
      <c r="F28" s="84"/>
    </row>
    <row r="29" spans="2:6" x14ac:dyDescent="0.25">
      <c r="B29" s="9"/>
      <c r="C29" s="36"/>
      <c r="D29" s="83"/>
      <c r="E29" s="83"/>
      <c r="F29" s="84"/>
    </row>
    <row r="30" spans="2:6" x14ac:dyDescent="0.25">
      <c r="B30" s="94" t="s">
        <v>30</v>
      </c>
      <c r="C30" s="109">
        <f>SUM(C7:C28)</f>
        <v>8.447916666666655E-2</v>
      </c>
      <c r="D30" s="110">
        <f>SUM(D7:D28)</f>
        <v>1</v>
      </c>
      <c r="E30" s="109">
        <f>SUM(E7:E28)</f>
        <v>7.5578703703703719E-3</v>
      </c>
      <c r="F30" s="111">
        <f>SUM(F7:F28)</f>
        <v>0.99999999999999978</v>
      </c>
    </row>
    <row r="31" spans="2:6" x14ac:dyDescent="0.25">
      <c r="B31" s="94"/>
      <c r="C31" s="37"/>
      <c r="D31" s="93"/>
      <c r="E31" s="93"/>
      <c r="F31" s="84"/>
    </row>
    <row r="32" spans="2:6" ht="66" customHeight="1" thickBot="1" x14ac:dyDescent="0.3">
      <c r="B32" s="186" t="s">
        <v>80</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1" t="s">
        <v>81</v>
      </c>
      <c r="C3" s="182"/>
      <c r="D3" s="182"/>
      <c r="E3" s="182"/>
      <c r="F3" s="183"/>
    </row>
    <row r="4" spans="2:6" x14ac:dyDescent="0.25">
      <c r="B4" s="168" t="s">
        <v>130</v>
      </c>
      <c r="C4" s="169"/>
      <c r="D4" s="169"/>
      <c r="E4" s="169"/>
      <c r="F4" s="170"/>
    </row>
    <row r="5" spans="2:6" x14ac:dyDescent="0.25">
      <c r="B5" s="78"/>
      <c r="C5" s="173" t="s">
        <v>82</v>
      </c>
      <c r="D5" s="169"/>
      <c r="E5" s="189" t="s">
        <v>83</v>
      </c>
      <c r="F5" s="190"/>
    </row>
    <row r="6" spans="2:6" x14ac:dyDescent="0.25">
      <c r="B6" s="4" t="s">
        <v>23</v>
      </c>
      <c r="C6" s="106" t="s">
        <v>24</v>
      </c>
      <c r="D6" s="79" t="s">
        <v>25</v>
      </c>
      <c r="E6" s="106" t="s">
        <v>24</v>
      </c>
      <c r="F6" s="107" t="s">
        <v>25</v>
      </c>
    </row>
    <row r="7" spans="2:6" x14ac:dyDescent="0.25">
      <c r="B7" s="9" t="s">
        <v>10</v>
      </c>
      <c r="C7" s="83"/>
      <c r="D7" s="100"/>
      <c r="E7" s="83"/>
      <c r="F7" s="84"/>
    </row>
    <row r="8" spans="2:6" x14ac:dyDescent="0.25">
      <c r="B8" s="9" t="s">
        <v>13</v>
      </c>
      <c r="C8" s="83"/>
      <c r="D8" s="100"/>
      <c r="E8" s="83"/>
      <c r="F8" s="84"/>
    </row>
    <row r="9" spans="2:6" x14ac:dyDescent="0.25">
      <c r="B9" s="9" t="s">
        <v>0</v>
      </c>
      <c r="C9" s="83">
        <v>1.3634259259259257E-2</v>
      </c>
      <c r="D9" s="100">
        <f t="shared" ref="D9" si="0">C9/$C$30</f>
        <v>0.11325834054417842</v>
      </c>
      <c r="E9" s="83">
        <v>4.8275462962962964E-2</v>
      </c>
      <c r="F9" s="84">
        <f>E9/$E$30</f>
        <v>0.16551587301587301</v>
      </c>
    </row>
    <row r="10" spans="2:6" x14ac:dyDescent="0.25">
      <c r="B10" s="9" t="s">
        <v>8</v>
      </c>
      <c r="C10" s="83"/>
      <c r="D10" s="100"/>
      <c r="E10" s="83">
        <v>1.1597222222222221E-2</v>
      </c>
      <c r="F10" s="84">
        <f>E10/$E$30</f>
        <v>3.9761904761904755E-2</v>
      </c>
    </row>
    <row r="11" spans="2:6" x14ac:dyDescent="0.25">
      <c r="B11" s="9" t="s">
        <v>26</v>
      </c>
      <c r="C11" s="83"/>
      <c r="D11" s="100"/>
      <c r="E11" s="83"/>
      <c r="F11" s="84"/>
    </row>
    <row r="12" spans="2:6" x14ac:dyDescent="0.25">
      <c r="B12" s="9" t="s">
        <v>3</v>
      </c>
      <c r="C12" s="83">
        <v>3.5185185185185189E-3</v>
      </c>
      <c r="D12" s="100">
        <f t="shared" ref="D12:D13" si="1">C12/$C$30</f>
        <v>2.9227958850110571E-2</v>
      </c>
      <c r="E12" s="83"/>
      <c r="F12" s="84"/>
    </row>
    <row r="13" spans="2:6" x14ac:dyDescent="0.25">
      <c r="B13" s="9" t="s">
        <v>7</v>
      </c>
      <c r="C13" s="83">
        <v>6.7939814814814807E-3</v>
      </c>
      <c r="D13" s="100">
        <f t="shared" si="1"/>
        <v>5.6436881069127962E-2</v>
      </c>
      <c r="E13" s="83">
        <v>4.6990740740740743E-3</v>
      </c>
      <c r="F13" s="84">
        <f t="shared" ref="F13:F17" si="2">E13/$E$30</f>
        <v>1.6111111111111111E-2</v>
      </c>
    </row>
    <row r="14" spans="2:6" x14ac:dyDescent="0.25">
      <c r="B14" s="9" t="s">
        <v>2</v>
      </c>
      <c r="C14" s="83"/>
      <c r="D14" s="100"/>
      <c r="E14" s="83"/>
      <c r="F14" s="84"/>
    </row>
    <row r="15" spans="2:6" x14ac:dyDescent="0.25">
      <c r="B15" s="9" t="s">
        <v>9</v>
      </c>
      <c r="C15" s="83"/>
      <c r="D15" s="100"/>
      <c r="E15" s="83">
        <v>5.8217592592592592E-3</v>
      </c>
      <c r="F15" s="84">
        <f t="shared" si="2"/>
        <v>1.9960317460317459E-2</v>
      </c>
    </row>
    <row r="16" spans="2:6" x14ac:dyDescent="0.25">
      <c r="B16" s="9" t="s">
        <v>1</v>
      </c>
      <c r="C16" s="83">
        <v>3.8969907407407411E-2</v>
      </c>
      <c r="D16" s="100">
        <f t="shared" ref="D16:D23" si="3">C16/$C$30</f>
        <v>0.32371887318527071</v>
      </c>
      <c r="E16" s="83">
        <v>2.4108796296296295E-2</v>
      </c>
      <c r="F16" s="84">
        <f t="shared" si="2"/>
        <v>8.2658730158730154E-2</v>
      </c>
    </row>
    <row r="17" spans="2:6" x14ac:dyDescent="0.25">
      <c r="B17" s="9" t="s">
        <v>27</v>
      </c>
      <c r="C17" s="83">
        <v>4.6990740740740743E-3</v>
      </c>
      <c r="D17" s="100">
        <f t="shared" si="3"/>
        <v>3.9034708201134506E-2</v>
      </c>
      <c r="E17" s="83">
        <v>1.6157407407407409E-2</v>
      </c>
      <c r="F17" s="84">
        <f t="shared" si="2"/>
        <v>5.5396825396825396E-2</v>
      </c>
    </row>
    <row r="18" spans="2:6" x14ac:dyDescent="0.25">
      <c r="B18" s="9" t="s">
        <v>16</v>
      </c>
      <c r="C18" s="83"/>
      <c r="D18" s="100"/>
      <c r="E18" s="83"/>
      <c r="F18" s="84"/>
    </row>
    <row r="19" spans="2:6" x14ac:dyDescent="0.25">
      <c r="B19" s="9" t="s">
        <v>4</v>
      </c>
      <c r="C19" s="83">
        <v>3.0092592592592593E-3</v>
      </c>
      <c r="D19" s="100">
        <f t="shared" si="3"/>
        <v>2.4997596384962985E-2</v>
      </c>
      <c r="E19" s="83">
        <v>4.6226851851851852E-2</v>
      </c>
      <c r="F19" s="84">
        <f t="shared" ref="F19:F26" si="4">E19/$E$30</f>
        <v>0.15849206349206349</v>
      </c>
    </row>
    <row r="20" spans="2:6" x14ac:dyDescent="0.25">
      <c r="B20" s="9" t="s">
        <v>14</v>
      </c>
      <c r="C20" s="83"/>
      <c r="D20" s="100"/>
      <c r="E20" s="83">
        <v>6.4351851851851853E-3</v>
      </c>
      <c r="F20" s="84">
        <f t="shared" si="4"/>
        <v>2.2063492063492063E-2</v>
      </c>
    </row>
    <row r="21" spans="2:6" x14ac:dyDescent="0.25">
      <c r="B21" s="9" t="s">
        <v>11</v>
      </c>
      <c r="C21" s="83">
        <v>3.414351851851852E-3</v>
      </c>
      <c r="D21" s="100">
        <f t="shared" si="3"/>
        <v>2.8362657436784927E-2</v>
      </c>
      <c r="E21" s="83">
        <v>4.6631944444444434E-2</v>
      </c>
      <c r="F21" s="84">
        <f t="shared" si="4"/>
        <v>0.15988095238095235</v>
      </c>
    </row>
    <row r="22" spans="2:6" x14ac:dyDescent="0.25">
      <c r="B22" s="9" t="s">
        <v>15</v>
      </c>
      <c r="C22" s="83"/>
      <c r="D22" s="100"/>
      <c r="E22" s="83">
        <v>3.5995370370370369E-3</v>
      </c>
      <c r="F22" s="84">
        <f t="shared" si="4"/>
        <v>1.234126984126984E-2</v>
      </c>
    </row>
    <row r="23" spans="2:6" s="87" customFormat="1" x14ac:dyDescent="0.25">
      <c r="B23" s="9" t="s">
        <v>28</v>
      </c>
      <c r="C23" s="83">
        <v>6.898148148148148E-3</v>
      </c>
      <c r="D23" s="100">
        <f t="shared" si="3"/>
        <v>5.7302182482453612E-2</v>
      </c>
      <c r="E23" s="83">
        <v>4.4618055555555564E-2</v>
      </c>
      <c r="F23" s="84">
        <f t="shared" si="4"/>
        <v>0.15297619047619049</v>
      </c>
    </row>
    <row r="24" spans="2:6" x14ac:dyDescent="0.25">
      <c r="B24" s="9" t="s">
        <v>12</v>
      </c>
      <c r="C24" s="83">
        <v>1.4930555555555556E-3</v>
      </c>
      <c r="D24" s="100">
        <f t="shared" ref="D24:D25" si="5">C24/$C$30</f>
        <v>1.2402653591000866E-2</v>
      </c>
      <c r="E24" s="83">
        <v>3.7731481481481483E-3</v>
      </c>
      <c r="F24" s="84">
        <f t="shared" si="4"/>
        <v>1.2936507936507937E-2</v>
      </c>
    </row>
    <row r="25" spans="2:6" s="90" customFormat="1" x14ac:dyDescent="0.25">
      <c r="B25" s="9" t="s">
        <v>5</v>
      </c>
      <c r="C25" s="83">
        <v>3.7951388888888889E-2</v>
      </c>
      <c r="D25" s="100">
        <f t="shared" si="5"/>
        <v>0.3152581482549755</v>
      </c>
      <c r="E25" s="83">
        <v>1.9594907407407408E-2</v>
      </c>
      <c r="F25" s="84">
        <f t="shared" si="4"/>
        <v>6.7182539682539677E-2</v>
      </c>
    </row>
    <row r="26" spans="2:6" x14ac:dyDescent="0.25">
      <c r="B26" s="9" t="s">
        <v>6</v>
      </c>
      <c r="C26" s="36"/>
      <c r="D26" s="100"/>
      <c r="E26" s="83">
        <v>1.0127314814814815E-2</v>
      </c>
      <c r="F26" s="84">
        <f t="shared" si="4"/>
        <v>3.4722222222222217E-2</v>
      </c>
    </row>
    <row r="27" spans="2:6" x14ac:dyDescent="0.25">
      <c r="B27" s="9" t="s">
        <v>29</v>
      </c>
      <c r="C27" s="36"/>
      <c r="D27" s="83"/>
      <c r="E27" s="83"/>
      <c r="F27" s="84"/>
    </row>
    <row r="28" spans="2:6" x14ac:dyDescent="0.25">
      <c r="B28" s="9" t="s">
        <v>17</v>
      </c>
      <c r="C28" s="36"/>
      <c r="D28" s="83"/>
      <c r="E28" s="83"/>
      <c r="F28" s="84"/>
    </row>
    <row r="29" spans="2:6" x14ac:dyDescent="0.25">
      <c r="B29" s="9"/>
      <c r="C29" s="37"/>
      <c r="D29" s="93"/>
      <c r="E29" s="93"/>
      <c r="F29" s="84"/>
    </row>
    <row r="30" spans="2:6" x14ac:dyDescent="0.25">
      <c r="B30" s="94" t="s">
        <v>30</v>
      </c>
      <c r="C30" s="109">
        <f>SUM(C7:C28)</f>
        <v>0.12038194444444444</v>
      </c>
      <c r="D30" s="110">
        <f>SUM(D7:D28)</f>
        <v>1</v>
      </c>
      <c r="E30" s="109">
        <f>SUM(E7:E28)</f>
        <v>0.29166666666666669</v>
      </c>
      <c r="F30" s="111">
        <f>SUM(F7:F28)</f>
        <v>0.99999999999999989</v>
      </c>
    </row>
    <row r="31" spans="2:6" x14ac:dyDescent="0.25">
      <c r="B31" s="94"/>
      <c r="C31" s="37"/>
      <c r="D31" s="93"/>
      <c r="E31" s="93"/>
      <c r="F31" s="84"/>
    </row>
    <row r="32" spans="2:6" ht="66" customHeight="1" thickBot="1" x14ac:dyDescent="0.3">
      <c r="B32" s="175" t="s">
        <v>134</v>
      </c>
      <c r="C32" s="176"/>
      <c r="D32" s="176"/>
      <c r="E32" s="176"/>
      <c r="F32" s="17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topLeftCell="B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1" t="s">
        <v>84</v>
      </c>
      <c r="C3" s="182"/>
      <c r="D3" s="182"/>
      <c r="E3" s="182"/>
      <c r="F3" s="183"/>
    </row>
    <row r="4" spans="2:6" x14ac:dyDescent="0.25">
      <c r="B4" s="168" t="s">
        <v>130</v>
      </c>
      <c r="C4" s="169"/>
      <c r="D4" s="169"/>
      <c r="E4" s="169"/>
      <c r="F4" s="170"/>
    </row>
    <row r="5" spans="2:6" x14ac:dyDescent="0.25">
      <c r="B5" s="78"/>
      <c r="C5" s="173" t="s">
        <v>85</v>
      </c>
      <c r="D5" s="169"/>
      <c r="E5" s="189" t="s">
        <v>86</v>
      </c>
      <c r="F5" s="190"/>
    </row>
    <row r="6" spans="2:6" x14ac:dyDescent="0.25">
      <c r="B6" s="4" t="s">
        <v>23</v>
      </c>
      <c r="C6" s="106" t="s">
        <v>24</v>
      </c>
      <c r="D6" s="79" t="s">
        <v>25</v>
      </c>
      <c r="E6" s="106" t="s">
        <v>24</v>
      </c>
      <c r="F6" s="107" t="s">
        <v>25</v>
      </c>
    </row>
    <row r="7" spans="2:6" x14ac:dyDescent="0.25">
      <c r="B7" s="9" t="s">
        <v>10</v>
      </c>
      <c r="C7" s="108"/>
      <c r="D7" s="82"/>
      <c r="E7" s="108"/>
      <c r="F7" s="113"/>
    </row>
    <row r="8" spans="2:6" x14ac:dyDescent="0.25">
      <c r="B8" s="9" t="s">
        <v>13</v>
      </c>
      <c r="C8" s="108"/>
      <c r="D8" s="82"/>
      <c r="E8" s="108"/>
      <c r="F8" s="113"/>
    </row>
    <row r="9" spans="2:6" x14ac:dyDescent="0.25">
      <c r="B9" s="9" t="s">
        <v>0</v>
      </c>
      <c r="C9" s="108"/>
      <c r="D9" s="82"/>
      <c r="E9" s="108"/>
      <c r="F9" s="113"/>
    </row>
    <row r="10" spans="2:6" x14ac:dyDescent="0.25">
      <c r="B10" s="9" t="s">
        <v>8</v>
      </c>
      <c r="C10" s="108"/>
      <c r="D10" s="82"/>
      <c r="E10" s="108"/>
      <c r="F10" s="113"/>
    </row>
    <row r="11" spans="2:6" x14ac:dyDescent="0.25">
      <c r="B11" s="9" t="s">
        <v>26</v>
      </c>
      <c r="C11" s="108"/>
      <c r="D11" s="82"/>
      <c r="E11" s="108"/>
      <c r="F11" s="113"/>
    </row>
    <row r="12" spans="2:6" x14ac:dyDescent="0.25">
      <c r="B12" s="9" t="s">
        <v>3</v>
      </c>
      <c r="C12" s="108"/>
      <c r="D12" s="82"/>
      <c r="E12" s="108"/>
      <c r="F12" s="113"/>
    </row>
    <row r="13" spans="2:6" x14ac:dyDescent="0.25">
      <c r="B13" s="9" t="s">
        <v>7</v>
      </c>
      <c r="C13" s="108"/>
      <c r="D13" s="82"/>
      <c r="E13" s="108"/>
      <c r="F13" s="113"/>
    </row>
    <row r="14" spans="2:6" x14ac:dyDescent="0.25">
      <c r="B14" s="9" t="s">
        <v>2</v>
      </c>
      <c r="C14" s="108"/>
      <c r="D14" s="82"/>
      <c r="E14" s="108"/>
      <c r="F14" s="113"/>
    </row>
    <row r="15" spans="2:6" x14ac:dyDescent="0.25">
      <c r="B15" s="9" t="s">
        <v>9</v>
      </c>
      <c r="C15" s="108"/>
      <c r="D15" s="82"/>
      <c r="E15" s="108"/>
      <c r="F15" s="113"/>
    </row>
    <row r="16" spans="2:6" x14ac:dyDescent="0.25">
      <c r="B16" s="9" t="s">
        <v>1</v>
      </c>
      <c r="C16" s="108"/>
      <c r="D16" s="82"/>
      <c r="E16" s="108"/>
      <c r="F16" s="113"/>
    </row>
    <row r="17" spans="2:6" x14ac:dyDescent="0.25">
      <c r="B17" s="9" t="s">
        <v>27</v>
      </c>
      <c r="C17" s="108"/>
      <c r="D17" s="82"/>
      <c r="E17" s="108"/>
      <c r="F17" s="113"/>
    </row>
    <row r="18" spans="2:6" x14ac:dyDescent="0.25">
      <c r="B18" s="9" t="s">
        <v>16</v>
      </c>
      <c r="C18" s="108"/>
      <c r="D18" s="82"/>
      <c r="E18" s="108"/>
      <c r="F18" s="113"/>
    </row>
    <row r="19" spans="2:6" x14ac:dyDescent="0.25">
      <c r="B19" s="9" t="s">
        <v>4</v>
      </c>
      <c r="C19" s="108"/>
      <c r="D19" s="82"/>
      <c r="E19" s="108"/>
      <c r="F19" s="113"/>
    </row>
    <row r="20" spans="2:6" x14ac:dyDescent="0.25">
      <c r="B20" s="9" t="s">
        <v>14</v>
      </c>
      <c r="C20" s="108"/>
      <c r="D20" s="82"/>
      <c r="E20" s="108"/>
      <c r="F20" s="113"/>
    </row>
    <row r="21" spans="2:6" x14ac:dyDescent="0.25">
      <c r="B21" s="9" t="s">
        <v>11</v>
      </c>
      <c r="C21" s="119"/>
      <c r="D21" s="82"/>
      <c r="E21" s="108"/>
      <c r="F21" s="113"/>
    </row>
    <row r="22" spans="2:6" x14ac:dyDescent="0.25">
      <c r="B22" s="9" t="s">
        <v>15</v>
      </c>
      <c r="C22" s="108"/>
      <c r="D22" s="82"/>
      <c r="E22" s="108"/>
      <c r="F22" s="113"/>
    </row>
    <row r="23" spans="2:6" s="87" customFormat="1" x14ac:dyDescent="0.25">
      <c r="B23" s="9" t="s">
        <v>28</v>
      </c>
      <c r="C23" s="120"/>
      <c r="D23" s="82"/>
      <c r="E23" s="120"/>
      <c r="F23" s="114"/>
    </row>
    <row r="24" spans="2:6" x14ac:dyDescent="0.25">
      <c r="B24" s="9" t="s">
        <v>12</v>
      </c>
      <c r="C24" s="81"/>
      <c r="D24" s="81"/>
      <c r="E24" s="81"/>
      <c r="F24" s="115"/>
    </row>
    <row r="25" spans="2:6" s="90" customFormat="1" x14ac:dyDescent="0.25">
      <c r="B25" s="9" t="s">
        <v>5</v>
      </c>
      <c r="C25" s="79"/>
      <c r="D25" s="79"/>
      <c r="E25" s="79"/>
      <c r="F25" s="80"/>
    </row>
    <row r="26" spans="2:6" x14ac:dyDescent="0.25">
      <c r="B26" s="9" t="s">
        <v>6</v>
      </c>
      <c r="C26" s="36"/>
      <c r="D26" s="83"/>
      <c r="E26" s="83"/>
      <c r="F26" s="113"/>
    </row>
    <row r="27" spans="2:6" x14ac:dyDescent="0.25">
      <c r="B27" s="9" t="s">
        <v>29</v>
      </c>
      <c r="C27" s="36"/>
      <c r="D27" s="83"/>
      <c r="E27" s="83"/>
      <c r="F27" s="113"/>
    </row>
    <row r="28" spans="2:6" x14ac:dyDescent="0.25">
      <c r="B28" s="9" t="s">
        <v>17</v>
      </c>
      <c r="C28" s="36"/>
      <c r="D28" s="121"/>
      <c r="E28" s="83"/>
      <c r="F28" s="113"/>
    </row>
    <row r="29" spans="2:6" x14ac:dyDescent="0.25">
      <c r="B29" s="9"/>
      <c r="C29" s="37"/>
      <c r="D29" s="93"/>
      <c r="E29" s="93"/>
      <c r="F29" s="84"/>
    </row>
    <row r="30" spans="2:6" x14ac:dyDescent="0.25">
      <c r="B30" s="94" t="s">
        <v>30</v>
      </c>
      <c r="C30" s="109"/>
      <c r="D30" s="122"/>
      <c r="E30" s="83"/>
      <c r="F30" s="113"/>
    </row>
    <row r="31" spans="2:6" x14ac:dyDescent="0.25">
      <c r="B31" s="94"/>
      <c r="C31" s="37"/>
      <c r="D31" s="93"/>
      <c r="E31" s="93"/>
      <c r="F31" s="84"/>
    </row>
    <row r="32" spans="2:6" ht="66" customHeight="1" thickBot="1" x14ac:dyDescent="0.3">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topLeftCell="B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1" t="s">
        <v>87</v>
      </c>
      <c r="C3" s="182"/>
      <c r="D3" s="182"/>
      <c r="E3" s="182"/>
      <c r="F3" s="183"/>
    </row>
    <row r="4" spans="2:6" x14ac:dyDescent="0.25">
      <c r="B4" s="168" t="s">
        <v>130</v>
      </c>
      <c r="C4" s="169"/>
      <c r="D4" s="169"/>
      <c r="E4" s="169"/>
      <c r="F4" s="170"/>
    </row>
    <row r="5" spans="2:6" x14ac:dyDescent="0.25">
      <c r="B5" s="78"/>
      <c r="C5" s="173" t="s">
        <v>88</v>
      </c>
      <c r="D5" s="169"/>
      <c r="E5" s="189" t="s">
        <v>89</v>
      </c>
      <c r="F5" s="190"/>
    </row>
    <row r="6" spans="2:6" x14ac:dyDescent="0.25">
      <c r="B6" s="4" t="s">
        <v>23</v>
      </c>
      <c r="C6" s="106" t="s">
        <v>24</v>
      </c>
      <c r="D6" s="79" t="s">
        <v>25</v>
      </c>
      <c r="E6" s="106" t="s">
        <v>24</v>
      </c>
      <c r="F6" s="107" t="s">
        <v>25</v>
      </c>
    </row>
    <row r="7" spans="2:6" x14ac:dyDescent="0.25">
      <c r="B7" s="9" t="s">
        <v>10</v>
      </c>
      <c r="C7" s="83"/>
      <c r="D7" s="82"/>
      <c r="E7" s="83"/>
      <c r="F7" s="84"/>
    </row>
    <row r="8" spans="2:6" x14ac:dyDescent="0.25">
      <c r="B8" s="9" t="s">
        <v>13</v>
      </c>
      <c r="C8" s="83"/>
      <c r="D8" s="82"/>
      <c r="E8" s="83"/>
      <c r="F8" s="84"/>
    </row>
    <row r="9" spans="2:6" x14ac:dyDescent="0.25">
      <c r="B9" s="9" t="s">
        <v>0</v>
      </c>
      <c r="C9" s="83"/>
      <c r="D9" s="82"/>
      <c r="E9" s="83"/>
      <c r="F9" s="84"/>
    </row>
    <row r="10" spans="2:6" x14ac:dyDescent="0.25">
      <c r="B10" s="9" t="s">
        <v>8</v>
      </c>
      <c r="C10" s="83"/>
      <c r="D10" s="82"/>
      <c r="E10" s="83"/>
      <c r="F10" s="84"/>
    </row>
    <row r="11" spans="2:6" x14ac:dyDescent="0.25">
      <c r="B11" s="9" t="s">
        <v>26</v>
      </c>
      <c r="C11" s="83"/>
      <c r="D11" s="82"/>
      <c r="E11" s="83"/>
      <c r="F11" s="84"/>
    </row>
    <row r="12" spans="2:6" x14ac:dyDescent="0.25">
      <c r="B12" s="9" t="s">
        <v>3</v>
      </c>
      <c r="C12" s="83"/>
      <c r="D12" s="82"/>
      <c r="E12" s="83"/>
      <c r="F12" s="84"/>
    </row>
    <row r="13" spans="2:6" x14ac:dyDescent="0.25">
      <c r="B13" s="9" t="s">
        <v>7</v>
      </c>
      <c r="C13" s="83"/>
      <c r="D13" s="82"/>
      <c r="E13" s="83"/>
      <c r="F13" s="84"/>
    </row>
    <row r="14" spans="2:6" x14ac:dyDescent="0.25">
      <c r="B14" s="9" t="s">
        <v>2</v>
      </c>
      <c r="C14" s="83"/>
      <c r="D14" s="82"/>
      <c r="E14" s="83"/>
      <c r="F14" s="84"/>
    </row>
    <row r="15" spans="2:6" x14ac:dyDescent="0.25">
      <c r="B15" s="9" t="s">
        <v>9</v>
      </c>
      <c r="C15" s="83"/>
      <c r="D15" s="82"/>
      <c r="E15" s="83"/>
      <c r="F15" s="84"/>
    </row>
    <row r="16" spans="2:6" x14ac:dyDescent="0.25">
      <c r="B16" s="9" t="s">
        <v>1</v>
      </c>
      <c r="C16" s="83"/>
      <c r="D16" s="82"/>
      <c r="E16" s="83"/>
      <c r="F16" s="84"/>
    </row>
    <row r="17" spans="2:6" x14ac:dyDescent="0.25">
      <c r="B17" s="9" t="s">
        <v>27</v>
      </c>
      <c r="C17" s="83"/>
      <c r="D17" s="82"/>
      <c r="E17" s="83"/>
      <c r="F17" s="84"/>
    </row>
    <row r="18" spans="2:6" x14ac:dyDescent="0.25">
      <c r="B18" s="9" t="s">
        <v>16</v>
      </c>
      <c r="C18" s="83"/>
      <c r="D18" s="82"/>
      <c r="E18" s="83"/>
      <c r="F18" s="84"/>
    </row>
    <row r="19" spans="2:6" x14ac:dyDescent="0.25">
      <c r="B19" s="9" t="s">
        <v>4</v>
      </c>
      <c r="C19" s="83"/>
      <c r="D19" s="82"/>
      <c r="E19" s="83"/>
      <c r="F19" s="84"/>
    </row>
    <row r="20" spans="2:6" x14ac:dyDescent="0.25">
      <c r="B20" s="9" t="s">
        <v>14</v>
      </c>
      <c r="C20" s="83"/>
      <c r="D20" s="82"/>
      <c r="E20" s="83"/>
      <c r="F20" s="84"/>
    </row>
    <row r="21" spans="2:6" x14ac:dyDescent="0.25">
      <c r="B21" s="9" t="s">
        <v>11</v>
      </c>
      <c r="C21" s="83"/>
      <c r="D21" s="82"/>
      <c r="E21" s="83"/>
      <c r="F21" s="84"/>
    </row>
    <row r="22" spans="2:6" x14ac:dyDescent="0.25">
      <c r="B22" s="9" t="s">
        <v>15</v>
      </c>
      <c r="C22" s="83"/>
      <c r="D22" s="82"/>
      <c r="E22" s="83"/>
      <c r="F22" s="84"/>
    </row>
    <row r="23" spans="2:6" s="87" customFormat="1" x14ac:dyDescent="0.25">
      <c r="B23" s="9" t="s">
        <v>28</v>
      </c>
      <c r="C23" s="95"/>
      <c r="D23" s="82"/>
      <c r="E23" s="95"/>
      <c r="F23" s="84"/>
    </row>
    <row r="24" spans="2:6" x14ac:dyDescent="0.25">
      <c r="B24" s="9" t="s">
        <v>12</v>
      </c>
      <c r="C24" s="81"/>
      <c r="D24" s="100"/>
      <c r="E24" s="81"/>
      <c r="F24" s="84"/>
    </row>
    <row r="25" spans="2:6" s="90" customFormat="1" x14ac:dyDescent="0.25">
      <c r="B25" s="9" t="s">
        <v>5</v>
      </c>
      <c r="C25" s="36"/>
      <c r="D25" s="100"/>
      <c r="E25" s="79"/>
      <c r="F25" s="84"/>
    </row>
    <row r="26" spans="2:6" x14ac:dyDescent="0.25">
      <c r="B26" s="9" t="s">
        <v>6</v>
      </c>
      <c r="C26" s="36"/>
      <c r="D26" s="100"/>
      <c r="E26" s="83"/>
      <c r="F26" s="84"/>
    </row>
    <row r="27" spans="2:6" x14ac:dyDescent="0.25">
      <c r="B27" s="9" t="s">
        <v>29</v>
      </c>
      <c r="C27" s="36"/>
      <c r="D27" s="83"/>
      <c r="E27" s="83"/>
      <c r="F27" s="84"/>
    </row>
    <row r="28" spans="2:6" x14ac:dyDescent="0.25">
      <c r="B28" s="9" t="s">
        <v>17</v>
      </c>
      <c r="C28" s="36"/>
      <c r="D28" s="83"/>
      <c r="E28" s="83"/>
      <c r="F28" s="84"/>
    </row>
    <row r="29" spans="2:6" x14ac:dyDescent="0.25">
      <c r="B29" s="9"/>
      <c r="C29" s="37"/>
      <c r="D29" s="93"/>
      <c r="E29" s="93"/>
      <c r="F29" s="84"/>
    </row>
    <row r="30" spans="2:6" x14ac:dyDescent="0.25">
      <c r="B30" s="94" t="s">
        <v>30</v>
      </c>
      <c r="C30" s="109"/>
      <c r="D30" s="110"/>
      <c r="E30" s="109"/>
      <c r="F30" s="111"/>
    </row>
    <row r="31" spans="2:6" x14ac:dyDescent="0.25">
      <c r="B31" s="94"/>
      <c r="C31" s="37"/>
      <c r="D31" s="93"/>
      <c r="E31" s="93"/>
      <c r="F31" s="84"/>
    </row>
    <row r="32" spans="2:6" ht="66" customHeight="1" thickBot="1" x14ac:dyDescent="0.3">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topLeftCell="B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1" t="s">
        <v>90</v>
      </c>
      <c r="C3" s="192"/>
      <c r="D3" s="192"/>
      <c r="E3" s="192"/>
      <c r="F3" s="193"/>
    </row>
    <row r="4" spans="2:6" x14ac:dyDescent="0.25">
      <c r="B4" s="168" t="s">
        <v>130</v>
      </c>
      <c r="C4" s="169"/>
      <c r="D4" s="169"/>
      <c r="E4" s="169"/>
      <c r="F4" s="170"/>
    </row>
    <row r="5" spans="2:6" x14ac:dyDescent="0.25">
      <c r="B5" s="78"/>
      <c r="C5" s="173" t="s">
        <v>91</v>
      </c>
      <c r="D5" s="169"/>
      <c r="E5" s="189" t="s">
        <v>92</v>
      </c>
      <c r="F5" s="190"/>
    </row>
    <row r="6" spans="2:6" x14ac:dyDescent="0.25">
      <c r="B6" s="4" t="s">
        <v>23</v>
      </c>
      <c r="C6" s="106" t="s">
        <v>24</v>
      </c>
      <c r="D6" s="79" t="s">
        <v>25</v>
      </c>
      <c r="E6" s="106" t="s">
        <v>24</v>
      </c>
      <c r="F6" s="107" t="s">
        <v>25</v>
      </c>
    </row>
    <row r="7" spans="2:6" x14ac:dyDescent="0.25">
      <c r="B7" s="9" t="s">
        <v>10</v>
      </c>
      <c r="C7" s="83"/>
      <c r="D7" s="82"/>
      <c r="E7" s="83"/>
      <c r="F7" s="84"/>
    </row>
    <row r="8" spans="2:6" x14ac:dyDescent="0.25">
      <c r="B8" s="9" t="s">
        <v>13</v>
      </c>
      <c r="C8" s="83"/>
      <c r="D8" s="82"/>
      <c r="E8" s="83"/>
      <c r="F8" s="84"/>
    </row>
    <row r="9" spans="2:6" x14ac:dyDescent="0.25">
      <c r="B9" s="9" t="s">
        <v>0</v>
      </c>
      <c r="C9" s="83"/>
      <c r="D9" s="82"/>
      <c r="E9" s="83"/>
      <c r="F9" s="84"/>
    </row>
    <row r="10" spans="2:6" x14ac:dyDescent="0.25">
      <c r="B10" s="9" t="s">
        <v>8</v>
      </c>
      <c r="C10" s="83"/>
      <c r="D10" s="82"/>
      <c r="E10" s="83"/>
      <c r="F10" s="84"/>
    </row>
    <row r="11" spans="2:6" x14ac:dyDescent="0.25">
      <c r="B11" s="9" t="s">
        <v>26</v>
      </c>
      <c r="C11" s="83"/>
      <c r="D11" s="82"/>
      <c r="E11" s="83"/>
      <c r="F11" s="84"/>
    </row>
    <row r="12" spans="2:6" x14ac:dyDescent="0.25">
      <c r="B12" s="9" t="s">
        <v>3</v>
      </c>
      <c r="C12" s="83"/>
      <c r="D12" s="82"/>
      <c r="E12" s="83"/>
      <c r="F12" s="84"/>
    </row>
    <row r="13" spans="2:6" x14ac:dyDescent="0.25">
      <c r="B13" s="9" t="s">
        <v>7</v>
      </c>
      <c r="C13" s="83"/>
      <c r="D13" s="82"/>
      <c r="E13" s="83"/>
      <c r="F13" s="84"/>
    </row>
    <row r="14" spans="2:6" x14ac:dyDescent="0.25">
      <c r="B14" s="9" t="s">
        <v>2</v>
      </c>
      <c r="C14" s="83"/>
      <c r="D14" s="82"/>
      <c r="E14" s="83"/>
      <c r="F14" s="84"/>
    </row>
    <row r="15" spans="2:6" x14ac:dyDescent="0.25">
      <c r="B15" s="9" t="s">
        <v>9</v>
      </c>
      <c r="C15" s="83"/>
      <c r="D15" s="82"/>
      <c r="E15" s="83"/>
      <c r="F15" s="84"/>
    </row>
    <row r="16" spans="2:6" x14ac:dyDescent="0.25">
      <c r="B16" s="9" t="s">
        <v>1</v>
      </c>
      <c r="C16" s="83"/>
      <c r="D16" s="82"/>
      <c r="E16" s="83"/>
      <c r="F16" s="84"/>
    </row>
    <row r="17" spans="2:6" x14ac:dyDescent="0.25">
      <c r="B17" s="9" t="s">
        <v>27</v>
      </c>
      <c r="C17" s="83"/>
      <c r="D17" s="82"/>
      <c r="E17" s="83"/>
      <c r="F17" s="84"/>
    </row>
    <row r="18" spans="2:6" x14ac:dyDescent="0.25">
      <c r="B18" s="9" t="s">
        <v>16</v>
      </c>
      <c r="C18" s="83"/>
      <c r="D18" s="82"/>
      <c r="E18" s="83"/>
      <c r="F18" s="84"/>
    </row>
    <row r="19" spans="2:6" x14ac:dyDescent="0.25">
      <c r="B19" s="9" t="s">
        <v>4</v>
      </c>
      <c r="C19" s="36"/>
      <c r="D19" s="82"/>
      <c r="E19" s="83"/>
      <c r="F19" s="84"/>
    </row>
    <row r="20" spans="2:6" x14ac:dyDescent="0.25">
      <c r="B20" s="9" t="s">
        <v>14</v>
      </c>
      <c r="C20" s="36"/>
      <c r="D20" s="82"/>
      <c r="E20" s="83"/>
      <c r="F20" s="84"/>
    </row>
    <row r="21" spans="2:6" x14ac:dyDescent="0.25">
      <c r="B21" s="9" t="s">
        <v>11</v>
      </c>
      <c r="C21" s="36"/>
      <c r="D21" s="82"/>
      <c r="E21" s="83"/>
      <c r="F21" s="84"/>
    </row>
    <row r="22" spans="2:6" x14ac:dyDescent="0.25">
      <c r="B22" s="9" t="s">
        <v>15</v>
      </c>
      <c r="C22" s="36"/>
      <c r="D22" s="82"/>
      <c r="E22" s="83"/>
      <c r="F22" s="84"/>
    </row>
    <row r="23" spans="2:6" s="87" customFormat="1" x14ac:dyDescent="0.25">
      <c r="B23" s="9" t="s">
        <v>28</v>
      </c>
      <c r="C23" s="36"/>
      <c r="D23" s="82"/>
      <c r="E23" s="95"/>
      <c r="F23" s="99"/>
    </row>
    <row r="24" spans="2:6" x14ac:dyDescent="0.25">
      <c r="B24" s="9" t="s">
        <v>12</v>
      </c>
      <c r="C24" s="36"/>
      <c r="D24" s="100"/>
      <c r="E24" s="81"/>
      <c r="F24" s="115"/>
    </row>
    <row r="25" spans="2:6" s="90" customFormat="1" x14ac:dyDescent="0.25">
      <c r="B25" s="9" t="s">
        <v>5</v>
      </c>
      <c r="C25" s="36"/>
      <c r="D25" s="100"/>
      <c r="E25" s="79"/>
      <c r="F25" s="80"/>
    </row>
    <row r="26" spans="2:6" x14ac:dyDescent="0.25">
      <c r="B26" s="9" t="s">
        <v>6</v>
      </c>
      <c r="C26" s="36"/>
      <c r="D26" s="100"/>
      <c r="E26" s="83"/>
      <c r="F26" s="84"/>
    </row>
    <row r="27" spans="2:6" x14ac:dyDescent="0.25">
      <c r="B27" s="9" t="s">
        <v>29</v>
      </c>
      <c r="C27" s="36"/>
      <c r="D27" s="83"/>
      <c r="E27" s="83"/>
      <c r="F27" s="84"/>
    </row>
    <row r="28" spans="2:6" x14ac:dyDescent="0.25">
      <c r="B28" s="9" t="s">
        <v>17</v>
      </c>
      <c r="C28" s="36"/>
      <c r="D28" s="83"/>
      <c r="E28" s="83"/>
      <c r="F28" s="84"/>
    </row>
    <row r="29" spans="2:6" x14ac:dyDescent="0.25">
      <c r="B29" s="9"/>
      <c r="C29" s="37"/>
      <c r="D29" s="93"/>
      <c r="E29" s="93"/>
      <c r="F29" s="84"/>
    </row>
    <row r="30" spans="2:6" x14ac:dyDescent="0.25">
      <c r="B30" s="94" t="s">
        <v>30</v>
      </c>
      <c r="C30" s="109"/>
      <c r="D30" s="110"/>
      <c r="E30" s="83"/>
      <c r="F30" s="84"/>
    </row>
    <row r="31" spans="2:6" x14ac:dyDescent="0.25">
      <c r="B31" s="94"/>
      <c r="C31" s="37"/>
      <c r="D31" s="93"/>
      <c r="E31" s="93"/>
      <c r="F31" s="84"/>
    </row>
    <row r="32" spans="2:6" ht="66" customHeight="1" thickBot="1" x14ac:dyDescent="0.3">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1" t="s">
        <v>93</v>
      </c>
      <c r="C3" s="192"/>
      <c r="D3" s="192"/>
      <c r="E3" s="192"/>
      <c r="F3" s="193"/>
    </row>
    <row r="4" spans="2:6" x14ac:dyDescent="0.25">
      <c r="B4" s="168" t="s">
        <v>130</v>
      </c>
      <c r="C4" s="169"/>
      <c r="D4" s="169"/>
      <c r="E4" s="169"/>
      <c r="F4" s="170"/>
    </row>
    <row r="5" spans="2:6" x14ac:dyDescent="0.25">
      <c r="B5" s="78"/>
      <c r="C5" s="173" t="s">
        <v>94</v>
      </c>
      <c r="D5" s="169"/>
      <c r="E5" s="189" t="s">
        <v>95</v>
      </c>
      <c r="F5" s="190"/>
    </row>
    <row r="6" spans="2:6" x14ac:dyDescent="0.25">
      <c r="B6" s="4" t="s">
        <v>23</v>
      </c>
      <c r="C6" s="106" t="s">
        <v>24</v>
      </c>
      <c r="D6" s="79" t="s">
        <v>25</v>
      </c>
      <c r="E6" s="106" t="s">
        <v>24</v>
      </c>
      <c r="F6" s="107" t="s">
        <v>25</v>
      </c>
    </row>
    <row r="7" spans="2:6" x14ac:dyDescent="0.25">
      <c r="B7" s="9" t="s">
        <v>10</v>
      </c>
      <c r="C7" s="83"/>
      <c r="D7" s="82"/>
      <c r="E7" s="83"/>
      <c r="F7" s="84"/>
    </row>
    <row r="8" spans="2:6" x14ac:dyDescent="0.25">
      <c r="B8" s="9" t="s">
        <v>13</v>
      </c>
      <c r="C8" s="83"/>
      <c r="D8" s="100"/>
      <c r="E8" s="83">
        <v>6.5972222222222235E-4</v>
      </c>
      <c r="F8" s="84">
        <f>E8/$E$30</f>
        <v>2.4934383202099737E-2</v>
      </c>
    </row>
    <row r="9" spans="2:6" x14ac:dyDescent="0.25">
      <c r="B9" s="9" t="s">
        <v>0</v>
      </c>
      <c r="C9" s="83"/>
      <c r="D9" s="100"/>
      <c r="E9" s="83">
        <v>6.8171296296296304E-3</v>
      </c>
      <c r="F9" s="84">
        <f t="shared" ref="F9:F20" si="0">E9/$E$30</f>
        <v>0.25765529308836393</v>
      </c>
    </row>
    <row r="10" spans="2:6" x14ac:dyDescent="0.25">
      <c r="B10" s="9" t="s">
        <v>8</v>
      </c>
      <c r="C10" s="83"/>
      <c r="D10" s="100"/>
      <c r="E10" s="83">
        <v>3.8194444444444446E-4</v>
      </c>
      <c r="F10" s="84">
        <f t="shared" si="0"/>
        <v>1.4435695538057739E-2</v>
      </c>
    </row>
    <row r="11" spans="2:6" x14ac:dyDescent="0.25">
      <c r="B11" s="9" t="s">
        <v>26</v>
      </c>
      <c r="C11" s="83"/>
      <c r="D11" s="100"/>
      <c r="E11" s="83"/>
      <c r="F11" s="84"/>
    </row>
    <row r="12" spans="2:6" x14ac:dyDescent="0.25">
      <c r="B12" s="9" t="s">
        <v>3</v>
      </c>
      <c r="C12" s="83"/>
      <c r="D12" s="100"/>
      <c r="E12" s="83">
        <v>3.2523148148148151E-3</v>
      </c>
      <c r="F12" s="84">
        <f t="shared" si="0"/>
        <v>0.12292213473315833</v>
      </c>
    </row>
    <row r="13" spans="2:6" x14ac:dyDescent="0.25">
      <c r="B13" s="9" t="s">
        <v>7</v>
      </c>
      <c r="C13" s="83"/>
      <c r="D13" s="100"/>
      <c r="E13" s="83">
        <v>9.6064814814814819E-4</v>
      </c>
      <c r="F13" s="84">
        <f t="shared" si="0"/>
        <v>3.6307961504811893E-2</v>
      </c>
    </row>
    <row r="14" spans="2:6" x14ac:dyDescent="0.25">
      <c r="B14" s="9" t="s">
        <v>2</v>
      </c>
      <c r="C14" s="83"/>
      <c r="D14" s="100"/>
      <c r="E14" s="83"/>
      <c r="F14" s="84"/>
    </row>
    <row r="15" spans="2:6" x14ac:dyDescent="0.25">
      <c r="B15" s="9" t="s">
        <v>9</v>
      </c>
      <c r="C15" s="83"/>
      <c r="D15" s="100"/>
      <c r="E15" s="83">
        <v>8.2175925925925927E-4</v>
      </c>
      <c r="F15" s="84">
        <f t="shared" si="0"/>
        <v>3.1058617672790893E-2</v>
      </c>
    </row>
    <row r="16" spans="2:6" x14ac:dyDescent="0.25">
      <c r="B16" s="9" t="s">
        <v>1</v>
      </c>
      <c r="C16" s="83"/>
      <c r="D16" s="100"/>
      <c r="E16" s="83">
        <v>9.6064814814814819E-4</v>
      </c>
      <c r="F16" s="84">
        <f t="shared" si="0"/>
        <v>3.6307961504811893E-2</v>
      </c>
    </row>
    <row r="17" spans="2:6" x14ac:dyDescent="0.25">
      <c r="B17" s="9" t="s">
        <v>27</v>
      </c>
      <c r="C17" s="83"/>
      <c r="D17" s="100"/>
      <c r="E17" s="83">
        <v>2.0717592592592593E-3</v>
      </c>
      <c r="F17" s="84">
        <f t="shared" si="0"/>
        <v>7.8302712160979851E-2</v>
      </c>
    </row>
    <row r="18" spans="2:6" x14ac:dyDescent="0.25">
      <c r="B18" s="9" t="s">
        <v>16</v>
      </c>
      <c r="C18" s="83"/>
      <c r="D18" s="100"/>
      <c r="E18" s="83"/>
      <c r="F18" s="84"/>
    </row>
    <row r="19" spans="2:6" x14ac:dyDescent="0.25">
      <c r="B19" s="9" t="s">
        <v>4</v>
      </c>
      <c r="C19" s="83"/>
      <c r="D19" s="100"/>
      <c r="E19" s="83">
        <v>1.4930555555555556E-3</v>
      </c>
      <c r="F19" s="84">
        <f>E19/$E$30</f>
        <v>5.6430446194225707E-2</v>
      </c>
    </row>
    <row r="20" spans="2:6" x14ac:dyDescent="0.25">
      <c r="B20" s="9" t="s">
        <v>14</v>
      </c>
      <c r="C20" s="83"/>
      <c r="D20" s="100"/>
      <c r="E20" s="83">
        <v>6.2384259259259268E-3</v>
      </c>
      <c r="F20" s="84">
        <f t="shared" si="0"/>
        <v>0.23578302712160976</v>
      </c>
    </row>
    <row r="21" spans="2:6" x14ac:dyDescent="0.25">
      <c r="B21" s="9" t="s">
        <v>11</v>
      </c>
      <c r="C21" s="83"/>
      <c r="D21" s="100"/>
      <c r="E21" s="83">
        <v>1.0763888888888889E-3</v>
      </c>
      <c r="F21" s="84">
        <f>E21/$E$30</f>
        <v>4.0682414698162715E-2</v>
      </c>
    </row>
    <row r="22" spans="2:6" x14ac:dyDescent="0.25">
      <c r="B22" s="9" t="s">
        <v>15</v>
      </c>
      <c r="C22" s="83"/>
      <c r="D22" s="100"/>
      <c r="E22" s="83"/>
      <c r="F22" s="84"/>
    </row>
    <row r="23" spans="2:6" s="87" customFormat="1" x14ac:dyDescent="0.25">
      <c r="B23" s="9" t="s">
        <v>28</v>
      </c>
      <c r="C23" s="95"/>
      <c r="D23" s="100"/>
      <c r="E23" s="83">
        <v>6.134259259259259E-4</v>
      </c>
      <c r="F23" s="84">
        <f>E23/$E$30</f>
        <v>2.3184601924759397E-2</v>
      </c>
    </row>
    <row r="24" spans="2:6" x14ac:dyDescent="0.25">
      <c r="B24" s="9" t="s">
        <v>12</v>
      </c>
      <c r="C24" s="83"/>
      <c r="D24" s="100"/>
      <c r="E24" s="83"/>
      <c r="F24" s="84"/>
    </row>
    <row r="25" spans="2:6" s="90" customFormat="1" x14ac:dyDescent="0.25">
      <c r="B25" s="9" t="s">
        <v>5</v>
      </c>
      <c r="C25" s="79"/>
      <c r="D25" s="100"/>
      <c r="E25" s="83">
        <v>5.4398148148148144E-4</v>
      </c>
      <c r="F25" s="84">
        <f>E25/$E$30</f>
        <v>2.0559930008748898E-2</v>
      </c>
    </row>
    <row r="26" spans="2:6" x14ac:dyDescent="0.25">
      <c r="B26" s="9" t="s">
        <v>6</v>
      </c>
      <c r="C26" s="36"/>
      <c r="D26" s="100"/>
      <c r="E26" s="83">
        <v>2.8935185185185189E-4</v>
      </c>
      <c r="F26" s="84">
        <f t="shared" ref="F26" si="1">E26/$E$30</f>
        <v>1.0936132983377077E-2</v>
      </c>
    </row>
    <row r="27" spans="2:6" x14ac:dyDescent="0.25">
      <c r="B27" s="9" t="s">
        <v>29</v>
      </c>
      <c r="C27" s="36"/>
      <c r="D27" s="100"/>
      <c r="E27" s="83"/>
      <c r="F27" s="84"/>
    </row>
    <row r="28" spans="2:6" x14ac:dyDescent="0.25">
      <c r="B28" s="9" t="s">
        <v>17</v>
      </c>
      <c r="C28" s="36"/>
      <c r="D28" s="83"/>
      <c r="E28" s="83">
        <v>2.7777777777777778E-4</v>
      </c>
      <c r="F28" s="84">
        <f>E28/$E$30</f>
        <v>1.0498687664041991E-2</v>
      </c>
    </row>
    <row r="29" spans="2:6" x14ac:dyDescent="0.25">
      <c r="B29" s="9"/>
      <c r="C29" s="37"/>
      <c r="D29" s="93"/>
      <c r="E29" s="93"/>
      <c r="F29" s="84"/>
    </row>
    <row r="30" spans="2:6" x14ac:dyDescent="0.25">
      <c r="B30" s="94" t="s">
        <v>30</v>
      </c>
      <c r="C30" s="95"/>
      <c r="D30" s="86"/>
      <c r="E30" s="109">
        <f>SUM(E7:E28)</f>
        <v>2.6458333333333341E-2</v>
      </c>
      <c r="F30" s="111">
        <f>SUM(F7:F28)</f>
        <v>0.99999999999999967</v>
      </c>
    </row>
    <row r="31" spans="2:6" x14ac:dyDescent="0.25">
      <c r="B31" s="94"/>
      <c r="C31" s="37"/>
      <c r="D31" s="93"/>
      <c r="E31" s="93"/>
      <c r="F31" s="84"/>
    </row>
    <row r="32" spans="2:6" ht="66" customHeight="1" thickBot="1" x14ac:dyDescent="0.3">
      <c r="B32" s="186" t="s">
        <v>96</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1" t="s">
        <v>97</v>
      </c>
      <c r="C3" s="192"/>
      <c r="D3" s="192"/>
      <c r="E3" s="192"/>
      <c r="F3" s="193"/>
    </row>
    <row r="4" spans="2:6" x14ac:dyDescent="0.25">
      <c r="B4" s="168" t="s">
        <v>130</v>
      </c>
      <c r="C4" s="169"/>
      <c r="D4" s="169"/>
      <c r="E4" s="169"/>
      <c r="F4" s="170"/>
    </row>
    <row r="5" spans="2:6" x14ac:dyDescent="0.25">
      <c r="B5" s="78"/>
      <c r="C5" s="173" t="s">
        <v>98</v>
      </c>
      <c r="D5" s="169"/>
      <c r="E5" s="189" t="s">
        <v>99</v>
      </c>
      <c r="F5" s="190"/>
    </row>
    <row r="6" spans="2:6" x14ac:dyDescent="0.25">
      <c r="B6" s="4" t="s">
        <v>23</v>
      </c>
      <c r="C6" s="106" t="s">
        <v>24</v>
      </c>
      <c r="D6" s="79" t="s">
        <v>25</v>
      </c>
      <c r="E6" s="106" t="s">
        <v>24</v>
      </c>
      <c r="F6" s="107" t="s">
        <v>25</v>
      </c>
    </row>
    <row r="7" spans="2:6" x14ac:dyDescent="0.25">
      <c r="B7" s="9" t="s">
        <v>10</v>
      </c>
      <c r="C7" s="83">
        <v>3.0439814814814821E-3</v>
      </c>
      <c r="D7" s="100">
        <f>C7/$C$30</f>
        <v>3.0380039274575492E-2</v>
      </c>
      <c r="E7" s="83"/>
      <c r="F7" s="84"/>
    </row>
    <row r="8" spans="2:6" x14ac:dyDescent="0.25">
      <c r="B8" s="9" t="s">
        <v>13</v>
      </c>
      <c r="C8" s="83"/>
      <c r="D8" s="100"/>
      <c r="E8" s="83">
        <v>8.4375000000000006E-3</v>
      </c>
      <c r="F8" s="84">
        <f t="shared" ref="F8:F27" si="0">E8/$E$30</f>
        <v>2.1677718635701337E-2</v>
      </c>
    </row>
    <row r="9" spans="2:6" x14ac:dyDescent="0.25">
      <c r="B9" s="9" t="s">
        <v>0</v>
      </c>
      <c r="C9" s="83">
        <v>1.6782407407407406E-3</v>
      </c>
      <c r="D9" s="100">
        <f>C9/$C$30</f>
        <v>1.6749451311077738E-2</v>
      </c>
      <c r="E9" s="83">
        <v>9.4328703703703727E-3</v>
      </c>
      <c r="F9" s="84">
        <f t="shared" si="0"/>
        <v>2.4235035237443886E-2</v>
      </c>
    </row>
    <row r="10" spans="2:6" x14ac:dyDescent="0.25">
      <c r="B10" s="9" t="s">
        <v>8</v>
      </c>
      <c r="C10" s="83"/>
      <c r="D10" s="100"/>
      <c r="E10" s="83">
        <v>1.7569444444444443E-2</v>
      </c>
      <c r="F10" s="84">
        <f t="shared" si="0"/>
        <v>4.5139611644711419E-2</v>
      </c>
    </row>
    <row r="11" spans="2:6" x14ac:dyDescent="0.25">
      <c r="B11" s="9" t="s">
        <v>26</v>
      </c>
      <c r="C11" s="83"/>
      <c r="D11" s="100"/>
      <c r="E11" s="83"/>
      <c r="F11" s="84"/>
    </row>
    <row r="12" spans="2:6" x14ac:dyDescent="0.25">
      <c r="B12" s="9" t="s">
        <v>3</v>
      </c>
      <c r="C12" s="83">
        <v>6.7013888888888887E-3</v>
      </c>
      <c r="D12" s="100">
        <f t="shared" ref="D12:D25" si="1">C12/$C$30</f>
        <v>6.6882291786993175E-2</v>
      </c>
      <c r="E12" s="83">
        <v>7.0682870370370368E-2</v>
      </c>
      <c r="F12" s="84">
        <f t="shared" si="0"/>
        <v>0.1815992149632758</v>
      </c>
    </row>
    <row r="13" spans="2:6" x14ac:dyDescent="0.25">
      <c r="B13" s="9" t="s">
        <v>7</v>
      </c>
      <c r="C13" s="83">
        <v>1.0567129629629628E-2</v>
      </c>
      <c r="D13" s="100">
        <f t="shared" si="1"/>
        <v>0.10546378653113085</v>
      </c>
      <c r="E13" s="83">
        <v>2.1458333333333329E-2</v>
      </c>
      <c r="F13" s="84">
        <f t="shared" si="0"/>
        <v>5.5130988135240422E-2</v>
      </c>
    </row>
    <row r="14" spans="2:6" x14ac:dyDescent="0.25">
      <c r="B14" s="9" t="s">
        <v>2</v>
      </c>
      <c r="C14" s="83"/>
      <c r="D14" s="100"/>
      <c r="E14" s="83">
        <v>2.0833333333333333E-3</v>
      </c>
      <c r="F14" s="84">
        <f t="shared" si="0"/>
        <v>5.3525231199262561E-3</v>
      </c>
    </row>
    <row r="15" spans="2:6" ht="15.95" customHeight="1" x14ac:dyDescent="0.25">
      <c r="B15" s="9" t="s">
        <v>9</v>
      </c>
      <c r="C15" s="83">
        <v>3.6805555555555554E-3</v>
      </c>
      <c r="D15" s="100">
        <f>C15/$C$30</f>
        <v>3.6733279427053248E-2</v>
      </c>
      <c r="E15" s="83">
        <v>6.5972222222222224E-4</v>
      </c>
      <c r="F15" s="84">
        <f t="shared" si="0"/>
        <v>1.6949656546433145E-3</v>
      </c>
    </row>
    <row r="16" spans="2:6" x14ac:dyDescent="0.25">
      <c r="B16" s="9" t="s">
        <v>1</v>
      </c>
      <c r="C16" s="83">
        <v>2.1527777777777778E-3</v>
      </c>
      <c r="D16" s="100">
        <f t="shared" si="1"/>
        <v>2.1485503061106619E-2</v>
      </c>
      <c r="E16" s="83">
        <v>6.3078703703703708E-3</v>
      </c>
      <c r="F16" s="84">
        <f t="shared" si="0"/>
        <v>1.6206250557554498E-2</v>
      </c>
    </row>
    <row r="17" spans="2:6" x14ac:dyDescent="0.25">
      <c r="B17" s="9" t="s">
        <v>27</v>
      </c>
      <c r="C17" s="83">
        <v>1.5428240740740741E-2</v>
      </c>
      <c r="D17" s="100">
        <f t="shared" si="1"/>
        <v>0.15397943860459742</v>
      </c>
      <c r="E17" s="83">
        <v>1.7326388888888888E-2</v>
      </c>
      <c r="F17" s="84">
        <f t="shared" si="0"/>
        <v>4.451515061405336E-2</v>
      </c>
    </row>
    <row r="18" spans="2:6" x14ac:dyDescent="0.25">
      <c r="B18" s="9" t="s">
        <v>16</v>
      </c>
      <c r="C18" s="83"/>
      <c r="D18" s="100"/>
      <c r="E18" s="83"/>
      <c r="F18" s="84"/>
    </row>
    <row r="19" spans="2:6" x14ac:dyDescent="0.25">
      <c r="B19" s="9" t="s">
        <v>4</v>
      </c>
      <c r="C19" s="83"/>
      <c r="D19" s="100"/>
      <c r="E19" s="83">
        <v>1.7673611111111109E-2</v>
      </c>
      <c r="F19" s="84">
        <f t="shared" si="0"/>
        <v>4.5407237800707732E-2</v>
      </c>
    </row>
    <row r="20" spans="2:6" x14ac:dyDescent="0.25">
      <c r="B20" s="9" t="s">
        <v>14</v>
      </c>
      <c r="C20" s="83"/>
      <c r="D20" s="100"/>
      <c r="E20" s="83">
        <v>1.1886574074074075E-2</v>
      </c>
      <c r="F20" s="84">
        <f t="shared" si="0"/>
        <v>3.0539118023134807E-2</v>
      </c>
    </row>
    <row r="21" spans="2:6" x14ac:dyDescent="0.25">
      <c r="B21" s="9" t="s">
        <v>11</v>
      </c>
      <c r="C21" s="83">
        <v>6.1342592592592594E-3</v>
      </c>
      <c r="D21" s="100">
        <f t="shared" si="1"/>
        <v>6.1222132378422084E-2</v>
      </c>
      <c r="E21" s="83">
        <v>0.11041666666666665</v>
      </c>
      <c r="F21" s="84">
        <f t="shared" si="0"/>
        <v>0.28368372535609154</v>
      </c>
    </row>
    <row r="22" spans="2:6" x14ac:dyDescent="0.25">
      <c r="B22" s="9" t="s">
        <v>15</v>
      </c>
      <c r="C22" s="83">
        <v>6.4814814814814813E-4</v>
      </c>
      <c r="D22" s="100">
        <f t="shared" si="1"/>
        <v>6.4687536097955411E-3</v>
      </c>
      <c r="E22" s="83">
        <v>6.3194444444444444E-3</v>
      </c>
      <c r="F22" s="84">
        <f t="shared" si="0"/>
        <v>1.6235986797109643E-2</v>
      </c>
    </row>
    <row r="23" spans="2:6" s="87" customFormat="1" x14ac:dyDescent="0.25">
      <c r="B23" s="9" t="s">
        <v>28</v>
      </c>
      <c r="C23" s="83">
        <v>1.1759259259259259E-2</v>
      </c>
      <c r="D23" s="100">
        <f t="shared" si="1"/>
        <v>0.11736167263486195</v>
      </c>
      <c r="E23" s="83">
        <v>8.7152777777777784E-3</v>
      </c>
      <c r="F23" s="84">
        <f t="shared" si="0"/>
        <v>2.239138838502484E-2</v>
      </c>
    </row>
    <row r="24" spans="2:6" x14ac:dyDescent="0.25">
      <c r="B24" s="9" t="s">
        <v>12</v>
      </c>
      <c r="C24" s="83">
        <v>9.4907407407407406E-3</v>
      </c>
      <c r="D24" s="100">
        <f t="shared" si="1"/>
        <v>9.4721035000577561E-2</v>
      </c>
      <c r="E24" s="83">
        <v>2.3506944444444441E-2</v>
      </c>
      <c r="F24" s="84">
        <f t="shared" si="0"/>
        <v>6.0394302536501243E-2</v>
      </c>
    </row>
    <row r="25" spans="2:6" s="90" customFormat="1" x14ac:dyDescent="0.25">
      <c r="B25" s="9" t="s">
        <v>5</v>
      </c>
      <c r="C25" s="83">
        <v>2.8912037037037038E-2</v>
      </c>
      <c r="D25" s="100">
        <f t="shared" si="1"/>
        <v>0.28855261637980822</v>
      </c>
      <c r="E25" s="83">
        <v>1.6412037037037037E-2</v>
      </c>
      <c r="F25" s="84">
        <f t="shared" si="0"/>
        <v>4.216598768919684E-2</v>
      </c>
    </row>
    <row r="26" spans="2:6" x14ac:dyDescent="0.25">
      <c r="B26" s="9" t="s">
        <v>6</v>
      </c>
      <c r="C26" s="36"/>
      <c r="D26" s="100"/>
      <c r="E26" s="83">
        <v>3.9988425925925927E-2</v>
      </c>
      <c r="F26" s="84">
        <f t="shared" si="0"/>
        <v>0.10273870766302896</v>
      </c>
    </row>
    <row r="27" spans="2:6" x14ac:dyDescent="0.25">
      <c r="B27" s="9" t="s">
        <v>29</v>
      </c>
      <c r="C27" s="36"/>
      <c r="D27" s="100"/>
      <c r="E27" s="83">
        <v>3.4722222222222224E-4</v>
      </c>
      <c r="F27" s="84">
        <f t="shared" si="0"/>
        <v>8.9208718665437605E-4</v>
      </c>
    </row>
    <row r="28" spans="2:6" x14ac:dyDescent="0.25">
      <c r="B28" s="9" t="s">
        <v>17</v>
      </c>
      <c r="C28" s="36"/>
      <c r="D28" s="83"/>
      <c r="E28" s="83"/>
      <c r="F28" s="84"/>
    </row>
    <row r="29" spans="2:6" x14ac:dyDescent="0.25">
      <c r="B29" s="9"/>
      <c r="C29" s="37"/>
      <c r="D29" s="93"/>
      <c r="E29" s="93"/>
      <c r="F29" s="84"/>
    </row>
    <row r="30" spans="2:6" x14ac:dyDescent="0.25">
      <c r="B30" s="94" t="s">
        <v>30</v>
      </c>
      <c r="C30" s="109">
        <f>SUM(C7:C28)</f>
        <v>0.10019675925925926</v>
      </c>
      <c r="D30" s="110">
        <f>SUM(D7:D28)</f>
        <v>1</v>
      </c>
      <c r="E30" s="109">
        <f>SUM(E7:E28)</f>
        <v>0.38922453703703691</v>
      </c>
      <c r="F30" s="111">
        <f>SUM(F7:F28)</f>
        <v>1.0000000000000004</v>
      </c>
    </row>
    <row r="31" spans="2:6" x14ac:dyDescent="0.25">
      <c r="B31" s="94"/>
      <c r="C31" s="37"/>
      <c r="D31" s="93"/>
      <c r="E31" s="93"/>
      <c r="F31" s="84"/>
    </row>
    <row r="32" spans="2:6" ht="66" customHeight="1" thickBot="1" x14ac:dyDescent="0.3">
      <c r="B32" s="186" t="s">
        <v>135</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1" t="s">
        <v>100</v>
      </c>
      <c r="C3" s="192"/>
      <c r="D3" s="192"/>
      <c r="E3" s="192"/>
      <c r="F3" s="193"/>
    </row>
    <row r="4" spans="2:6" x14ac:dyDescent="0.25">
      <c r="B4" s="168" t="s">
        <v>130</v>
      </c>
      <c r="C4" s="169"/>
      <c r="D4" s="169"/>
      <c r="E4" s="169"/>
      <c r="F4" s="170"/>
    </row>
    <row r="5" spans="2:6" x14ac:dyDescent="0.25">
      <c r="B5" s="78"/>
      <c r="C5" s="173" t="s">
        <v>101</v>
      </c>
      <c r="D5" s="169"/>
      <c r="E5" s="189" t="s">
        <v>102</v>
      </c>
      <c r="F5" s="190"/>
    </row>
    <row r="6" spans="2:6" x14ac:dyDescent="0.25">
      <c r="B6" s="4" t="s">
        <v>23</v>
      </c>
      <c r="C6" s="106" t="s">
        <v>24</v>
      </c>
      <c r="D6" s="79" t="s">
        <v>25</v>
      </c>
      <c r="E6" s="106" t="s">
        <v>24</v>
      </c>
      <c r="F6" s="107" t="s">
        <v>25</v>
      </c>
    </row>
    <row r="7" spans="2:6" x14ac:dyDescent="0.25">
      <c r="B7" s="9" t="s">
        <v>10</v>
      </c>
      <c r="C7" s="108"/>
      <c r="D7" s="82"/>
      <c r="E7" s="108"/>
      <c r="F7" s="113"/>
    </row>
    <row r="8" spans="2:6" x14ac:dyDescent="0.25">
      <c r="B8" s="9" t="s">
        <v>13</v>
      </c>
      <c r="C8" s="108"/>
      <c r="D8" s="82"/>
      <c r="E8" s="108">
        <v>1.0844907407407407E-2</v>
      </c>
      <c r="F8" s="113">
        <f t="shared" ref="F8:F27" si="0">E8/$E$30</f>
        <v>2.2751554001554004E-2</v>
      </c>
    </row>
    <row r="9" spans="2:6" x14ac:dyDescent="0.25">
      <c r="B9" s="9" t="s">
        <v>0</v>
      </c>
      <c r="C9" s="108"/>
      <c r="D9" s="100"/>
      <c r="E9" s="108">
        <v>1.4699074074074073E-2</v>
      </c>
      <c r="F9" s="113">
        <f t="shared" si="0"/>
        <v>3.0837218337218336E-2</v>
      </c>
    </row>
    <row r="10" spans="2:6" x14ac:dyDescent="0.25">
      <c r="B10" s="9" t="s">
        <v>8</v>
      </c>
      <c r="C10" s="108"/>
      <c r="D10" s="100"/>
      <c r="E10" s="108">
        <v>1.0520833333333333E-2</v>
      </c>
      <c r="F10" s="113">
        <f t="shared" si="0"/>
        <v>2.2071678321678324E-2</v>
      </c>
    </row>
    <row r="11" spans="2:6" x14ac:dyDescent="0.25">
      <c r="B11" s="9" t="s">
        <v>26</v>
      </c>
      <c r="C11" s="108"/>
      <c r="D11" s="100"/>
      <c r="E11" s="108"/>
      <c r="F11" s="113"/>
    </row>
    <row r="12" spans="2:6" x14ac:dyDescent="0.25">
      <c r="B12" s="9" t="s">
        <v>3</v>
      </c>
      <c r="C12" s="108"/>
      <c r="D12" s="100"/>
      <c r="E12" s="108">
        <v>4.1493055555555561E-2</v>
      </c>
      <c r="F12" s="113">
        <f t="shared" si="0"/>
        <v>8.7048368298368317E-2</v>
      </c>
    </row>
    <row r="13" spans="2:6" x14ac:dyDescent="0.25">
      <c r="B13" s="9" t="s">
        <v>7</v>
      </c>
      <c r="C13" s="108">
        <v>6.7129629629629631E-3</v>
      </c>
      <c r="D13" s="100">
        <f t="shared" ref="D13:D17" si="1">C13/$C$30</f>
        <v>7.7956989247311814E-2</v>
      </c>
      <c r="E13" s="108">
        <v>2.5775462962962958E-2</v>
      </c>
      <c r="F13" s="113">
        <f t="shared" si="0"/>
        <v>5.4074397824397817E-2</v>
      </c>
    </row>
    <row r="14" spans="2:6" x14ac:dyDescent="0.25">
      <c r="B14" s="9" t="s">
        <v>2</v>
      </c>
      <c r="C14" s="108"/>
      <c r="D14" s="100"/>
      <c r="E14" s="108">
        <v>1.1724537037037037E-2</v>
      </c>
      <c r="F14" s="113">
        <f t="shared" si="0"/>
        <v>2.4596930846930848E-2</v>
      </c>
    </row>
    <row r="15" spans="2:6" x14ac:dyDescent="0.25">
      <c r="B15" s="9" t="s">
        <v>9</v>
      </c>
      <c r="C15" s="108"/>
      <c r="D15" s="100"/>
      <c r="E15" s="108"/>
      <c r="F15" s="113"/>
    </row>
    <row r="16" spans="2:6" x14ac:dyDescent="0.25">
      <c r="B16" s="9" t="s">
        <v>1</v>
      </c>
      <c r="C16" s="108"/>
      <c r="D16" s="100"/>
      <c r="E16" s="108">
        <v>2.5416666666666664E-2</v>
      </c>
      <c r="F16" s="113">
        <f t="shared" si="0"/>
        <v>5.332167832167832E-2</v>
      </c>
    </row>
    <row r="17" spans="2:6" x14ac:dyDescent="0.25">
      <c r="B17" s="9" t="s">
        <v>27</v>
      </c>
      <c r="C17" s="108">
        <v>3.8194444444444443E-3</v>
      </c>
      <c r="D17" s="100">
        <f t="shared" si="1"/>
        <v>4.4354838709677408E-2</v>
      </c>
      <c r="E17" s="108">
        <v>2.0439814814814813E-2</v>
      </c>
      <c r="F17" s="113">
        <f t="shared" si="0"/>
        <v>4.2880730380730384E-2</v>
      </c>
    </row>
    <row r="18" spans="2:6" x14ac:dyDescent="0.25">
      <c r="B18" s="9" t="s">
        <v>16</v>
      </c>
      <c r="C18" s="108"/>
      <c r="D18" s="100"/>
      <c r="E18" s="108"/>
      <c r="F18" s="113"/>
    </row>
    <row r="19" spans="2:6" x14ac:dyDescent="0.25">
      <c r="B19" s="9" t="s">
        <v>4</v>
      </c>
      <c r="C19" s="108"/>
      <c r="D19" s="100"/>
      <c r="E19" s="108">
        <v>4.1319444444444442E-3</v>
      </c>
      <c r="F19" s="113">
        <f t="shared" si="0"/>
        <v>8.6684149184149181E-3</v>
      </c>
    </row>
    <row r="20" spans="2:6" x14ac:dyDescent="0.25">
      <c r="B20" s="9" t="s">
        <v>14</v>
      </c>
      <c r="C20" s="108"/>
      <c r="D20" s="100"/>
      <c r="E20" s="108">
        <v>9.9537037037037042E-3</v>
      </c>
      <c r="F20" s="113">
        <f t="shared" si="0"/>
        <v>2.0881895881895884E-2</v>
      </c>
    </row>
    <row r="21" spans="2:6" x14ac:dyDescent="0.25">
      <c r="B21" s="9" t="s">
        <v>11</v>
      </c>
      <c r="C21" s="108"/>
      <c r="D21" s="100"/>
      <c r="E21" s="108">
        <v>0.14203703703703704</v>
      </c>
      <c r="F21" s="113">
        <f t="shared" si="0"/>
        <v>0.29797979797979801</v>
      </c>
    </row>
    <row r="22" spans="2:6" x14ac:dyDescent="0.25">
      <c r="B22" s="9" t="s">
        <v>15</v>
      </c>
      <c r="C22" s="108">
        <v>7.6504629629629631E-3</v>
      </c>
      <c r="D22" s="100">
        <f>C22/$C$30</f>
        <v>8.884408602150537E-2</v>
      </c>
      <c r="E22" s="108">
        <v>3.0162037037037036E-2</v>
      </c>
      <c r="F22" s="113">
        <f t="shared" si="0"/>
        <v>6.3277000777000783E-2</v>
      </c>
    </row>
    <row r="23" spans="2:6" s="87" customFormat="1" x14ac:dyDescent="0.25">
      <c r="B23" s="9" t="s">
        <v>28</v>
      </c>
      <c r="C23" s="83">
        <v>2.9976851851851848E-3</v>
      </c>
      <c r="D23" s="100">
        <f t="shared" ref="D23" si="2">C23/$C$30</f>
        <v>3.4811827956989234E-2</v>
      </c>
      <c r="E23" s="83">
        <v>1.8900462962962966E-2</v>
      </c>
      <c r="F23" s="113">
        <f t="shared" si="0"/>
        <v>3.9651320901320911E-2</v>
      </c>
    </row>
    <row r="24" spans="2:6" x14ac:dyDescent="0.25">
      <c r="B24" s="9" t="s">
        <v>12</v>
      </c>
      <c r="C24" s="83">
        <v>5.3125000000000004E-3</v>
      </c>
      <c r="D24" s="100">
        <f>C24/$C$30</f>
        <v>6.1693548387096772E-2</v>
      </c>
      <c r="E24" s="83">
        <v>1.0520833333333333E-2</v>
      </c>
      <c r="F24" s="113">
        <f t="shared" si="0"/>
        <v>2.2071678321678324E-2</v>
      </c>
    </row>
    <row r="25" spans="2:6" s="90" customFormat="1" x14ac:dyDescent="0.25">
      <c r="B25" s="9" t="s">
        <v>5</v>
      </c>
      <c r="C25" s="83">
        <v>5.1423611111111114E-2</v>
      </c>
      <c r="D25" s="100">
        <f>C25/$C$30</f>
        <v>0.5971774193548387</v>
      </c>
      <c r="E25" s="83">
        <v>8.9432870370370357E-2</v>
      </c>
      <c r="F25" s="113">
        <f t="shared" si="0"/>
        <v>0.18762140637140637</v>
      </c>
    </row>
    <row r="26" spans="2:6" x14ac:dyDescent="0.25">
      <c r="B26" s="9" t="s">
        <v>6</v>
      </c>
      <c r="C26" s="36">
        <v>8.1944444444444452E-3</v>
      </c>
      <c r="D26" s="100">
        <f t="shared" ref="D26" si="3">C26/$C$30</f>
        <v>9.5161290322580638E-2</v>
      </c>
      <c r="E26" s="83">
        <v>9.8148148148148161E-3</v>
      </c>
      <c r="F26" s="113">
        <f t="shared" si="0"/>
        <v>2.0590520590520595E-2</v>
      </c>
    </row>
    <row r="27" spans="2:6" x14ac:dyDescent="0.25">
      <c r="B27" s="9" t="s">
        <v>29</v>
      </c>
      <c r="C27" s="36"/>
      <c r="D27" s="83"/>
      <c r="E27" s="83">
        <v>7.9861111111111105E-4</v>
      </c>
      <c r="F27" s="113">
        <f t="shared" si="0"/>
        <v>1.6754079254079255E-3</v>
      </c>
    </row>
    <row r="28" spans="2:6" x14ac:dyDescent="0.25">
      <c r="B28" s="9" t="s">
        <v>17</v>
      </c>
      <c r="C28" s="36"/>
      <c r="D28" s="83"/>
      <c r="E28" s="83"/>
      <c r="F28" s="113"/>
    </row>
    <row r="29" spans="2:6" x14ac:dyDescent="0.25">
      <c r="B29" s="9"/>
      <c r="C29" s="37"/>
      <c r="D29" s="93"/>
      <c r="E29" s="93"/>
      <c r="F29" s="84"/>
    </row>
    <row r="30" spans="2:6" x14ac:dyDescent="0.25">
      <c r="B30" s="94" t="s">
        <v>30</v>
      </c>
      <c r="C30" s="109">
        <f>SUM(C7:C28)</f>
        <v>8.6111111111111124E-2</v>
      </c>
      <c r="D30" s="110">
        <f>SUM(D7:D28)</f>
        <v>1</v>
      </c>
      <c r="E30" s="109">
        <f>SUM(E7:E28)</f>
        <v>0.47666666666666663</v>
      </c>
      <c r="F30" s="111">
        <f>SUM(F7:F28)</f>
        <v>1</v>
      </c>
    </row>
    <row r="31" spans="2:6" x14ac:dyDescent="0.25">
      <c r="B31" s="103"/>
      <c r="C31" s="123"/>
      <c r="D31" s="124"/>
      <c r="E31" s="124"/>
      <c r="F31" s="125"/>
    </row>
    <row r="32" spans="2:6" ht="66" customHeight="1" thickBot="1" x14ac:dyDescent="0.3">
      <c r="B32" s="186" t="s">
        <v>137</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1" t="s">
        <v>103</v>
      </c>
      <c r="C3" s="192"/>
      <c r="D3" s="192"/>
      <c r="E3" s="192"/>
      <c r="F3" s="193"/>
    </row>
    <row r="4" spans="2:6" x14ac:dyDescent="0.25">
      <c r="B4" s="168" t="s">
        <v>130</v>
      </c>
      <c r="C4" s="169"/>
      <c r="D4" s="169"/>
      <c r="E4" s="169"/>
      <c r="F4" s="170"/>
    </row>
    <row r="5" spans="2:6" x14ac:dyDescent="0.25">
      <c r="B5" s="78"/>
      <c r="C5" s="173" t="s">
        <v>104</v>
      </c>
      <c r="D5" s="169"/>
      <c r="E5" s="189" t="s">
        <v>105</v>
      </c>
      <c r="F5" s="190"/>
    </row>
    <row r="6" spans="2:6" x14ac:dyDescent="0.25">
      <c r="B6" s="4" t="s">
        <v>23</v>
      </c>
      <c r="C6" s="106" t="s">
        <v>24</v>
      </c>
      <c r="D6" s="79" t="s">
        <v>25</v>
      </c>
      <c r="E6" s="106" t="s">
        <v>24</v>
      </c>
      <c r="F6" s="107" t="s">
        <v>25</v>
      </c>
    </row>
    <row r="7" spans="2:6" x14ac:dyDescent="0.25">
      <c r="B7" s="9" t="s">
        <v>10</v>
      </c>
      <c r="C7" s="108"/>
      <c r="D7" s="82"/>
      <c r="E7" s="108"/>
      <c r="F7" s="113"/>
    </row>
    <row r="8" spans="2:6" x14ac:dyDescent="0.25">
      <c r="B8" s="9" t="s">
        <v>13</v>
      </c>
      <c r="C8" s="108"/>
      <c r="D8" s="82"/>
      <c r="E8" s="108"/>
      <c r="F8" s="113"/>
    </row>
    <row r="9" spans="2:6" x14ac:dyDescent="0.25">
      <c r="B9" s="9" t="s">
        <v>0</v>
      </c>
      <c r="C9" s="108"/>
      <c r="D9" s="82"/>
      <c r="E9" s="108"/>
      <c r="F9" s="113"/>
    </row>
    <row r="10" spans="2:6" x14ac:dyDescent="0.25">
      <c r="B10" s="9" t="s">
        <v>8</v>
      </c>
      <c r="C10" s="108"/>
      <c r="D10" s="82"/>
      <c r="E10" s="108"/>
      <c r="F10" s="113"/>
    </row>
    <row r="11" spans="2:6" x14ac:dyDescent="0.25">
      <c r="B11" s="9" t="s">
        <v>26</v>
      </c>
      <c r="C11" s="108"/>
      <c r="D11" s="82"/>
      <c r="E11" s="108"/>
      <c r="F11" s="113"/>
    </row>
    <row r="12" spans="2:6" x14ac:dyDescent="0.25">
      <c r="B12" s="9" t="s">
        <v>3</v>
      </c>
      <c r="C12" s="108"/>
      <c r="D12" s="82"/>
      <c r="E12" s="108"/>
      <c r="F12" s="113"/>
    </row>
    <row r="13" spans="2:6" x14ac:dyDescent="0.25">
      <c r="B13" s="9" t="s">
        <v>7</v>
      </c>
      <c r="C13" s="108">
        <v>1.6435185185185188E-3</v>
      </c>
      <c r="D13" s="82">
        <f t="shared" ref="D13" si="0">C13/$C$30</f>
        <v>1.2166909433638925E-2</v>
      </c>
      <c r="E13" s="108"/>
      <c r="F13" s="113"/>
    </row>
    <row r="14" spans="2:6" x14ac:dyDescent="0.25">
      <c r="B14" s="9" t="s">
        <v>2</v>
      </c>
      <c r="C14" s="108"/>
      <c r="D14" s="82"/>
      <c r="E14" s="108"/>
      <c r="F14" s="113"/>
    </row>
    <row r="15" spans="2:6" x14ac:dyDescent="0.25">
      <c r="B15" s="9" t="s">
        <v>9</v>
      </c>
      <c r="C15" s="108"/>
      <c r="D15" s="82"/>
      <c r="E15" s="108"/>
      <c r="F15" s="113"/>
    </row>
    <row r="16" spans="2:6" x14ac:dyDescent="0.25">
      <c r="B16" s="9" t="s">
        <v>1</v>
      </c>
      <c r="C16" s="108"/>
      <c r="D16" s="82"/>
      <c r="E16" s="108"/>
      <c r="F16" s="113"/>
    </row>
    <row r="17" spans="2:6" x14ac:dyDescent="0.25">
      <c r="B17" s="9" t="s">
        <v>27</v>
      </c>
      <c r="C17" s="108"/>
      <c r="D17" s="82"/>
      <c r="E17" s="108"/>
      <c r="F17" s="113"/>
    </row>
    <row r="18" spans="2:6" x14ac:dyDescent="0.25">
      <c r="B18" s="9" t="s">
        <v>16</v>
      </c>
      <c r="C18" s="108"/>
      <c r="D18" s="82"/>
      <c r="E18" s="108"/>
      <c r="F18" s="113"/>
    </row>
    <row r="19" spans="2:6" x14ac:dyDescent="0.25">
      <c r="B19" s="9" t="s">
        <v>4</v>
      </c>
      <c r="C19" s="108">
        <v>2.0717592592592593E-3</v>
      </c>
      <c r="D19" s="82">
        <f t="shared" ref="D19:D22" si="1">C19/$C$30</f>
        <v>1.5337160483249065E-2</v>
      </c>
      <c r="E19" s="108"/>
      <c r="F19" s="113"/>
    </row>
    <row r="20" spans="2:6" x14ac:dyDescent="0.25">
      <c r="B20" s="9" t="s">
        <v>14</v>
      </c>
      <c r="C20" s="108"/>
      <c r="D20" s="82"/>
      <c r="E20" s="108"/>
      <c r="F20" s="113"/>
    </row>
    <row r="21" spans="2:6" x14ac:dyDescent="0.25">
      <c r="B21" s="9" t="s">
        <v>11</v>
      </c>
      <c r="C21" s="83">
        <v>4.6759259259259254E-3</v>
      </c>
      <c r="D21" s="82">
        <f t="shared" si="1"/>
        <v>3.4615714163310732E-2</v>
      </c>
      <c r="E21" s="108"/>
      <c r="F21" s="113"/>
    </row>
    <row r="22" spans="2:6" x14ac:dyDescent="0.25">
      <c r="B22" s="9" t="s">
        <v>15</v>
      </c>
      <c r="C22" s="108">
        <v>3.0902777777777773E-3</v>
      </c>
      <c r="D22" s="82">
        <f t="shared" si="1"/>
        <v>2.2877217033673184E-2</v>
      </c>
      <c r="E22" s="108"/>
      <c r="F22" s="113"/>
    </row>
    <row r="23" spans="2:6" s="87" customFormat="1" x14ac:dyDescent="0.25">
      <c r="B23" s="9" t="s">
        <v>28</v>
      </c>
      <c r="C23" s="120"/>
      <c r="D23" s="82"/>
      <c r="E23" s="120"/>
      <c r="F23" s="114"/>
    </row>
    <row r="24" spans="2:6" x14ac:dyDescent="0.25">
      <c r="B24" s="126" t="s">
        <v>12</v>
      </c>
      <c r="C24" s="81"/>
      <c r="D24" s="81"/>
      <c r="E24" s="81"/>
      <c r="F24" s="115"/>
    </row>
    <row r="25" spans="2:6" s="90" customFormat="1" x14ac:dyDescent="0.25">
      <c r="B25" s="126" t="s">
        <v>5</v>
      </c>
      <c r="C25" s="83">
        <v>0.12359953703703716</v>
      </c>
      <c r="D25" s="82">
        <f>C25/$C$30</f>
        <v>0.91500299888612813</v>
      </c>
      <c r="E25" s="79"/>
      <c r="F25" s="80"/>
    </row>
    <row r="26" spans="2:6" x14ac:dyDescent="0.25">
      <c r="B26" s="9" t="s">
        <v>6</v>
      </c>
      <c r="C26" s="36"/>
      <c r="D26" s="83"/>
      <c r="E26" s="83"/>
      <c r="F26" s="113"/>
    </row>
    <row r="27" spans="2:6" x14ac:dyDescent="0.25">
      <c r="B27" s="9" t="s">
        <v>29</v>
      </c>
      <c r="C27" s="36"/>
      <c r="D27" s="83"/>
      <c r="E27" s="83"/>
      <c r="F27" s="113"/>
    </row>
    <row r="28" spans="2:6" x14ac:dyDescent="0.25">
      <c r="B28" s="9" t="s">
        <v>17</v>
      </c>
      <c r="C28" s="36"/>
      <c r="D28" s="82"/>
      <c r="E28" s="83"/>
      <c r="F28" s="113"/>
    </row>
    <row r="29" spans="2:6" x14ac:dyDescent="0.25">
      <c r="B29" s="9"/>
      <c r="C29" s="37"/>
      <c r="D29" s="93"/>
      <c r="E29" s="93"/>
      <c r="F29" s="84"/>
    </row>
    <row r="30" spans="2:6" x14ac:dyDescent="0.25">
      <c r="B30" s="94" t="s">
        <v>30</v>
      </c>
      <c r="C30" s="109">
        <f>SUM(C7:C28)</f>
        <v>0.13508101851851864</v>
      </c>
      <c r="D30" s="86">
        <f>SUM(D7:D28)</f>
        <v>1</v>
      </c>
      <c r="E30" s="83"/>
      <c r="F30" s="113"/>
    </row>
    <row r="31" spans="2:6" x14ac:dyDescent="0.25">
      <c r="B31" s="94"/>
      <c r="C31" s="37"/>
      <c r="D31" s="93"/>
      <c r="E31" s="93"/>
      <c r="F31" s="84"/>
    </row>
    <row r="32" spans="2:6" ht="66" customHeight="1" thickBot="1" x14ac:dyDescent="0.3">
      <c r="B32" s="186" t="s">
        <v>136</v>
      </c>
      <c r="C32" s="194"/>
      <c r="D32" s="194"/>
      <c r="E32" s="194"/>
      <c r="F32" s="19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106</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s="129" customFormat="1" x14ac:dyDescent="0.25">
      <c r="B5" s="127"/>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c r="I6" s="79" t="s">
        <v>24</v>
      </c>
      <c r="J6" s="79" t="s">
        <v>24</v>
      </c>
      <c r="K6" s="128" t="s">
        <v>24</v>
      </c>
    </row>
    <row r="7" spans="2:11" x14ac:dyDescent="0.25">
      <c r="B7" s="9" t="s">
        <v>10</v>
      </c>
      <c r="C7" s="83"/>
      <c r="D7" s="83">
        <v>3.7152777777777774E-3</v>
      </c>
      <c r="E7" s="83"/>
      <c r="F7" s="83">
        <v>3.5069444444444445E-3</v>
      </c>
      <c r="G7" s="83">
        <v>5.5208333333333333E-3</v>
      </c>
      <c r="H7" s="83"/>
      <c r="I7" s="83"/>
      <c r="J7" s="82"/>
      <c r="K7" s="130">
        <v>1.2743055555555556E-2</v>
      </c>
    </row>
    <row r="8" spans="2:11" x14ac:dyDescent="0.25">
      <c r="B8" s="9" t="s">
        <v>13</v>
      </c>
      <c r="C8" s="83">
        <v>1.936342592592593E-2</v>
      </c>
      <c r="D8" s="83">
        <v>1.891203703703704E-2</v>
      </c>
      <c r="E8" s="83"/>
      <c r="F8" s="83">
        <v>2.7662037037037034E-3</v>
      </c>
      <c r="G8" s="83">
        <v>4.363425925925926E-3</v>
      </c>
      <c r="H8" s="83"/>
      <c r="I8" s="83"/>
      <c r="J8" s="82"/>
      <c r="K8" s="130">
        <v>4.5405092592592594E-2</v>
      </c>
    </row>
    <row r="9" spans="2:11" x14ac:dyDescent="0.25">
      <c r="B9" s="9" t="s">
        <v>0</v>
      </c>
      <c r="C9" s="83">
        <v>3.667824074074074E-2</v>
      </c>
      <c r="D9" s="83">
        <v>5.0740740740740746E-2</v>
      </c>
      <c r="E9" s="83">
        <v>3.78587962962963E-2</v>
      </c>
      <c r="F9" s="83">
        <v>6.875E-3</v>
      </c>
      <c r="G9" s="83">
        <v>3.3530092592592597E-2</v>
      </c>
      <c r="H9" s="83"/>
      <c r="I9" s="83"/>
      <c r="J9" s="82"/>
      <c r="K9" s="130">
        <v>0.16568287037037038</v>
      </c>
    </row>
    <row r="10" spans="2:11" x14ac:dyDescent="0.25">
      <c r="B10" s="9" t="s">
        <v>8</v>
      </c>
      <c r="C10" s="83">
        <v>6.6435185185185191E-3</v>
      </c>
      <c r="D10" s="83">
        <v>1.3495370370370371E-2</v>
      </c>
      <c r="E10" s="83"/>
      <c r="F10" s="83"/>
      <c r="G10" s="83">
        <v>3.0092592592592588E-3</v>
      </c>
      <c r="H10" s="83"/>
      <c r="I10" s="83">
        <v>1.997685185185185E-2</v>
      </c>
      <c r="J10" s="82"/>
      <c r="K10" s="130">
        <v>4.3125000000000004E-2</v>
      </c>
    </row>
    <row r="11" spans="2:11" x14ac:dyDescent="0.25">
      <c r="B11" s="9" t="s">
        <v>26</v>
      </c>
      <c r="C11" s="83">
        <v>5.0810185185185177E-3</v>
      </c>
      <c r="D11" s="83">
        <v>5.7870370370370378E-4</v>
      </c>
      <c r="E11" s="83"/>
      <c r="F11" s="83"/>
      <c r="G11" s="83">
        <v>1.4699074074074076E-3</v>
      </c>
      <c r="H11" s="83"/>
      <c r="I11" s="83"/>
      <c r="J11" s="82"/>
      <c r="K11" s="130">
        <v>7.129629629629629E-3</v>
      </c>
    </row>
    <row r="12" spans="2:11" x14ac:dyDescent="0.25">
      <c r="B12" s="9" t="s">
        <v>3</v>
      </c>
      <c r="C12" s="83">
        <v>1.832175925925926E-2</v>
      </c>
      <c r="D12" s="83">
        <v>7.2557870370370384E-2</v>
      </c>
      <c r="E12" s="83"/>
      <c r="F12" s="83">
        <v>2.6400462962962962E-2</v>
      </c>
      <c r="G12" s="83">
        <v>0.19076388888888882</v>
      </c>
      <c r="H12" s="83"/>
      <c r="I12" s="83">
        <v>4.3310185185185188E-2</v>
      </c>
      <c r="J12" s="82"/>
      <c r="K12" s="130">
        <v>0.35135416666666663</v>
      </c>
    </row>
    <row r="13" spans="2:11" x14ac:dyDescent="0.25">
      <c r="B13" s="9" t="s">
        <v>7</v>
      </c>
      <c r="C13" s="83">
        <v>1.3263888888888888E-2</v>
      </c>
      <c r="D13" s="83">
        <v>4.8171296296296282E-2</v>
      </c>
      <c r="E13" s="83"/>
      <c r="F13" s="83">
        <v>3.394675925925926E-2</v>
      </c>
      <c r="G13" s="83">
        <v>8.9236111111111113E-3</v>
      </c>
      <c r="H13" s="83"/>
      <c r="I13" s="83">
        <v>1.699074074074074E-2</v>
      </c>
      <c r="J13" s="82"/>
      <c r="K13" s="130">
        <v>0.12129629629629629</v>
      </c>
    </row>
    <row r="14" spans="2:11" x14ac:dyDescent="0.25">
      <c r="B14" s="9" t="s">
        <v>2</v>
      </c>
      <c r="C14" s="83">
        <v>3.0567129629629628E-2</v>
      </c>
      <c r="D14" s="83">
        <v>8.726851851851852E-3</v>
      </c>
      <c r="E14" s="83"/>
      <c r="F14" s="83">
        <v>4.3668981481481489E-2</v>
      </c>
      <c r="G14" s="83">
        <v>1.7384259259259259E-2</v>
      </c>
      <c r="H14" s="83"/>
      <c r="I14" s="83">
        <v>1.2766203703703703E-2</v>
      </c>
      <c r="J14" s="82"/>
      <c r="K14" s="130">
        <v>0.11311342592592594</v>
      </c>
    </row>
    <row r="15" spans="2:11" x14ac:dyDescent="0.25">
      <c r="B15" s="9" t="s">
        <v>9</v>
      </c>
      <c r="C15" s="83">
        <v>2.2581018518518518E-2</v>
      </c>
      <c r="D15" s="83">
        <v>2.0497685185185192E-2</v>
      </c>
      <c r="E15" s="83"/>
      <c r="F15" s="83"/>
      <c r="G15" s="83">
        <v>2.1631944444444443E-2</v>
      </c>
      <c r="H15" s="83"/>
      <c r="I15" s="83">
        <v>1.0960648148148148E-2</v>
      </c>
      <c r="J15" s="82"/>
      <c r="K15" s="130">
        <v>7.5671296296296292E-2</v>
      </c>
    </row>
    <row r="16" spans="2:11" x14ac:dyDescent="0.25">
      <c r="B16" s="9" t="s">
        <v>1</v>
      </c>
      <c r="C16" s="83">
        <v>4.7280092592592589E-2</v>
      </c>
      <c r="D16" s="83">
        <v>4.5624999999999992E-2</v>
      </c>
      <c r="E16" s="83">
        <v>2.2835648148148147E-2</v>
      </c>
      <c r="F16" s="83">
        <v>1.3946759259259259E-2</v>
      </c>
      <c r="G16" s="83">
        <v>2.8449074074074075E-2</v>
      </c>
      <c r="H16" s="83">
        <v>3.5300925925925925E-3</v>
      </c>
      <c r="I16" s="83">
        <v>2.2800925925925922E-2</v>
      </c>
      <c r="J16" s="82"/>
      <c r="K16" s="130">
        <v>0.18093749999999997</v>
      </c>
    </row>
    <row r="17" spans="2:11" x14ac:dyDescent="0.25">
      <c r="B17" s="9" t="s">
        <v>27</v>
      </c>
      <c r="C17" s="83">
        <v>4.8217592592592597E-2</v>
      </c>
      <c r="D17" s="83">
        <v>7.2048611111111105E-2</v>
      </c>
      <c r="E17" s="83"/>
      <c r="F17" s="83">
        <v>6.729166666666668E-2</v>
      </c>
      <c r="G17" s="83">
        <v>2.2233796296296297E-2</v>
      </c>
      <c r="H17" s="83"/>
      <c r="I17" s="83">
        <v>2.3807870370370368E-2</v>
      </c>
      <c r="J17" s="82"/>
      <c r="K17" s="130">
        <v>0.23712962962962966</v>
      </c>
    </row>
    <row r="18" spans="2:11" x14ac:dyDescent="0.25">
      <c r="B18" s="9" t="s">
        <v>16</v>
      </c>
      <c r="C18" s="83"/>
      <c r="D18" s="83">
        <v>5.6712962962962956E-4</v>
      </c>
      <c r="E18" s="83"/>
      <c r="F18" s="83"/>
      <c r="G18" s="83"/>
      <c r="H18" s="83"/>
      <c r="I18" s="83"/>
      <c r="J18" s="82"/>
      <c r="K18" s="130">
        <v>5.6712962962962956E-4</v>
      </c>
    </row>
    <row r="19" spans="2:11" x14ac:dyDescent="0.25">
      <c r="B19" s="9" t="s">
        <v>4</v>
      </c>
      <c r="C19" s="83">
        <v>2.0833333333333336E-2</v>
      </c>
      <c r="D19" s="83">
        <v>4.931712962962962E-2</v>
      </c>
      <c r="E19" s="83"/>
      <c r="F19" s="83">
        <v>8.1944444444444434E-3</v>
      </c>
      <c r="G19" s="83">
        <v>3.0057870370370374E-2</v>
      </c>
      <c r="H19" s="83"/>
      <c r="I19" s="83">
        <v>4.0601851851851847E-2</v>
      </c>
      <c r="J19" s="82"/>
      <c r="K19" s="130">
        <v>0.14900462962962963</v>
      </c>
    </row>
    <row r="20" spans="2:11" x14ac:dyDescent="0.25">
      <c r="B20" s="9" t="s">
        <v>14</v>
      </c>
      <c r="C20" s="83">
        <v>9.3518518518518508E-3</v>
      </c>
      <c r="D20" s="83">
        <v>5.8668981481481489E-2</v>
      </c>
      <c r="E20" s="83"/>
      <c r="F20" s="83">
        <v>1.357638888888889E-2</v>
      </c>
      <c r="G20" s="83">
        <v>1.9537037037037033E-2</v>
      </c>
      <c r="H20" s="83"/>
      <c r="I20" s="83">
        <v>1.755787037037037E-2</v>
      </c>
      <c r="J20" s="82"/>
      <c r="K20" s="130">
        <v>0.11869212962962963</v>
      </c>
    </row>
    <row r="21" spans="2:11" x14ac:dyDescent="0.25">
      <c r="B21" s="9" t="s">
        <v>11</v>
      </c>
      <c r="C21" s="83">
        <v>8.9965277777777797E-2</v>
      </c>
      <c r="D21" s="83">
        <v>9.7974537037037041E-2</v>
      </c>
      <c r="E21" s="83">
        <v>3.0902777777777782E-3</v>
      </c>
      <c r="F21" s="83">
        <v>0.13998842592592589</v>
      </c>
      <c r="G21" s="83">
        <v>0.14724537037037033</v>
      </c>
      <c r="H21" s="83"/>
      <c r="I21" s="83">
        <v>0.10921296296296297</v>
      </c>
      <c r="J21" s="82"/>
      <c r="K21" s="130">
        <v>0.58747685185185183</v>
      </c>
    </row>
    <row r="22" spans="2:11" x14ac:dyDescent="0.25">
      <c r="B22" s="9" t="s">
        <v>15</v>
      </c>
      <c r="C22" s="83">
        <v>2.9525462962962958E-2</v>
      </c>
      <c r="D22" s="83">
        <v>7.7893518518518529E-2</v>
      </c>
      <c r="E22" s="83">
        <v>2.2175925925925925E-2</v>
      </c>
      <c r="F22" s="83">
        <v>1.3634259259259259E-2</v>
      </c>
      <c r="G22" s="83">
        <v>1.6782407407407409E-2</v>
      </c>
      <c r="H22" s="83"/>
      <c r="I22" s="83">
        <v>1.7280092592592593E-2</v>
      </c>
      <c r="J22" s="82"/>
      <c r="K22" s="130">
        <v>0.17729166666666668</v>
      </c>
    </row>
    <row r="23" spans="2:11" x14ac:dyDescent="0.25">
      <c r="B23" s="9" t="s">
        <v>28</v>
      </c>
      <c r="C23" s="83">
        <v>0.11863425925925927</v>
      </c>
      <c r="D23" s="83">
        <v>0.13937499999999994</v>
      </c>
      <c r="E23" s="83">
        <v>3.2164351851851854E-2</v>
      </c>
      <c r="F23" s="83">
        <v>4.374999999999999E-2</v>
      </c>
      <c r="G23" s="83">
        <v>0.12218749999999998</v>
      </c>
      <c r="H23" s="83">
        <v>1.0763888888888889E-3</v>
      </c>
      <c r="I23" s="83">
        <v>6.9953703703703685E-2</v>
      </c>
      <c r="J23" s="82"/>
      <c r="K23" s="130">
        <v>0.52606481481481471</v>
      </c>
    </row>
    <row r="24" spans="2:11" x14ac:dyDescent="0.25">
      <c r="B24" s="9" t="s">
        <v>12</v>
      </c>
      <c r="C24" s="83">
        <v>1.298611111111111E-2</v>
      </c>
      <c r="D24" s="83">
        <v>3.215277777777778E-2</v>
      </c>
      <c r="E24" s="83"/>
      <c r="F24" s="83">
        <v>2.3368055555555555E-2</v>
      </c>
      <c r="G24" s="83">
        <v>2.6030092592592598E-2</v>
      </c>
      <c r="H24" s="83"/>
      <c r="I24" s="83">
        <v>1.1284722222222224E-2</v>
      </c>
      <c r="J24" s="81"/>
      <c r="K24" s="130">
        <v>0.10689814814814816</v>
      </c>
    </row>
    <row r="25" spans="2:11" x14ac:dyDescent="0.25">
      <c r="B25" s="9" t="s">
        <v>5</v>
      </c>
      <c r="C25" s="83">
        <v>3.8310185185185188E-3</v>
      </c>
      <c r="D25" s="83">
        <v>7.6388888888888895E-3</v>
      </c>
      <c r="E25" s="83"/>
      <c r="F25" s="83">
        <v>3.8425925925925923E-3</v>
      </c>
      <c r="G25" s="83">
        <v>9.9074074074074082E-3</v>
      </c>
      <c r="H25" s="83"/>
      <c r="I25" s="83">
        <v>1.5624999999999999E-3</v>
      </c>
      <c r="J25" s="79"/>
      <c r="K25" s="130">
        <v>2.6782407407407408E-2</v>
      </c>
    </row>
    <row r="26" spans="2:11" x14ac:dyDescent="0.25">
      <c r="B26" s="9" t="s">
        <v>6</v>
      </c>
      <c r="C26" s="83"/>
      <c r="D26" s="83">
        <v>7.9861111111111105E-4</v>
      </c>
      <c r="E26" s="83"/>
      <c r="F26" s="83">
        <v>4.9768518518518521E-3</v>
      </c>
      <c r="G26" s="83"/>
      <c r="H26" s="83"/>
      <c r="I26" s="83"/>
      <c r="J26" s="83"/>
      <c r="K26" s="130">
        <v>5.7754629629629631E-3</v>
      </c>
    </row>
    <row r="27" spans="2:11" x14ac:dyDescent="0.25">
      <c r="B27" s="9" t="s">
        <v>29</v>
      </c>
      <c r="C27" s="83">
        <v>1.0995370370370371E-3</v>
      </c>
      <c r="D27" s="83">
        <v>5.1967592592592595E-3</v>
      </c>
      <c r="E27" s="83"/>
      <c r="F27" s="83">
        <v>3.0555555555555553E-3</v>
      </c>
      <c r="G27" s="83"/>
      <c r="H27" s="83"/>
      <c r="I27" s="83"/>
      <c r="J27" s="83"/>
      <c r="K27" s="130">
        <v>9.3518518518518508E-3</v>
      </c>
    </row>
    <row r="28" spans="2:11" x14ac:dyDescent="0.25">
      <c r="B28" s="9" t="s">
        <v>17</v>
      </c>
      <c r="C28" s="83">
        <v>5.9837962962962961E-3</v>
      </c>
      <c r="D28" s="83">
        <v>7.9282407407407426E-3</v>
      </c>
      <c r="E28" s="83"/>
      <c r="F28" s="83">
        <v>1.4722222222222222E-2</v>
      </c>
      <c r="G28" s="83"/>
      <c r="H28" s="83"/>
      <c r="I28" s="83"/>
      <c r="J28" s="83"/>
      <c r="K28" s="130">
        <v>2.8634259259259262E-2</v>
      </c>
    </row>
    <row r="29" spans="2:11" x14ac:dyDescent="0.25">
      <c r="B29" s="94"/>
      <c r="C29" s="93"/>
      <c r="D29" s="93"/>
      <c r="E29" s="92"/>
      <c r="F29" s="92"/>
      <c r="G29" s="93"/>
      <c r="H29" s="93"/>
      <c r="I29" s="93"/>
      <c r="J29" s="93"/>
      <c r="K29" s="130"/>
    </row>
    <row r="30" spans="2:11" x14ac:dyDescent="0.25">
      <c r="B30" s="94" t="s">
        <v>30</v>
      </c>
      <c r="C30" s="95">
        <f>SUM(C7:C28)</f>
        <v>0.54020833333333329</v>
      </c>
      <c r="D30" s="95">
        <f t="shared" ref="D30:I30" si="0">SUM(D7:D28)</f>
        <v>0.8325810185185184</v>
      </c>
      <c r="E30" s="95">
        <f t="shared" si="0"/>
        <v>0.11812500000000001</v>
      </c>
      <c r="F30" s="95">
        <f t="shared" si="0"/>
        <v>0.46751157407407418</v>
      </c>
      <c r="G30" s="95">
        <f t="shared" si="0"/>
        <v>0.7090277777777777</v>
      </c>
      <c r="H30" s="95">
        <f t="shared" si="0"/>
        <v>4.6064814814814814E-3</v>
      </c>
      <c r="I30" s="95">
        <f t="shared" si="0"/>
        <v>0.41806712962962961</v>
      </c>
      <c r="J30" s="83"/>
      <c r="K30" s="131">
        <f>SUM(K7:K28)</f>
        <v>3.0901273148148141</v>
      </c>
    </row>
    <row r="31" spans="2:11" x14ac:dyDescent="0.25">
      <c r="B31" s="94"/>
      <c r="C31" s="97"/>
      <c r="D31" s="97"/>
      <c r="E31" s="97"/>
      <c r="F31" s="97"/>
      <c r="G31" s="97"/>
      <c r="H31" s="97"/>
      <c r="I31" s="97"/>
      <c r="J31" s="93"/>
      <c r="K31" s="132"/>
    </row>
    <row r="32" spans="2:11" ht="66" customHeight="1" thickBot="1" x14ac:dyDescent="0.3">
      <c r="B32" s="196" t="s">
        <v>115</v>
      </c>
      <c r="C32" s="197"/>
      <c r="D32" s="197"/>
      <c r="E32" s="197"/>
      <c r="F32" s="197"/>
      <c r="G32" s="197"/>
      <c r="H32" s="197"/>
      <c r="I32" s="197"/>
      <c r="J32" s="197"/>
      <c r="K32" s="198"/>
    </row>
    <row r="65" spans="10:16" s="87" customFormat="1" x14ac:dyDescent="0.25">
      <c r="J65" s="44"/>
      <c r="K65" s="44"/>
      <c r="L65" s="44"/>
      <c r="M65" s="44"/>
      <c r="N65" s="44"/>
      <c r="O65" s="44"/>
      <c r="P65" s="4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7" t="s">
        <v>36</v>
      </c>
      <c r="C3" s="138"/>
      <c r="D3" s="138"/>
      <c r="E3" s="138"/>
      <c r="F3" s="138"/>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41"/>
      <c r="G5" s="141" t="s">
        <v>39</v>
      </c>
      <c r="H5" s="142"/>
    </row>
    <row r="6" spans="2:8" s="1" customFormat="1" x14ac:dyDescent="0.25">
      <c r="B6" s="4" t="s">
        <v>23</v>
      </c>
      <c r="C6" s="6" t="s">
        <v>24</v>
      </c>
      <c r="D6" s="6" t="s">
        <v>25</v>
      </c>
      <c r="E6" s="6" t="s">
        <v>24</v>
      </c>
      <c r="F6" s="6" t="s">
        <v>25</v>
      </c>
      <c r="G6" s="6" t="s">
        <v>24</v>
      </c>
      <c r="H6" s="8" t="s">
        <v>25</v>
      </c>
    </row>
    <row r="7" spans="2:8" s="1" customFormat="1" x14ac:dyDescent="0.25">
      <c r="B7" s="9" t="s">
        <v>10</v>
      </c>
      <c r="C7" s="13">
        <v>6.8402777777777785E-3</v>
      </c>
      <c r="D7" s="11">
        <f>C7/$C$30</f>
        <v>5.2891585673629383E-3</v>
      </c>
      <c r="E7" s="13">
        <v>1.0185185185185184E-3</v>
      </c>
      <c r="F7" s="11">
        <f t="shared" ref="F7:F28" si="0">E7/$E$30</f>
        <v>3.704483266680699E-3</v>
      </c>
      <c r="G7" s="13">
        <v>7.8587962962962978E-3</v>
      </c>
      <c r="H7" s="12">
        <f>G7/$G$30</f>
        <v>5.0113289985460477E-3</v>
      </c>
    </row>
    <row r="8" spans="2:8" s="1" customFormat="1" x14ac:dyDescent="0.25">
      <c r="B8" s="9" t="s">
        <v>13</v>
      </c>
      <c r="C8" s="13">
        <v>4.699074074074075E-2</v>
      </c>
      <c r="D8" s="11">
        <f t="shared" ref="D8:D28" si="1">C8/$C$30</f>
        <v>3.633499794161342E-2</v>
      </c>
      <c r="E8" s="13">
        <v>3.5763888888888889E-3</v>
      </c>
      <c r="F8" s="11">
        <f t="shared" si="0"/>
        <v>1.3007787834140182E-2</v>
      </c>
      <c r="G8" s="13">
        <v>5.0567129629629642E-2</v>
      </c>
      <c r="H8" s="12">
        <f t="shared" ref="H8:H28" si="2">G8/$G$30</f>
        <v>3.2245208239540038E-2</v>
      </c>
    </row>
    <row r="9" spans="2:8" s="1" customFormat="1" x14ac:dyDescent="0.25">
      <c r="B9" s="9" t="s">
        <v>0</v>
      </c>
      <c r="C9" s="13">
        <v>0.27565972222222224</v>
      </c>
      <c r="D9" s="11">
        <f t="shared" si="1"/>
        <v>0.21315040541266175</v>
      </c>
      <c r="E9" s="13">
        <v>7.3356481481481495E-2</v>
      </c>
      <c r="F9" s="11">
        <f t="shared" si="0"/>
        <v>0.26680698800252584</v>
      </c>
      <c r="G9" s="13">
        <v>0.34901620370370412</v>
      </c>
      <c r="H9" s="12">
        <f t="shared" si="2"/>
        <v>0.2225576229030283</v>
      </c>
    </row>
    <row r="10" spans="2:8" s="1" customFormat="1" x14ac:dyDescent="0.25">
      <c r="B10" s="9" t="s">
        <v>8</v>
      </c>
      <c r="C10" s="13">
        <v>3.9849537037037037E-2</v>
      </c>
      <c r="D10" s="11">
        <f t="shared" si="1"/>
        <v>3.0813152195314036E-2</v>
      </c>
      <c r="E10" s="13">
        <v>8.9699074074074091E-3</v>
      </c>
      <c r="F10" s="11">
        <f t="shared" si="0"/>
        <v>3.2624710587244803E-2</v>
      </c>
      <c r="G10" s="13">
        <v>4.8819444444444429E-2</v>
      </c>
      <c r="H10" s="12">
        <f t="shared" si="2"/>
        <v>3.1130759522632133E-2</v>
      </c>
    </row>
    <row r="11" spans="2:8" s="1" customFormat="1" x14ac:dyDescent="0.25">
      <c r="B11" s="9" t="s">
        <v>26</v>
      </c>
      <c r="C11" s="13">
        <v>5.2430555555555555E-3</v>
      </c>
      <c r="D11" s="11">
        <f t="shared" si="1"/>
        <v>4.0541266176233682E-3</v>
      </c>
      <c r="E11" s="13">
        <v>7.1759259259259259E-4</v>
      </c>
      <c r="F11" s="11">
        <f t="shared" si="0"/>
        <v>2.6099768469795837E-3</v>
      </c>
      <c r="G11" s="13">
        <v>5.9606481481481481E-3</v>
      </c>
      <c r="H11" s="12">
        <f t="shared" si="2"/>
        <v>3.800934365612981E-3</v>
      </c>
    </row>
    <row r="12" spans="2:8" s="1" customFormat="1" x14ac:dyDescent="0.25">
      <c r="B12" s="9" t="s">
        <v>3</v>
      </c>
      <c r="C12" s="13">
        <v>6.0011574074074078E-2</v>
      </c>
      <c r="D12" s="11">
        <f t="shared" si="1"/>
        <v>4.6403193184055558E-2</v>
      </c>
      <c r="E12" s="13">
        <v>2.4548611111111111E-2</v>
      </c>
      <c r="F12" s="11">
        <f t="shared" si="0"/>
        <v>8.9286466007156395E-2</v>
      </c>
      <c r="G12" s="13">
        <v>8.4560185185185238E-2</v>
      </c>
      <c r="H12" s="12">
        <f t="shared" si="2"/>
        <v>5.3921604806152344E-2</v>
      </c>
    </row>
    <row r="13" spans="2:8" s="1" customFormat="1" x14ac:dyDescent="0.25">
      <c r="B13" s="9" t="s">
        <v>7</v>
      </c>
      <c r="C13" s="13">
        <v>7.4768518518518512E-2</v>
      </c>
      <c r="D13" s="11">
        <f t="shared" si="1"/>
        <v>5.7813814458823311E-2</v>
      </c>
      <c r="E13" s="13">
        <v>2.0891203703703703E-2</v>
      </c>
      <c r="F13" s="11">
        <f t="shared" si="0"/>
        <v>7.5984003367712064E-2</v>
      </c>
      <c r="G13" s="13">
        <v>9.5659722222222243E-2</v>
      </c>
      <c r="H13" s="12">
        <f t="shared" si="2"/>
        <v>6.0999461226779211E-2</v>
      </c>
    </row>
    <row r="14" spans="2:8" s="1" customFormat="1" x14ac:dyDescent="0.25">
      <c r="B14" s="9" t="s">
        <v>2</v>
      </c>
      <c r="C14" s="13">
        <v>1.0474537037037037E-2</v>
      </c>
      <c r="D14" s="11">
        <f t="shared" si="1"/>
        <v>8.099303728364567E-3</v>
      </c>
      <c r="E14" s="13">
        <v>7.3611111111111117E-3</v>
      </c>
      <c r="F14" s="11">
        <f t="shared" si="0"/>
        <v>2.6773310881919601E-2</v>
      </c>
      <c r="G14" s="13">
        <v>1.7835648148148146E-2</v>
      </c>
      <c r="H14" s="12">
        <f t="shared" si="2"/>
        <v>1.1373281276523501E-2</v>
      </c>
    </row>
    <row r="15" spans="2:8" s="1" customFormat="1" x14ac:dyDescent="0.25">
      <c r="B15" s="9" t="s">
        <v>9</v>
      </c>
      <c r="C15" s="13">
        <v>5.7118055555555526E-2</v>
      </c>
      <c r="D15" s="11">
        <f t="shared" si="1"/>
        <v>4.4165816463512836E-2</v>
      </c>
      <c r="E15" s="13">
        <v>1.060185185185185E-2</v>
      </c>
      <c r="F15" s="11">
        <f t="shared" si="0"/>
        <v>3.8560303094085452E-2</v>
      </c>
      <c r="G15" s="13">
        <v>6.7719907407407368E-2</v>
      </c>
      <c r="H15" s="12">
        <f t="shared" si="2"/>
        <v>4.3183042666410758E-2</v>
      </c>
    </row>
    <row r="16" spans="2:8" s="1" customFormat="1" x14ac:dyDescent="0.25">
      <c r="B16" s="9" t="s">
        <v>1</v>
      </c>
      <c r="C16" s="13">
        <v>6.4351851851851841E-2</v>
      </c>
      <c r="D16" s="11">
        <f t="shared" si="1"/>
        <v>4.9759258264869592E-2</v>
      </c>
      <c r="E16" s="13">
        <v>2.2453703703703708E-2</v>
      </c>
      <c r="F16" s="11">
        <f t="shared" si="0"/>
        <v>8.1667017470006334E-2</v>
      </c>
      <c r="G16" s="13">
        <v>8.6805555555555552E-2</v>
      </c>
      <c r="H16" s="12">
        <f t="shared" si="2"/>
        <v>5.5353413091451177E-2</v>
      </c>
    </row>
    <row r="17" spans="2:8" s="1" customFormat="1" x14ac:dyDescent="0.25">
      <c r="B17" s="9" t="s">
        <v>27</v>
      </c>
      <c r="C17" s="13">
        <v>7.3379629629629637E-3</v>
      </c>
      <c r="D17" s="11">
        <f t="shared" si="1"/>
        <v>5.6739873632962821E-3</v>
      </c>
      <c r="E17" s="13">
        <v>9.5833333333333343E-3</v>
      </c>
      <c r="F17" s="11">
        <f t="shared" si="0"/>
        <v>3.4855819827404766E-2</v>
      </c>
      <c r="G17" s="13">
        <v>1.6921296296296299E-2</v>
      </c>
      <c r="H17" s="12">
        <f t="shared" si="2"/>
        <v>1.0790225325293551E-2</v>
      </c>
    </row>
    <row r="18" spans="2:8" s="1" customFormat="1" x14ac:dyDescent="0.25">
      <c r="B18" s="9" t="s">
        <v>16</v>
      </c>
      <c r="C18" s="13">
        <v>1.5995370370370372E-2</v>
      </c>
      <c r="D18" s="11">
        <f t="shared" si="1"/>
        <v>1.2368218511160035E-2</v>
      </c>
      <c r="E18" s="13"/>
      <c r="F18" s="11"/>
      <c r="G18" s="13">
        <v>1.5995370370370372E-2</v>
      </c>
      <c r="H18" s="12">
        <f t="shared" si="2"/>
        <v>1.0199788918984739E-2</v>
      </c>
    </row>
    <row r="19" spans="2:8" s="1" customFormat="1" x14ac:dyDescent="0.25">
      <c r="B19" s="9" t="s">
        <v>4</v>
      </c>
      <c r="C19" s="13">
        <v>0.16275462962962969</v>
      </c>
      <c r="D19" s="11">
        <f t="shared" si="1"/>
        <v>0.12584796577708574</v>
      </c>
      <c r="E19" s="13">
        <v>1.449074074074074E-2</v>
      </c>
      <c r="F19" s="11">
        <f t="shared" si="0"/>
        <v>5.2704693748684486E-2</v>
      </c>
      <c r="G19" s="13">
        <v>0.17724537037037041</v>
      </c>
      <c r="H19" s="12">
        <f t="shared" si="2"/>
        <v>0.11302428907766449</v>
      </c>
    </row>
    <row r="20" spans="2:8" s="1" customFormat="1" x14ac:dyDescent="0.25">
      <c r="B20" s="9" t="s">
        <v>14</v>
      </c>
      <c r="C20" s="13">
        <v>2.0509259259259255E-2</v>
      </c>
      <c r="D20" s="11">
        <f t="shared" si="1"/>
        <v>1.585852619520664E-2</v>
      </c>
      <c r="E20" s="13">
        <v>1.9456018518518515E-2</v>
      </c>
      <c r="F20" s="11">
        <f t="shared" si="0"/>
        <v>7.0764049673752882E-2</v>
      </c>
      <c r="G20" s="13">
        <v>3.9965277777777801E-2</v>
      </c>
      <c r="H20" s="12">
        <f t="shared" si="2"/>
        <v>2.5484711387304137E-2</v>
      </c>
    </row>
    <row r="21" spans="2:8" s="1" customFormat="1" x14ac:dyDescent="0.25">
      <c r="B21" s="9" t="s">
        <v>11</v>
      </c>
      <c r="C21" s="13">
        <v>4.8611111111111112E-3</v>
      </c>
      <c r="D21" s="11">
        <f t="shared" si="1"/>
        <v>3.7587928905117324E-3</v>
      </c>
      <c r="E21" s="13">
        <v>1.5474537037037037E-2</v>
      </c>
      <c r="F21" s="11">
        <f t="shared" si="0"/>
        <v>5.6282887813091986E-2</v>
      </c>
      <c r="G21" s="13">
        <v>2.0335648148148148E-2</v>
      </c>
      <c r="H21" s="12">
        <f t="shared" si="2"/>
        <v>1.2967459573557296E-2</v>
      </c>
    </row>
    <row r="22" spans="2:8" s="1" customFormat="1" x14ac:dyDescent="0.25">
      <c r="B22" s="9" t="s">
        <v>15</v>
      </c>
      <c r="C22" s="13">
        <v>6.3541666666666659E-3</v>
      </c>
      <c r="D22" s="11">
        <f t="shared" si="1"/>
        <v>4.9132792783117638E-3</v>
      </c>
      <c r="E22" s="13">
        <v>7.083333333333333E-3</v>
      </c>
      <c r="F22" s="11">
        <f t="shared" si="0"/>
        <v>2.5762997263733951E-2</v>
      </c>
      <c r="G22" s="13">
        <v>1.34375E-2</v>
      </c>
      <c r="H22" s="12">
        <f t="shared" si="2"/>
        <v>8.5687083465566423E-3</v>
      </c>
    </row>
    <row r="23" spans="2:8" s="1" customFormat="1" x14ac:dyDescent="0.25">
      <c r="B23" s="9" t="s">
        <v>28</v>
      </c>
      <c r="C23" s="13">
        <v>8.8078703703703722E-3</v>
      </c>
      <c r="D23" s="11">
        <f t="shared" si="1"/>
        <v>6.8105747373319739E-3</v>
      </c>
      <c r="E23" s="13">
        <v>5.185185185185185E-3</v>
      </c>
      <c r="F23" s="11">
        <f t="shared" si="0"/>
        <v>1.8859187539465378E-2</v>
      </c>
      <c r="G23" s="13">
        <v>1.3993055555555555E-2</v>
      </c>
      <c r="H23" s="12">
        <f t="shared" si="2"/>
        <v>8.9229701903419303E-3</v>
      </c>
    </row>
    <row r="24" spans="2:8" s="1" customFormat="1" x14ac:dyDescent="0.25">
      <c r="B24" s="9" t="s">
        <v>12</v>
      </c>
      <c r="C24" s="13">
        <v>2.5104166666666664E-2</v>
      </c>
      <c r="D24" s="11">
        <f t="shared" si="1"/>
        <v>1.9411480427428445E-2</v>
      </c>
      <c r="E24" s="13">
        <v>3.7152777777777778E-3</v>
      </c>
      <c r="F24" s="11">
        <f t="shared" si="0"/>
        <v>1.3512944643233006E-2</v>
      </c>
      <c r="G24" s="13">
        <v>2.8819444444444443E-2</v>
      </c>
      <c r="H24" s="12">
        <f t="shared" si="2"/>
        <v>1.837733314636179E-2</v>
      </c>
    </row>
    <row r="25" spans="2:8" s="1" customFormat="1" x14ac:dyDescent="0.25">
      <c r="B25" s="9" t="s">
        <v>5</v>
      </c>
      <c r="C25" s="13">
        <v>3.1134259259259264E-2</v>
      </c>
      <c r="D25" s="11">
        <f t="shared" si="1"/>
        <v>2.4074173513039435E-2</v>
      </c>
      <c r="E25" s="13">
        <v>3.2291666666666671E-3</v>
      </c>
      <c r="F25" s="11">
        <f t="shared" si="0"/>
        <v>1.1744895811408126E-2</v>
      </c>
      <c r="G25" s="13">
        <v>3.4363425925925922E-2</v>
      </c>
      <c r="H25" s="12">
        <f t="shared" si="2"/>
        <v>2.1912571129135805E-2</v>
      </c>
    </row>
    <row r="26" spans="2:8" s="1" customFormat="1" x14ac:dyDescent="0.25">
      <c r="B26" s="9" t="s">
        <v>6</v>
      </c>
      <c r="C26" s="13">
        <v>0.2144675925925926</v>
      </c>
      <c r="D26" s="11">
        <f t="shared" si="1"/>
        <v>0.16583436252662478</v>
      </c>
      <c r="E26" s="13">
        <v>3.3449074074074076E-3</v>
      </c>
      <c r="F26" s="11">
        <f t="shared" si="0"/>
        <v>1.2165859818985478E-2</v>
      </c>
      <c r="G26" s="13">
        <v>0.21781249999999999</v>
      </c>
      <c r="H26" s="12">
        <f t="shared" si="2"/>
        <v>0.1388927841290693</v>
      </c>
    </row>
    <row r="27" spans="2:8" s="1" customFormat="1" x14ac:dyDescent="0.25">
      <c r="B27" s="9" t="s">
        <v>29</v>
      </c>
      <c r="C27" s="13">
        <v>0.1526273148148149</v>
      </c>
      <c r="D27" s="11">
        <f t="shared" si="1"/>
        <v>0.11801714725518629</v>
      </c>
      <c r="E27" s="13">
        <v>4.4560185185185189E-3</v>
      </c>
      <c r="F27" s="11">
        <f t="shared" si="0"/>
        <v>1.620711429172806E-2</v>
      </c>
      <c r="G27" s="13">
        <v>0.15708333333333341</v>
      </c>
      <c r="H27" s="12">
        <f t="shared" si="2"/>
        <v>0.1001675363302901</v>
      </c>
    </row>
    <row r="28" spans="2:8" s="1" customFormat="1" x14ac:dyDescent="0.25">
      <c r="B28" s="46" t="s">
        <v>17</v>
      </c>
      <c r="C28" s="47">
        <v>2.0023148148148148E-3</v>
      </c>
      <c r="D28" s="11">
        <f t="shared" si="1"/>
        <v>1.5482646906155469E-3</v>
      </c>
      <c r="E28" s="47">
        <v>1.5428240740740739E-2</v>
      </c>
      <c r="F28" s="11">
        <f t="shared" si="0"/>
        <v>5.6114502210061035E-2</v>
      </c>
      <c r="G28" s="47">
        <v>1.7430555555555557E-2</v>
      </c>
      <c r="H28" s="48">
        <f t="shared" si="2"/>
        <v>1.1114965348763398E-2</v>
      </c>
    </row>
    <row r="29" spans="2:8" s="1" customFormat="1" x14ac:dyDescent="0.25">
      <c r="B29" s="9"/>
      <c r="C29" s="49"/>
      <c r="D29" s="50"/>
      <c r="E29" s="49"/>
      <c r="F29" s="51"/>
      <c r="G29" s="14"/>
      <c r="H29" s="15"/>
    </row>
    <row r="30" spans="2:8" s="1" customFormat="1" x14ac:dyDescent="0.25">
      <c r="B30" s="52" t="s">
        <v>30</v>
      </c>
      <c r="C30" s="53">
        <f t="shared" ref="C30:H30" si="3">SUM(C7:C28)</f>
        <v>1.293263888888889</v>
      </c>
      <c r="D30" s="54">
        <f t="shared" si="3"/>
        <v>1</v>
      </c>
      <c r="E30" s="53">
        <f t="shared" si="3"/>
        <v>0.27494212962962961</v>
      </c>
      <c r="F30" s="54">
        <f t="shared" si="3"/>
        <v>1.0000000000000002</v>
      </c>
      <c r="G30" s="53">
        <f t="shared" si="3"/>
        <v>1.5682060185185196</v>
      </c>
      <c r="H30" s="55">
        <f t="shared" si="3"/>
        <v>0.99999999999999956</v>
      </c>
    </row>
    <row r="31" spans="2:8" s="1" customFormat="1" ht="66" customHeight="1" thickBot="1" x14ac:dyDescent="0.3">
      <c r="B31" s="134" t="s">
        <v>40</v>
      </c>
      <c r="C31" s="135"/>
      <c r="D31" s="135"/>
      <c r="E31" s="135"/>
      <c r="F31" s="135"/>
      <c r="G31" s="135"/>
      <c r="H31" s="136"/>
    </row>
    <row r="32" spans="2:8" s="1" customFormat="1" x14ac:dyDescent="0.25">
      <c r="C32" s="45"/>
      <c r="D32" s="45"/>
      <c r="E32" s="4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116</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c r="I7" s="83"/>
      <c r="J7" s="83"/>
      <c r="K7" s="130"/>
    </row>
    <row r="8" spans="2:11" x14ac:dyDescent="0.25">
      <c r="B8" s="9" t="s">
        <v>13</v>
      </c>
      <c r="C8" s="83"/>
      <c r="D8" s="83"/>
      <c r="E8" s="83">
        <v>1.954861111111111E-2</v>
      </c>
      <c r="F8" s="83"/>
      <c r="G8" s="83"/>
      <c r="H8" s="83"/>
      <c r="I8" s="83"/>
      <c r="J8" s="83"/>
      <c r="K8" s="130">
        <v>1.954861111111111E-2</v>
      </c>
    </row>
    <row r="9" spans="2:11" x14ac:dyDescent="0.25">
      <c r="B9" s="9" t="s">
        <v>0</v>
      </c>
      <c r="C9" s="83"/>
      <c r="D9" s="83"/>
      <c r="E9" s="83">
        <v>1.0104166666666666E-2</v>
      </c>
      <c r="F9" s="83">
        <v>4.5949074074074078E-3</v>
      </c>
      <c r="G9" s="83">
        <v>1.3854166666666666E-2</v>
      </c>
      <c r="H9" s="83"/>
      <c r="I9" s="83"/>
      <c r="J9" s="83"/>
      <c r="K9" s="130">
        <v>2.855324074074074E-2</v>
      </c>
    </row>
    <row r="10" spans="2:11" x14ac:dyDescent="0.25">
      <c r="B10" s="9" t="s">
        <v>8</v>
      </c>
      <c r="C10" s="83">
        <v>3.5416666666666665E-3</v>
      </c>
      <c r="D10" s="83"/>
      <c r="E10" s="83"/>
      <c r="F10" s="83"/>
      <c r="G10" s="83"/>
      <c r="H10" s="83"/>
      <c r="I10" s="83"/>
      <c r="J10" s="83"/>
      <c r="K10" s="130">
        <v>3.5416666666666665E-3</v>
      </c>
    </row>
    <row r="11" spans="2:11" x14ac:dyDescent="0.25">
      <c r="B11" s="9" t="s">
        <v>26</v>
      </c>
      <c r="C11" s="83"/>
      <c r="D11" s="83"/>
      <c r="E11" s="83"/>
      <c r="F11" s="83"/>
      <c r="G11" s="83">
        <v>2.7314814814814819E-3</v>
      </c>
      <c r="H11" s="83"/>
      <c r="I11" s="83"/>
      <c r="J11" s="83"/>
      <c r="K11" s="130">
        <v>2.7314814814814819E-3</v>
      </c>
    </row>
    <row r="12" spans="2:11" x14ac:dyDescent="0.25">
      <c r="B12" s="9" t="s">
        <v>3</v>
      </c>
      <c r="C12" s="83">
        <v>2.3495370370370371E-3</v>
      </c>
      <c r="D12" s="83"/>
      <c r="E12" s="83">
        <v>8.6805555555555566E-2</v>
      </c>
      <c r="F12" s="83"/>
      <c r="G12" s="83">
        <v>1.351851851851852E-2</v>
      </c>
      <c r="H12" s="83"/>
      <c r="I12" s="83"/>
      <c r="J12" s="83"/>
      <c r="K12" s="130">
        <v>0.10267361111111112</v>
      </c>
    </row>
    <row r="13" spans="2:11" x14ac:dyDescent="0.25">
      <c r="B13" s="9" t="s">
        <v>7</v>
      </c>
      <c r="C13" s="83"/>
      <c r="D13" s="83">
        <v>1.7592592592592592E-3</v>
      </c>
      <c r="E13" s="83">
        <v>1.9386574074074077E-2</v>
      </c>
      <c r="F13" s="83">
        <v>2.0023148148148148E-3</v>
      </c>
      <c r="G13" s="83">
        <v>1.4606481481481481E-2</v>
      </c>
      <c r="H13" s="83"/>
      <c r="I13" s="83"/>
      <c r="J13" s="83"/>
      <c r="K13" s="130">
        <v>3.7754629629629631E-2</v>
      </c>
    </row>
    <row r="14" spans="2:11" x14ac:dyDescent="0.25">
      <c r="B14" s="9" t="s">
        <v>2</v>
      </c>
      <c r="C14" s="83"/>
      <c r="D14" s="83"/>
      <c r="E14" s="83"/>
      <c r="F14" s="83"/>
      <c r="G14" s="83"/>
      <c r="H14" s="83"/>
      <c r="I14" s="83"/>
      <c r="J14" s="83"/>
      <c r="K14" s="130"/>
    </row>
    <row r="15" spans="2:11" x14ac:dyDescent="0.25">
      <c r="B15" s="9" t="s">
        <v>9</v>
      </c>
      <c r="C15" s="83">
        <v>3.3912037037037036E-3</v>
      </c>
      <c r="D15" s="83"/>
      <c r="E15" s="83"/>
      <c r="F15" s="83"/>
      <c r="G15" s="83"/>
      <c r="H15" s="83"/>
      <c r="I15" s="83"/>
      <c r="J15" s="83"/>
      <c r="K15" s="130">
        <v>3.3912037037037036E-3</v>
      </c>
    </row>
    <row r="16" spans="2:11" x14ac:dyDescent="0.25">
      <c r="B16" s="9" t="s">
        <v>1</v>
      </c>
      <c r="C16" s="83">
        <v>2.9398148148148148E-3</v>
      </c>
      <c r="D16" s="83"/>
      <c r="E16" s="83"/>
      <c r="F16" s="83"/>
      <c r="G16" s="83">
        <v>1.4583333333333334E-3</v>
      </c>
      <c r="H16" s="83"/>
      <c r="I16" s="83"/>
      <c r="J16" s="83"/>
      <c r="K16" s="130">
        <v>4.3981481481481484E-3</v>
      </c>
    </row>
    <row r="17" spans="2:11" x14ac:dyDescent="0.25">
      <c r="B17" s="9" t="s">
        <v>27</v>
      </c>
      <c r="C17" s="83">
        <v>1.1030092592592593E-2</v>
      </c>
      <c r="D17" s="83">
        <v>8.773148148148148E-3</v>
      </c>
      <c r="E17" s="83"/>
      <c r="F17" s="83"/>
      <c r="G17" s="83">
        <v>2.8472222222222219E-3</v>
      </c>
      <c r="H17" s="83"/>
      <c r="I17" s="83"/>
      <c r="J17" s="83"/>
      <c r="K17" s="130">
        <v>2.2650462962962963E-2</v>
      </c>
    </row>
    <row r="18" spans="2:11" x14ac:dyDescent="0.25">
      <c r="B18" s="9" t="s">
        <v>16</v>
      </c>
      <c r="C18" s="83"/>
      <c r="D18" s="83"/>
      <c r="E18" s="83"/>
      <c r="F18" s="83"/>
      <c r="G18" s="83">
        <v>2.8240740740740739E-3</v>
      </c>
      <c r="H18" s="83"/>
      <c r="I18" s="83"/>
      <c r="J18" s="83"/>
      <c r="K18" s="130">
        <v>2.8240740740740739E-3</v>
      </c>
    </row>
    <row r="19" spans="2:11" x14ac:dyDescent="0.25">
      <c r="B19" s="9" t="s">
        <v>4</v>
      </c>
      <c r="C19" s="83">
        <v>3.1481481481481482E-3</v>
      </c>
      <c r="D19" s="83">
        <v>2.3726851851851851E-3</v>
      </c>
      <c r="E19" s="83">
        <v>2.6041666666666665E-3</v>
      </c>
      <c r="F19" s="83">
        <v>1.6782407407407406E-3</v>
      </c>
      <c r="G19" s="83">
        <v>1.1030092592592591E-2</v>
      </c>
      <c r="H19" s="83"/>
      <c r="I19" s="83"/>
      <c r="J19" s="83"/>
      <c r="K19" s="130">
        <v>2.0833333333333332E-2</v>
      </c>
    </row>
    <row r="20" spans="2:11" x14ac:dyDescent="0.25">
      <c r="B20" s="9" t="s">
        <v>14</v>
      </c>
      <c r="C20" s="83"/>
      <c r="D20" s="83"/>
      <c r="E20" s="83">
        <v>8.8310185185185193E-3</v>
      </c>
      <c r="F20" s="83"/>
      <c r="G20" s="83">
        <v>8.611111111111111E-3</v>
      </c>
      <c r="H20" s="83"/>
      <c r="I20" s="83"/>
      <c r="J20" s="83"/>
      <c r="K20" s="130">
        <v>1.744212962962963E-2</v>
      </c>
    </row>
    <row r="21" spans="2:11" x14ac:dyDescent="0.25">
      <c r="B21" s="9" t="s">
        <v>11</v>
      </c>
      <c r="C21" s="83">
        <v>5.4594907407407411E-2</v>
      </c>
      <c r="D21" s="83">
        <v>4.067129629629631E-2</v>
      </c>
      <c r="E21" s="83">
        <v>6.7222222222222225E-2</v>
      </c>
      <c r="F21" s="83">
        <v>3.7013888888888888E-2</v>
      </c>
      <c r="G21" s="83">
        <v>5.6944444444444447E-3</v>
      </c>
      <c r="H21" s="83"/>
      <c r="I21" s="83"/>
      <c r="J21" s="83"/>
      <c r="K21" s="130">
        <v>0.20519675925925929</v>
      </c>
    </row>
    <row r="22" spans="2:11" x14ac:dyDescent="0.25">
      <c r="B22" s="9" t="s">
        <v>15</v>
      </c>
      <c r="C22" s="83"/>
      <c r="D22" s="83">
        <v>4.340277777777778E-3</v>
      </c>
      <c r="E22" s="83">
        <v>8.5300925925925926E-3</v>
      </c>
      <c r="F22" s="83">
        <v>8.1828703703703716E-3</v>
      </c>
      <c r="G22" s="83">
        <v>1.9421296296296291E-2</v>
      </c>
      <c r="H22" s="83"/>
      <c r="I22" s="83"/>
      <c r="J22" s="83"/>
      <c r="K22" s="130">
        <v>4.0474537037037031E-2</v>
      </c>
    </row>
    <row r="23" spans="2:11" x14ac:dyDescent="0.25">
      <c r="B23" s="9" t="s">
        <v>28</v>
      </c>
      <c r="C23" s="83">
        <v>5.2083333333333339E-3</v>
      </c>
      <c r="D23" s="83">
        <v>5.6944444444444447E-3</v>
      </c>
      <c r="E23" s="83"/>
      <c r="F23" s="83">
        <v>8.8078703703703704E-3</v>
      </c>
      <c r="G23" s="83">
        <v>1.0578703703703703E-2</v>
      </c>
      <c r="H23" s="83"/>
      <c r="I23" s="83"/>
      <c r="J23" s="83"/>
      <c r="K23" s="130">
        <v>3.0289351851851852E-2</v>
      </c>
    </row>
    <row r="24" spans="2:11" x14ac:dyDescent="0.25">
      <c r="B24" s="9" t="s">
        <v>12</v>
      </c>
      <c r="C24" s="83">
        <v>9.2129629629629627E-3</v>
      </c>
      <c r="D24" s="83">
        <v>5.3807870370370381E-2</v>
      </c>
      <c r="E24" s="83">
        <v>1.7650462962962962E-2</v>
      </c>
      <c r="F24" s="83">
        <v>2.3807870370370368E-2</v>
      </c>
      <c r="G24" s="83">
        <v>1.8506944444444444E-2</v>
      </c>
      <c r="H24" s="83">
        <v>2.7314814814814819E-3</v>
      </c>
      <c r="I24" s="83"/>
      <c r="J24" s="83">
        <v>1.712962962962963E-3</v>
      </c>
      <c r="K24" s="130">
        <v>0.12743055555555555</v>
      </c>
    </row>
    <row r="25" spans="2:11" x14ac:dyDescent="0.25">
      <c r="B25" s="9" t="s">
        <v>5</v>
      </c>
      <c r="C25" s="83">
        <v>1.1226851851851852E-2</v>
      </c>
      <c r="D25" s="83">
        <v>8.3425925925925945E-2</v>
      </c>
      <c r="E25" s="83">
        <v>0.12469907407407411</v>
      </c>
      <c r="F25" s="83">
        <v>4.2361111111111099E-2</v>
      </c>
      <c r="G25" s="83">
        <v>1.4803240740740742E-2</v>
      </c>
      <c r="H25" s="83">
        <v>2.4537037037037036E-3</v>
      </c>
      <c r="I25" s="83"/>
      <c r="J25" s="83"/>
      <c r="K25" s="130">
        <v>0.2789699074074074</v>
      </c>
    </row>
    <row r="26" spans="2:11" x14ac:dyDescent="0.25">
      <c r="B26" s="9" t="s">
        <v>6</v>
      </c>
      <c r="C26" s="83"/>
      <c r="D26" s="83"/>
      <c r="E26" s="83">
        <v>1.0138888888888888E-2</v>
      </c>
      <c r="F26" s="83">
        <v>2.488425925925926E-3</v>
      </c>
      <c r="G26" s="83"/>
      <c r="H26" s="83"/>
      <c r="I26" s="83"/>
      <c r="J26" s="83"/>
      <c r="K26" s="130">
        <v>1.2627314814814813E-2</v>
      </c>
    </row>
    <row r="27" spans="2:11" x14ac:dyDescent="0.25">
      <c r="B27" s="9" t="s">
        <v>29</v>
      </c>
      <c r="C27" s="83"/>
      <c r="D27" s="83"/>
      <c r="E27" s="83"/>
      <c r="F27" s="83"/>
      <c r="G27" s="83"/>
      <c r="H27" s="83"/>
      <c r="I27" s="83"/>
      <c r="J27" s="83"/>
      <c r="K27" s="130"/>
    </row>
    <row r="28" spans="2:11" x14ac:dyDescent="0.25">
      <c r="B28" s="9" t="s">
        <v>17</v>
      </c>
      <c r="C28" s="83"/>
      <c r="D28" s="83"/>
      <c r="E28" s="83">
        <v>2.7199074074074074E-3</v>
      </c>
      <c r="F28" s="83">
        <v>2.4652777777777776E-3</v>
      </c>
      <c r="G28" s="83">
        <v>8.3796296296296292E-3</v>
      </c>
      <c r="H28" s="83"/>
      <c r="I28" s="83"/>
      <c r="J28" s="83"/>
      <c r="K28" s="130">
        <v>1.3564814814814814E-2</v>
      </c>
    </row>
    <row r="29" spans="2:11" x14ac:dyDescent="0.25">
      <c r="B29" s="94"/>
      <c r="C29" s="93"/>
      <c r="D29" s="93"/>
      <c r="E29" s="92"/>
      <c r="F29" s="92"/>
      <c r="G29" s="93"/>
      <c r="H29" s="93"/>
      <c r="I29" s="93"/>
      <c r="J29" s="93"/>
      <c r="K29" s="130"/>
    </row>
    <row r="30" spans="2:11" x14ac:dyDescent="0.25">
      <c r="B30" s="94" t="s">
        <v>30</v>
      </c>
      <c r="C30" s="95">
        <f>SUM(C7:C28)</f>
        <v>0.10664351851851853</v>
      </c>
      <c r="D30" s="95">
        <f t="shared" ref="D30:J30" si="0">SUM(D7:D28)</f>
        <v>0.20084490740740746</v>
      </c>
      <c r="E30" s="95">
        <f t="shared" si="0"/>
        <v>0.37824074074074082</v>
      </c>
      <c r="F30" s="95">
        <f t="shared" si="0"/>
        <v>0.13340277777777779</v>
      </c>
      <c r="G30" s="95">
        <f t="shared" si="0"/>
        <v>0.14886574074074074</v>
      </c>
      <c r="H30" s="95">
        <f t="shared" si="0"/>
        <v>5.185185185185185E-3</v>
      </c>
      <c r="I30" s="95"/>
      <c r="J30" s="95">
        <f t="shared" si="0"/>
        <v>1.712962962962963E-3</v>
      </c>
      <c r="K30" s="131">
        <f>SUM(K7:K28)</f>
        <v>0.97489583333333352</v>
      </c>
    </row>
    <row r="31" spans="2:11" x14ac:dyDescent="0.25">
      <c r="B31" s="103"/>
      <c r="C31" s="108"/>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117</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v>1.894675925925926E-2</v>
      </c>
      <c r="E7" s="83"/>
      <c r="F7" s="83">
        <v>3.9467592592592592E-3</v>
      </c>
      <c r="G7" s="83"/>
      <c r="H7" s="83"/>
      <c r="I7" s="83"/>
      <c r="J7" s="83"/>
      <c r="K7" s="130">
        <v>2.2893518518518521E-2</v>
      </c>
    </row>
    <row r="8" spans="2:11" x14ac:dyDescent="0.25">
      <c r="B8" s="9" t="s">
        <v>13</v>
      </c>
      <c r="C8" s="83"/>
      <c r="D8" s="83">
        <v>3.5532407407407401E-3</v>
      </c>
      <c r="E8" s="83"/>
      <c r="F8" s="83"/>
      <c r="G8" s="83"/>
      <c r="H8" s="83"/>
      <c r="I8" s="83"/>
      <c r="J8" s="83"/>
      <c r="K8" s="130">
        <v>3.5532407407407401E-3</v>
      </c>
    </row>
    <row r="9" spans="2:11" x14ac:dyDescent="0.25">
      <c r="B9" s="9" t="s">
        <v>0</v>
      </c>
      <c r="C9" s="83"/>
      <c r="D9" s="83">
        <v>1.8356481481481481E-2</v>
      </c>
      <c r="E9" s="83"/>
      <c r="F9" s="83">
        <v>1.4490740740740742E-2</v>
      </c>
      <c r="G9" s="83">
        <v>1.7256944444444446E-2</v>
      </c>
      <c r="H9" s="83"/>
      <c r="I9" s="83"/>
      <c r="J9" s="83"/>
      <c r="K9" s="130">
        <v>5.0104166666666672E-2</v>
      </c>
    </row>
    <row r="10" spans="2:11" x14ac:dyDescent="0.25">
      <c r="B10" s="9" t="s">
        <v>8</v>
      </c>
      <c r="C10" s="83"/>
      <c r="D10" s="83">
        <v>5.3981481481481484E-2</v>
      </c>
      <c r="E10" s="83"/>
      <c r="F10" s="83"/>
      <c r="G10" s="83"/>
      <c r="H10" s="83"/>
      <c r="I10" s="83"/>
      <c r="J10" s="83"/>
      <c r="K10" s="130">
        <v>5.3981481481481484E-2</v>
      </c>
    </row>
    <row r="11" spans="2:11" x14ac:dyDescent="0.25">
      <c r="B11" s="9" t="s">
        <v>26</v>
      </c>
      <c r="C11" s="83"/>
      <c r="D11" s="83"/>
      <c r="E11" s="83"/>
      <c r="F11" s="83"/>
      <c r="G11" s="83"/>
      <c r="H11" s="83"/>
      <c r="I11" s="83"/>
      <c r="J11" s="83"/>
      <c r="K11" s="130"/>
    </row>
    <row r="12" spans="2:11" x14ac:dyDescent="0.25">
      <c r="B12" s="9" t="s">
        <v>3</v>
      </c>
      <c r="C12" s="83"/>
      <c r="D12" s="83">
        <v>1.7638888888888888E-2</v>
      </c>
      <c r="E12" s="83"/>
      <c r="F12" s="83"/>
      <c r="G12" s="83"/>
      <c r="H12" s="83"/>
      <c r="I12" s="83"/>
      <c r="J12" s="83"/>
      <c r="K12" s="130">
        <v>1.7638888888888888E-2</v>
      </c>
    </row>
    <row r="13" spans="2:11" x14ac:dyDescent="0.25">
      <c r="B13" s="9" t="s">
        <v>7</v>
      </c>
      <c r="C13" s="83"/>
      <c r="D13" s="83">
        <v>1.3344907407407408E-2</v>
      </c>
      <c r="E13" s="83"/>
      <c r="F13" s="83">
        <v>5.4166666666666669E-3</v>
      </c>
      <c r="G13" s="83"/>
      <c r="H13" s="83"/>
      <c r="I13" s="83"/>
      <c r="J13" s="83"/>
      <c r="K13" s="130">
        <v>1.8761574074074076E-2</v>
      </c>
    </row>
    <row r="14" spans="2:11" x14ac:dyDescent="0.25">
      <c r="B14" s="9" t="s">
        <v>2</v>
      </c>
      <c r="C14" s="83"/>
      <c r="D14" s="83"/>
      <c r="E14" s="83"/>
      <c r="F14" s="83">
        <v>1.5694444444444445E-2</v>
      </c>
      <c r="G14" s="83"/>
      <c r="H14" s="83"/>
      <c r="I14" s="83"/>
      <c r="J14" s="83"/>
      <c r="K14" s="130">
        <v>1.5694444444444445E-2</v>
      </c>
    </row>
    <row r="15" spans="2:11" x14ac:dyDescent="0.25">
      <c r="B15" s="9" t="s">
        <v>9</v>
      </c>
      <c r="C15" s="83"/>
      <c r="D15" s="83">
        <v>3.1481481481481482E-3</v>
      </c>
      <c r="E15" s="83"/>
      <c r="F15" s="83"/>
      <c r="G15" s="83"/>
      <c r="H15" s="83"/>
      <c r="I15" s="83"/>
      <c r="J15" s="83"/>
      <c r="K15" s="130">
        <v>3.1481481481481482E-3</v>
      </c>
    </row>
    <row r="16" spans="2:11" x14ac:dyDescent="0.25">
      <c r="B16" s="9" t="s">
        <v>1</v>
      </c>
      <c r="C16" s="83"/>
      <c r="D16" s="83">
        <v>4.6979166666666669E-2</v>
      </c>
      <c r="E16" s="83">
        <v>7.5231481481481471E-4</v>
      </c>
      <c r="F16" s="83"/>
      <c r="G16" s="83"/>
      <c r="H16" s="83"/>
      <c r="I16" s="83"/>
      <c r="J16" s="83"/>
      <c r="K16" s="130">
        <v>4.7731481481481486E-2</v>
      </c>
    </row>
    <row r="17" spans="2:11" x14ac:dyDescent="0.25">
      <c r="B17" s="9" t="s">
        <v>27</v>
      </c>
      <c r="C17" s="83"/>
      <c r="D17" s="83">
        <v>8.0046296296296282E-2</v>
      </c>
      <c r="E17" s="83"/>
      <c r="F17" s="83">
        <v>1.0960648148148146E-2</v>
      </c>
      <c r="G17" s="83">
        <v>2.8240740740740743E-3</v>
      </c>
      <c r="H17" s="83"/>
      <c r="I17" s="83"/>
      <c r="J17" s="83"/>
      <c r="K17" s="130">
        <v>9.3831018518518508E-2</v>
      </c>
    </row>
    <row r="18" spans="2:11" x14ac:dyDescent="0.25">
      <c r="B18" s="9" t="s">
        <v>16</v>
      </c>
      <c r="C18" s="83"/>
      <c r="D18" s="83"/>
      <c r="E18" s="83"/>
      <c r="F18" s="83"/>
      <c r="G18" s="83"/>
      <c r="H18" s="83"/>
      <c r="I18" s="83"/>
      <c r="J18" s="83"/>
      <c r="K18" s="130"/>
    </row>
    <row r="19" spans="2:11" x14ac:dyDescent="0.25">
      <c r="B19" s="9" t="s">
        <v>4</v>
      </c>
      <c r="C19" s="83"/>
      <c r="D19" s="83">
        <v>2.5196759259259259E-2</v>
      </c>
      <c r="E19" s="83"/>
      <c r="F19" s="83"/>
      <c r="G19" s="83"/>
      <c r="H19" s="83"/>
      <c r="I19" s="83"/>
      <c r="J19" s="83"/>
      <c r="K19" s="130">
        <v>2.5196759259259259E-2</v>
      </c>
    </row>
    <row r="20" spans="2:11" x14ac:dyDescent="0.25">
      <c r="B20" s="9" t="s">
        <v>14</v>
      </c>
      <c r="C20" s="83"/>
      <c r="D20" s="83">
        <v>2.6099537037037039E-2</v>
      </c>
      <c r="E20" s="83"/>
      <c r="F20" s="83"/>
      <c r="G20" s="83"/>
      <c r="H20" s="83"/>
      <c r="I20" s="83"/>
      <c r="J20" s="83"/>
      <c r="K20" s="130">
        <v>2.6099537037037039E-2</v>
      </c>
    </row>
    <row r="21" spans="2:11" x14ac:dyDescent="0.25">
      <c r="B21" s="9" t="s">
        <v>11</v>
      </c>
      <c r="C21" s="81"/>
      <c r="D21" s="83">
        <v>0.12884259259259262</v>
      </c>
      <c r="E21" s="83"/>
      <c r="F21" s="83">
        <v>5.2442129629629616E-2</v>
      </c>
      <c r="G21" s="83">
        <v>7.0486111111111114E-3</v>
      </c>
      <c r="H21" s="83"/>
      <c r="I21" s="83"/>
      <c r="J21" s="83"/>
      <c r="K21" s="130">
        <v>0.18833333333333335</v>
      </c>
    </row>
    <row r="22" spans="2:11" x14ac:dyDescent="0.25">
      <c r="B22" s="9" t="s">
        <v>15</v>
      </c>
      <c r="C22" s="83"/>
      <c r="D22" s="83">
        <v>5.1342592592592592E-2</v>
      </c>
      <c r="E22" s="83"/>
      <c r="F22" s="83">
        <v>6.4236111111111117E-3</v>
      </c>
      <c r="G22" s="83"/>
      <c r="H22" s="83"/>
      <c r="I22" s="83"/>
      <c r="J22" s="83"/>
      <c r="K22" s="130">
        <v>5.7766203703703702E-2</v>
      </c>
    </row>
    <row r="23" spans="2:11" x14ac:dyDescent="0.25">
      <c r="B23" s="9" t="s">
        <v>28</v>
      </c>
      <c r="C23" s="83"/>
      <c r="D23" s="83">
        <v>0.32925925925925914</v>
      </c>
      <c r="E23" s="83">
        <v>1.4837962962962964E-2</v>
      </c>
      <c r="F23" s="83">
        <v>0.28457175925925926</v>
      </c>
      <c r="G23" s="83">
        <v>2.8043981481481482E-2</v>
      </c>
      <c r="H23" s="83">
        <v>3.9004629629629639E-2</v>
      </c>
      <c r="I23" s="83"/>
      <c r="J23" s="83"/>
      <c r="K23" s="130">
        <v>0.69571759259259247</v>
      </c>
    </row>
    <row r="24" spans="2:11" x14ac:dyDescent="0.25">
      <c r="B24" s="9" t="s">
        <v>12</v>
      </c>
      <c r="C24" s="81"/>
      <c r="D24" s="83">
        <v>8.7106481481481479E-2</v>
      </c>
      <c r="E24" s="83">
        <v>4.7453703703703704E-4</v>
      </c>
      <c r="F24" s="83">
        <v>0.3131944444444445</v>
      </c>
      <c r="G24" s="83">
        <v>1.7337962962962965E-2</v>
      </c>
      <c r="H24" s="83">
        <v>4.1516203703703701E-2</v>
      </c>
      <c r="I24" s="83"/>
      <c r="J24" s="83"/>
      <c r="K24" s="130">
        <v>0.45962962962962967</v>
      </c>
    </row>
    <row r="25" spans="2:11" x14ac:dyDescent="0.25">
      <c r="B25" s="9" t="s">
        <v>5</v>
      </c>
      <c r="C25" s="79"/>
      <c r="D25" s="83">
        <v>1.1099537037037038E-2</v>
      </c>
      <c r="E25" s="83"/>
      <c r="F25" s="83">
        <v>8.518518518518519E-3</v>
      </c>
      <c r="G25" s="83">
        <v>6.5694444444444444E-2</v>
      </c>
      <c r="H25" s="83">
        <v>6.9629629629629625E-2</v>
      </c>
      <c r="I25" s="83"/>
      <c r="J25" s="83"/>
      <c r="K25" s="130">
        <v>0.15494212962962961</v>
      </c>
    </row>
    <row r="26" spans="2:11" x14ac:dyDescent="0.25">
      <c r="B26" s="9" t="s">
        <v>6</v>
      </c>
      <c r="C26" s="83"/>
      <c r="D26" s="83">
        <v>8.7847222222222215E-3</v>
      </c>
      <c r="E26" s="83"/>
      <c r="F26" s="83"/>
      <c r="G26" s="83"/>
      <c r="H26" s="83"/>
      <c r="I26" s="83"/>
      <c r="J26" s="83"/>
      <c r="K26" s="130">
        <v>8.7847222222222215E-3</v>
      </c>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3"/>
      <c r="G29" s="92"/>
      <c r="H29" s="92"/>
      <c r="I29" s="93"/>
      <c r="J29" s="93"/>
      <c r="K29" s="130"/>
    </row>
    <row r="30" spans="2:11" x14ac:dyDescent="0.25">
      <c r="B30" s="94" t="s">
        <v>30</v>
      </c>
      <c r="C30" s="95"/>
      <c r="D30" s="95">
        <f t="shared" ref="D30:H30" si="0">SUM(D7:D28)</f>
        <v>0.92372685185185177</v>
      </c>
      <c r="E30" s="95">
        <f t="shared" si="0"/>
        <v>1.6064814814814816E-2</v>
      </c>
      <c r="F30" s="95">
        <f t="shared" si="0"/>
        <v>0.71565972222222218</v>
      </c>
      <c r="G30" s="95">
        <f t="shared" si="0"/>
        <v>0.13820601851851852</v>
      </c>
      <c r="H30" s="95">
        <f t="shared" si="0"/>
        <v>0.15015046296296297</v>
      </c>
      <c r="I30" s="95"/>
      <c r="J30" s="83"/>
      <c r="K30" s="131">
        <f>SUM(K7:K28)</f>
        <v>1.9438078703703703</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118</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v>2.2106481481481482E-3</v>
      </c>
      <c r="I7" s="83"/>
      <c r="J7" s="83"/>
      <c r="K7" s="130">
        <f>SUM(C7:J7)</f>
        <v>2.2106481481481482E-3</v>
      </c>
    </row>
    <row r="8" spans="2:11" x14ac:dyDescent="0.25">
      <c r="B8" s="9" t="s">
        <v>13</v>
      </c>
      <c r="C8" s="83">
        <v>1.3078703703703703E-3</v>
      </c>
      <c r="D8" s="83"/>
      <c r="E8" s="83">
        <v>1.4918981481481483E-2</v>
      </c>
      <c r="F8" s="83"/>
      <c r="G8" s="83">
        <v>7.7777777777777784E-3</v>
      </c>
      <c r="H8" s="83">
        <v>4.5486111111111109E-3</v>
      </c>
      <c r="I8" s="83"/>
      <c r="J8" s="83"/>
      <c r="K8" s="130">
        <f t="shared" ref="K8:K28" si="0">SUM(C8:J8)</f>
        <v>2.8553240740740744E-2</v>
      </c>
    </row>
    <row r="9" spans="2:11" x14ac:dyDescent="0.25">
      <c r="B9" s="9" t="s">
        <v>0</v>
      </c>
      <c r="C9" s="83">
        <v>1.8217592592592591E-2</v>
      </c>
      <c r="D9" s="83">
        <v>6.6435185185185191E-3</v>
      </c>
      <c r="E9" s="83">
        <v>7.8125E-3</v>
      </c>
      <c r="F9" s="83">
        <v>1.3217592592592595E-2</v>
      </c>
      <c r="G9" s="83">
        <v>2.3263888888888883E-2</v>
      </c>
      <c r="H9" s="83">
        <v>1.0115740740740741E-2</v>
      </c>
      <c r="I9" s="83"/>
      <c r="J9" s="83"/>
      <c r="K9" s="130">
        <f t="shared" si="0"/>
        <v>7.9270833333333332E-2</v>
      </c>
    </row>
    <row r="10" spans="2:11" x14ac:dyDescent="0.25">
      <c r="B10" s="9" t="s">
        <v>8</v>
      </c>
      <c r="C10" s="83">
        <v>3.8194444444444439E-3</v>
      </c>
      <c r="D10" s="83">
        <v>5.4398148148148144E-4</v>
      </c>
      <c r="E10" s="83">
        <v>4.3518518518518515E-3</v>
      </c>
      <c r="F10" s="83"/>
      <c r="G10" s="83">
        <v>5.983796296296297E-3</v>
      </c>
      <c r="H10" s="83">
        <v>1.1574074074074073E-4</v>
      </c>
      <c r="I10" s="83"/>
      <c r="J10" s="83"/>
      <c r="K10" s="130">
        <f t="shared" si="0"/>
        <v>1.4814814814814814E-2</v>
      </c>
    </row>
    <row r="11" spans="2:11" x14ac:dyDescent="0.25">
      <c r="B11" s="9" t="s">
        <v>26</v>
      </c>
      <c r="C11" s="83">
        <v>1.6203703703703703E-4</v>
      </c>
      <c r="D11" s="83">
        <v>2.3148148148148146E-4</v>
      </c>
      <c r="E11" s="83"/>
      <c r="F11" s="83"/>
      <c r="G11" s="83"/>
      <c r="H11" s="83">
        <v>2.2800925925925927E-3</v>
      </c>
      <c r="I11" s="83"/>
      <c r="J11" s="83"/>
      <c r="K11" s="130">
        <f t="shared" si="0"/>
        <v>2.673611111111111E-3</v>
      </c>
    </row>
    <row r="12" spans="2:11" x14ac:dyDescent="0.25">
      <c r="B12" s="9" t="s">
        <v>3</v>
      </c>
      <c r="C12" s="83">
        <v>6.8310185185185196E-2</v>
      </c>
      <c r="D12" s="83">
        <v>3.9247685185185177E-2</v>
      </c>
      <c r="E12" s="83">
        <v>6.8402777777777776E-3</v>
      </c>
      <c r="F12" s="83">
        <v>1.4560185185185185E-2</v>
      </c>
      <c r="G12" s="83">
        <v>5.783564814814815E-2</v>
      </c>
      <c r="H12" s="83">
        <v>2.4467592592592589E-2</v>
      </c>
      <c r="I12" s="83"/>
      <c r="J12" s="83"/>
      <c r="K12" s="130">
        <f t="shared" si="0"/>
        <v>0.21126157407407409</v>
      </c>
    </row>
    <row r="13" spans="2:11" x14ac:dyDescent="0.25">
      <c r="B13" s="9" t="s">
        <v>7</v>
      </c>
      <c r="C13" s="83">
        <v>5.016203703703704E-2</v>
      </c>
      <c r="D13" s="83">
        <v>2.0023148148148151E-2</v>
      </c>
      <c r="E13" s="83">
        <v>9.3865740740740732E-3</v>
      </c>
      <c r="F13" s="83">
        <v>1.4305555555555557E-2</v>
      </c>
      <c r="G13" s="83">
        <v>3.6655092592592593E-2</v>
      </c>
      <c r="H13" s="83">
        <v>7.5231481481481482E-4</v>
      </c>
      <c r="I13" s="83"/>
      <c r="J13" s="83"/>
      <c r="K13" s="130">
        <f t="shared" si="0"/>
        <v>0.13128472222222221</v>
      </c>
    </row>
    <row r="14" spans="2:11" x14ac:dyDescent="0.25">
      <c r="B14" s="9" t="s">
        <v>2</v>
      </c>
      <c r="C14" s="83">
        <v>5.4398148148148157E-3</v>
      </c>
      <c r="D14" s="83">
        <v>1.2268518518518518E-3</v>
      </c>
      <c r="E14" s="83">
        <v>3.2175925925925931E-3</v>
      </c>
      <c r="F14" s="83">
        <v>7.0717592592592594E-3</v>
      </c>
      <c r="G14" s="83">
        <v>1.8703703703703705E-2</v>
      </c>
      <c r="H14" s="83">
        <v>1.0324074074074074E-2</v>
      </c>
      <c r="I14" s="83"/>
      <c r="J14" s="83"/>
      <c r="K14" s="130">
        <f t="shared" si="0"/>
        <v>4.59837962962963E-2</v>
      </c>
    </row>
    <row r="15" spans="2:11" x14ac:dyDescent="0.25">
      <c r="B15" s="9" t="s">
        <v>9</v>
      </c>
      <c r="C15" s="83">
        <v>9.9537037037037042E-4</v>
      </c>
      <c r="D15" s="83">
        <v>6.0069444444444441E-3</v>
      </c>
      <c r="E15" s="83">
        <v>3.8078703703703699E-3</v>
      </c>
      <c r="F15" s="83"/>
      <c r="G15" s="83"/>
      <c r="H15" s="83">
        <v>8.6805555555555562E-4</v>
      </c>
      <c r="I15" s="83"/>
      <c r="J15" s="83"/>
      <c r="K15" s="130">
        <f t="shared" si="0"/>
        <v>1.1678240740740741E-2</v>
      </c>
    </row>
    <row r="16" spans="2:11" x14ac:dyDescent="0.25">
      <c r="B16" s="9" t="s">
        <v>1</v>
      </c>
      <c r="C16" s="83">
        <v>9.4907407407407397E-4</v>
      </c>
      <c r="D16" s="83">
        <v>1.6458333333333332E-2</v>
      </c>
      <c r="E16" s="83">
        <v>6.5972222222222235E-4</v>
      </c>
      <c r="F16" s="83">
        <v>1.0335648148148148E-2</v>
      </c>
      <c r="G16" s="83">
        <v>1.5381944444444445E-2</v>
      </c>
      <c r="H16" s="83"/>
      <c r="I16" s="83"/>
      <c r="J16" s="83"/>
      <c r="K16" s="130">
        <f t="shared" si="0"/>
        <v>4.3784722222222225E-2</v>
      </c>
    </row>
    <row r="17" spans="2:11" x14ac:dyDescent="0.25">
      <c r="B17" s="9" t="s">
        <v>27</v>
      </c>
      <c r="C17" s="83">
        <v>1.7326388888888891E-2</v>
      </c>
      <c r="D17" s="83">
        <v>2.4895833333333332E-2</v>
      </c>
      <c r="E17" s="83"/>
      <c r="F17" s="83">
        <v>7.8356481481481471E-3</v>
      </c>
      <c r="G17" s="83">
        <v>6.3657407407407413E-3</v>
      </c>
      <c r="H17" s="83">
        <v>3.634259259259259E-3</v>
      </c>
      <c r="I17" s="83"/>
      <c r="J17" s="83"/>
      <c r="K17" s="130">
        <f t="shared" si="0"/>
        <v>6.0057870370370373E-2</v>
      </c>
    </row>
    <row r="18" spans="2:11" x14ac:dyDescent="0.25">
      <c r="B18" s="9" t="s">
        <v>16</v>
      </c>
      <c r="C18" s="83"/>
      <c r="D18" s="83"/>
      <c r="E18" s="83"/>
      <c r="F18" s="83"/>
      <c r="G18" s="83"/>
      <c r="H18" s="83"/>
      <c r="I18" s="83"/>
      <c r="J18" s="83"/>
      <c r="K18" s="130"/>
    </row>
    <row r="19" spans="2:11" x14ac:dyDescent="0.25">
      <c r="B19" s="9" t="s">
        <v>4</v>
      </c>
      <c r="C19" s="83">
        <v>1.3935185185185186E-2</v>
      </c>
      <c r="D19" s="83">
        <v>5.3657407407407404E-2</v>
      </c>
      <c r="E19" s="83">
        <v>9.6296296296296303E-3</v>
      </c>
      <c r="F19" s="83">
        <v>2.0925925925925928E-2</v>
      </c>
      <c r="G19" s="83">
        <v>9.6990740740740735E-3</v>
      </c>
      <c r="H19" s="83">
        <v>6.6782407407407407E-3</v>
      </c>
      <c r="I19" s="83"/>
      <c r="J19" s="83"/>
      <c r="K19" s="130">
        <f t="shared" si="0"/>
        <v>0.11452546296296295</v>
      </c>
    </row>
    <row r="20" spans="2:11" x14ac:dyDescent="0.25">
      <c r="B20" s="9" t="s">
        <v>14</v>
      </c>
      <c r="C20" s="83">
        <v>7.9629629629629634E-3</v>
      </c>
      <c r="D20" s="83">
        <v>1.298611111111111E-2</v>
      </c>
      <c r="E20" s="83">
        <v>1.2523148148148148E-2</v>
      </c>
      <c r="F20" s="83">
        <v>2.0821759259259262E-2</v>
      </c>
      <c r="G20" s="83">
        <v>4.2245370370370371E-3</v>
      </c>
      <c r="H20" s="83">
        <v>3.1250000000000001E-4</v>
      </c>
      <c r="I20" s="83"/>
      <c r="J20" s="83"/>
      <c r="K20" s="130">
        <f t="shared" si="0"/>
        <v>5.8831018518518526E-2</v>
      </c>
    </row>
    <row r="21" spans="2:11" x14ac:dyDescent="0.25">
      <c r="B21" s="9" t="s">
        <v>11</v>
      </c>
      <c r="C21" s="83">
        <v>3.8969907407407404E-2</v>
      </c>
      <c r="D21" s="83">
        <v>8.6574074074074071E-3</v>
      </c>
      <c r="E21" s="83">
        <v>1.4409722222222223E-2</v>
      </c>
      <c r="F21" s="83">
        <v>1.1817129629629631E-2</v>
      </c>
      <c r="G21" s="83">
        <v>2.3622685185185191E-2</v>
      </c>
      <c r="H21" s="83">
        <v>2.3101851851851849E-2</v>
      </c>
      <c r="I21" s="83"/>
      <c r="J21" s="83"/>
      <c r="K21" s="130">
        <f t="shared" si="0"/>
        <v>0.1205787037037037</v>
      </c>
    </row>
    <row r="22" spans="2:11" x14ac:dyDescent="0.25">
      <c r="B22" s="9" t="s">
        <v>15</v>
      </c>
      <c r="C22" s="83">
        <v>6.4814814814814813E-3</v>
      </c>
      <c r="D22" s="83">
        <v>1.8645833333333334E-2</v>
      </c>
      <c r="E22" s="83">
        <v>7.4537037037037037E-3</v>
      </c>
      <c r="F22" s="83">
        <v>3.6805555555555554E-3</v>
      </c>
      <c r="G22" s="83">
        <v>1.7708333333333332E-3</v>
      </c>
      <c r="H22" s="83">
        <v>1.1342592592592593E-3</v>
      </c>
      <c r="I22" s="83"/>
      <c r="J22" s="83"/>
      <c r="K22" s="130">
        <f t="shared" si="0"/>
        <v>3.9166666666666662E-2</v>
      </c>
    </row>
    <row r="23" spans="2:11" x14ac:dyDescent="0.25">
      <c r="B23" s="9" t="s">
        <v>28</v>
      </c>
      <c r="C23" s="83">
        <v>1.6134259259259261E-2</v>
      </c>
      <c r="D23" s="83">
        <v>1.4166666666666668E-2</v>
      </c>
      <c r="E23" s="83">
        <v>1.803240740740741E-2</v>
      </c>
      <c r="F23" s="83">
        <v>3.1597222222222226E-3</v>
      </c>
      <c r="G23" s="83">
        <v>1.2476851851851854E-2</v>
      </c>
      <c r="H23" s="83">
        <v>1.7048611111111112E-2</v>
      </c>
      <c r="I23" s="83"/>
      <c r="J23" s="83"/>
      <c r="K23" s="130">
        <f t="shared" si="0"/>
        <v>8.1018518518518531E-2</v>
      </c>
    </row>
    <row r="24" spans="2:11" x14ac:dyDescent="0.25">
      <c r="B24" s="9" t="s">
        <v>12</v>
      </c>
      <c r="C24" s="83">
        <v>3.9351851851851852E-4</v>
      </c>
      <c r="D24" s="83">
        <v>1.6909722222222225E-2</v>
      </c>
      <c r="E24" s="83">
        <v>7.3379629629629628E-3</v>
      </c>
      <c r="F24" s="83"/>
      <c r="G24" s="83">
        <v>2.342592592592593E-2</v>
      </c>
      <c r="H24" s="83">
        <v>4.6296296296296293E-4</v>
      </c>
      <c r="I24" s="83"/>
      <c r="J24" s="83"/>
      <c r="K24" s="130">
        <f t="shared" si="0"/>
        <v>4.8530092592592604E-2</v>
      </c>
    </row>
    <row r="25" spans="2:11" x14ac:dyDescent="0.25">
      <c r="B25" s="9" t="s">
        <v>5</v>
      </c>
      <c r="C25" s="83">
        <v>1.0856481481481481E-2</v>
      </c>
      <c r="D25" s="83">
        <v>6.2106481481481485E-2</v>
      </c>
      <c r="E25" s="83"/>
      <c r="F25" s="83"/>
      <c r="G25" s="83">
        <v>1.3865740740740741E-2</v>
      </c>
      <c r="H25" s="83"/>
      <c r="I25" s="83"/>
      <c r="J25" s="83"/>
      <c r="K25" s="130">
        <f t="shared" si="0"/>
        <v>8.6828703703703713E-2</v>
      </c>
    </row>
    <row r="26" spans="2:11" x14ac:dyDescent="0.25">
      <c r="B26" s="9" t="s">
        <v>6</v>
      </c>
      <c r="C26" s="83">
        <v>4.0509259259259258E-4</v>
      </c>
      <c r="D26" s="83"/>
      <c r="E26" s="83"/>
      <c r="F26" s="83"/>
      <c r="G26" s="83">
        <v>9.3749999999999997E-3</v>
      </c>
      <c r="H26" s="83"/>
      <c r="I26" s="83"/>
      <c r="J26" s="83"/>
      <c r="K26" s="130">
        <f t="shared" si="0"/>
        <v>9.780092592592592E-3</v>
      </c>
    </row>
    <row r="27" spans="2:11" x14ac:dyDescent="0.25">
      <c r="B27" s="9" t="s">
        <v>29</v>
      </c>
      <c r="C27" s="83">
        <v>2.1874999999999998E-3</v>
      </c>
      <c r="D27" s="83"/>
      <c r="E27" s="83"/>
      <c r="F27" s="83"/>
      <c r="G27" s="83"/>
      <c r="H27" s="83">
        <v>8.5648148148148139E-4</v>
      </c>
      <c r="I27" s="83"/>
      <c r="J27" s="83"/>
      <c r="K27" s="130">
        <f t="shared" si="0"/>
        <v>3.0439814814814813E-3</v>
      </c>
    </row>
    <row r="28" spans="2:11" x14ac:dyDescent="0.25">
      <c r="B28" s="9" t="s">
        <v>17</v>
      </c>
      <c r="C28" s="83">
        <v>5.7523148148148151E-3</v>
      </c>
      <c r="D28" s="83"/>
      <c r="E28" s="83">
        <v>1.0995370370370371E-3</v>
      </c>
      <c r="F28" s="83"/>
      <c r="G28" s="83">
        <v>1.4699074074074074E-3</v>
      </c>
      <c r="H28" s="83"/>
      <c r="I28" s="83"/>
      <c r="J28" s="83"/>
      <c r="K28" s="130">
        <f t="shared" si="0"/>
        <v>8.3217592592592596E-3</v>
      </c>
    </row>
    <row r="29" spans="2:11" x14ac:dyDescent="0.25">
      <c r="B29" s="9"/>
      <c r="C29" s="93"/>
      <c r="D29" s="93"/>
      <c r="E29" s="92"/>
      <c r="F29" s="92"/>
      <c r="G29" s="92"/>
      <c r="H29" s="92"/>
      <c r="I29" s="93"/>
      <c r="J29" s="93"/>
      <c r="K29" s="84"/>
    </row>
    <row r="30" spans="2:11" x14ac:dyDescent="0.25">
      <c r="B30" s="94" t="s">
        <v>30</v>
      </c>
      <c r="C30" s="95">
        <f>SUM(C7:C28)</f>
        <v>0.26976851851851857</v>
      </c>
      <c r="D30" s="95">
        <f t="shared" ref="D30:H30" si="1">SUM(D7:D28)</f>
        <v>0.30240740740740746</v>
      </c>
      <c r="E30" s="95">
        <f t="shared" si="1"/>
        <v>0.12148148148148148</v>
      </c>
      <c r="F30" s="95">
        <f t="shared" si="1"/>
        <v>0.1277314814814815</v>
      </c>
      <c r="G30" s="95">
        <f t="shared" si="1"/>
        <v>0.27189814814814822</v>
      </c>
      <c r="H30" s="95">
        <f t="shared" si="1"/>
        <v>0.10891203703703703</v>
      </c>
      <c r="I30" s="95"/>
      <c r="J30" s="83"/>
      <c r="K30" s="131">
        <f>SUM(K7:K28)</f>
        <v>1.2021990740740742</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119</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c r="F13" s="83"/>
      <c r="G13" s="83"/>
      <c r="H13" s="83"/>
      <c r="I13" s="83"/>
      <c r="J13" s="83"/>
      <c r="K13" s="130"/>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c r="E19" s="83"/>
      <c r="F19" s="83"/>
      <c r="G19" s="83"/>
      <c r="H19" s="83"/>
      <c r="I19" s="83"/>
      <c r="J19" s="83"/>
      <c r="K19" s="130"/>
    </row>
    <row r="20" spans="2:11" x14ac:dyDescent="0.25">
      <c r="B20" s="9" t="s">
        <v>14</v>
      </c>
      <c r="C20" s="83"/>
      <c r="D20" s="83"/>
      <c r="E20" s="83"/>
      <c r="F20" s="83"/>
      <c r="G20" s="83"/>
      <c r="H20" s="83"/>
      <c r="I20" s="83"/>
      <c r="J20" s="83"/>
      <c r="K20" s="130"/>
    </row>
    <row r="21" spans="2:11" x14ac:dyDescent="0.25">
      <c r="B21" s="9" t="s">
        <v>11</v>
      </c>
      <c r="C21" s="83"/>
      <c r="D21" s="83"/>
      <c r="E21" s="83"/>
      <c r="F21" s="83"/>
      <c r="G21" s="83"/>
      <c r="H21" s="83"/>
      <c r="I21" s="83"/>
      <c r="J21" s="83"/>
      <c r="K21" s="130"/>
    </row>
    <row r="22" spans="2:11" x14ac:dyDescent="0.25">
      <c r="B22" s="9" t="s">
        <v>15</v>
      </c>
      <c r="C22" s="83"/>
      <c r="D22" s="83"/>
      <c r="E22" s="83"/>
      <c r="F22" s="83"/>
      <c r="G22" s="83"/>
      <c r="H22" s="83"/>
      <c r="I22" s="83"/>
      <c r="J22" s="83"/>
      <c r="K22" s="130"/>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c r="E25" s="83"/>
      <c r="F25" s="83"/>
      <c r="G25" s="83"/>
      <c r="H25" s="83"/>
      <c r="I25" s="83"/>
      <c r="J25" s="83"/>
      <c r="K25" s="130"/>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c r="D30" s="95"/>
      <c r="E30" s="95"/>
      <c r="F30" s="95"/>
      <c r="G30" s="95"/>
      <c r="H30" s="95"/>
      <c r="I30" s="95"/>
      <c r="J30" s="83"/>
      <c r="K30" s="131"/>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120</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c r="F13" s="83"/>
      <c r="G13" s="83"/>
      <c r="H13" s="83"/>
      <c r="I13" s="83"/>
      <c r="J13" s="83"/>
      <c r="K13" s="130"/>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c r="E19" s="83"/>
      <c r="F19" s="83"/>
      <c r="G19" s="83"/>
      <c r="H19" s="83"/>
      <c r="I19" s="83"/>
      <c r="J19" s="83"/>
      <c r="K19" s="130"/>
    </row>
    <row r="20" spans="2:11" x14ac:dyDescent="0.25">
      <c r="B20" s="9" t="s">
        <v>14</v>
      </c>
      <c r="C20" s="83"/>
      <c r="D20" s="83"/>
      <c r="E20" s="83"/>
      <c r="F20" s="83"/>
      <c r="G20" s="83"/>
      <c r="H20" s="83"/>
      <c r="I20" s="83"/>
      <c r="J20" s="83"/>
      <c r="K20" s="130"/>
    </row>
    <row r="21" spans="2:11" x14ac:dyDescent="0.25">
      <c r="B21" s="9" t="s">
        <v>11</v>
      </c>
      <c r="C21" s="83"/>
      <c r="D21" s="83"/>
      <c r="E21" s="83"/>
      <c r="F21" s="83"/>
      <c r="G21" s="83"/>
      <c r="H21" s="83"/>
      <c r="I21" s="83"/>
      <c r="J21" s="83"/>
      <c r="K21" s="130"/>
    </row>
    <row r="22" spans="2:11" x14ac:dyDescent="0.25">
      <c r="B22" s="9" t="s">
        <v>15</v>
      </c>
      <c r="C22" s="83"/>
      <c r="D22" s="83"/>
      <c r="E22" s="83"/>
      <c r="F22" s="83"/>
      <c r="G22" s="83"/>
      <c r="H22" s="83"/>
      <c r="I22" s="83"/>
      <c r="J22" s="83"/>
      <c r="K22" s="130"/>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c r="E25" s="83"/>
      <c r="F25" s="83"/>
      <c r="G25" s="83"/>
      <c r="H25" s="83"/>
      <c r="I25" s="83"/>
      <c r="J25" s="83"/>
      <c r="K25" s="130"/>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c r="D30" s="95"/>
      <c r="E30" s="95"/>
      <c r="F30" s="95"/>
      <c r="G30" s="95"/>
      <c r="H30" s="95"/>
      <c r="I30" s="95"/>
      <c r="J30" s="83"/>
      <c r="K30" s="131"/>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121</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c r="I7" s="83"/>
      <c r="J7" s="83"/>
      <c r="K7" s="130"/>
    </row>
    <row r="8" spans="2:11" x14ac:dyDescent="0.25">
      <c r="B8" s="9" t="s">
        <v>13</v>
      </c>
      <c r="C8" s="83"/>
      <c r="D8" s="83"/>
      <c r="E8" s="83"/>
      <c r="F8" s="83"/>
      <c r="G8" s="83"/>
      <c r="H8" s="83"/>
      <c r="I8" s="83"/>
      <c r="J8" s="83"/>
      <c r="K8" s="130"/>
    </row>
    <row r="9" spans="2:11" x14ac:dyDescent="0.25">
      <c r="B9" s="9" t="s">
        <v>0</v>
      </c>
      <c r="C9" s="83">
        <v>2.0833333333333337E-3</v>
      </c>
      <c r="D9" s="83"/>
      <c r="E9" s="83"/>
      <c r="F9" s="83"/>
      <c r="G9" s="83"/>
      <c r="H9" s="83"/>
      <c r="I9" s="83"/>
      <c r="J9" s="83"/>
      <c r="K9" s="130">
        <v>2.0833333333333337E-3</v>
      </c>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v>3.4722222222222218E-4</v>
      </c>
      <c r="D12" s="83"/>
      <c r="E12" s="83"/>
      <c r="F12" s="83"/>
      <c r="G12" s="83"/>
      <c r="H12" s="83"/>
      <c r="I12" s="83"/>
      <c r="J12" s="83"/>
      <c r="K12" s="130">
        <v>3.4722222222222218E-4</v>
      </c>
    </row>
    <row r="13" spans="2:11" x14ac:dyDescent="0.25">
      <c r="B13" s="9" t="s">
        <v>7</v>
      </c>
      <c r="C13" s="83">
        <v>1.3888888888888889E-4</v>
      </c>
      <c r="D13" s="83"/>
      <c r="E13" s="83"/>
      <c r="F13" s="83"/>
      <c r="G13" s="83"/>
      <c r="H13" s="83"/>
      <c r="I13" s="83"/>
      <c r="J13" s="83"/>
      <c r="K13" s="130">
        <v>1.3888888888888889E-4</v>
      </c>
    </row>
    <row r="14" spans="2:11" x14ac:dyDescent="0.25">
      <c r="B14" s="9" t="s">
        <v>2</v>
      </c>
      <c r="C14" s="83">
        <v>2.199074074074074E-4</v>
      </c>
      <c r="D14" s="83"/>
      <c r="E14" s="83"/>
      <c r="F14" s="83"/>
      <c r="G14" s="83"/>
      <c r="H14" s="83"/>
      <c r="I14" s="83"/>
      <c r="J14" s="83"/>
      <c r="K14" s="130">
        <v>2.199074074074074E-4</v>
      </c>
    </row>
    <row r="15" spans="2:11" x14ac:dyDescent="0.25">
      <c r="B15" s="9" t="s">
        <v>9</v>
      </c>
      <c r="C15" s="83">
        <v>7.7546296296296304E-4</v>
      </c>
      <c r="D15" s="83"/>
      <c r="E15" s="83"/>
      <c r="F15" s="83"/>
      <c r="G15" s="83"/>
      <c r="H15" s="83"/>
      <c r="I15" s="83"/>
      <c r="J15" s="83"/>
      <c r="K15" s="130">
        <v>7.7546296296296304E-4</v>
      </c>
    </row>
    <row r="16" spans="2:11" x14ac:dyDescent="0.25">
      <c r="B16" s="9" t="s">
        <v>1</v>
      </c>
      <c r="C16" s="83">
        <v>5.2083333333333333E-4</v>
      </c>
      <c r="D16" s="83"/>
      <c r="E16" s="83"/>
      <c r="F16" s="83"/>
      <c r="G16" s="83"/>
      <c r="H16" s="83"/>
      <c r="I16" s="83"/>
      <c r="J16" s="83"/>
      <c r="K16" s="130">
        <v>5.2083333333333333E-4</v>
      </c>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v>4.5138888888888892E-4</v>
      </c>
      <c r="D19" s="83"/>
      <c r="E19" s="83"/>
      <c r="F19" s="83"/>
      <c r="G19" s="83">
        <v>1.5740740740740741E-3</v>
      </c>
      <c r="H19" s="83"/>
      <c r="I19" s="83"/>
      <c r="J19" s="83"/>
      <c r="K19" s="130">
        <v>2.0254629629629629E-3</v>
      </c>
    </row>
    <row r="20" spans="2:11" x14ac:dyDescent="0.25">
      <c r="B20" s="9" t="s">
        <v>14</v>
      </c>
      <c r="C20" s="83">
        <v>2.4305555555555552E-4</v>
      </c>
      <c r="D20" s="83"/>
      <c r="E20" s="83"/>
      <c r="F20" s="83"/>
      <c r="G20" s="83"/>
      <c r="H20" s="83"/>
      <c r="I20" s="83"/>
      <c r="J20" s="83"/>
      <c r="K20" s="130">
        <v>2.4305555555555552E-4</v>
      </c>
    </row>
    <row r="21" spans="2:11" x14ac:dyDescent="0.25">
      <c r="B21" s="9" t="s">
        <v>11</v>
      </c>
      <c r="C21" s="83">
        <v>1.5046296296296297E-4</v>
      </c>
      <c r="D21" s="83"/>
      <c r="E21" s="83"/>
      <c r="F21" s="83"/>
      <c r="G21" s="83"/>
      <c r="H21" s="83"/>
      <c r="I21" s="83"/>
      <c r="J21" s="83"/>
      <c r="K21" s="130">
        <v>1.5046296296296297E-4</v>
      </c>
    </row>
    <row r="22" spans="2:11" x14ac:dyDescent="0.25">
      <c r="B22" s="9" t="s">
        <v>15</v>
      </c>
      <c r="C22" s="83"/>
      <c r="D22" s="83"/>
      <c r="E22" s="83">
        <v>7.1759259259259259E-4</v>
      </c>
      <c r="F22" s="83"/>
      <c r="G22" s="83"/>
      <c r="H22" s="83">
        <v>8.553240740740738E-3</v>
      </c>
      <c r="I22" s="83"/>
      <c r="J22" s="83"/>
      <c r="K22" s="130">
        <v>9.2708333333333306E-3</v>
      </c>
    </row>
    <row r="23" spans="2:11" x14ac:dyDescent="0.25">
      <c r="B23" s="9" t="s">
        <v>28</v>
      </c>
      <c r="C23" s="83"/>
      <c r="D23" s="83"/>
      <c r="E23" s="83"/>
      <c r="F23" s="83"/>
      <c r="G23" s="83"/>
      <c r="H23" s="83"/>
      <c r="I23" s="83"/>
      <c r="J23" s="83"/>
      <c r="K23" s="130"/>
    </row>
    <row r="24" spans="2:11" x14ac:dyDescent="0.25">
      <c r="B24" s="9" t="s">
        <v>12</v>
      </c>
      <c r="C24" s="83">
        <v>9.2592592592592588E-5</v>
      </c>
      <c r="D24" s="83"/>
      <c r="E24" s="83"/>
      <c r="F24" s="83"/>
      <c r="G24" s="83"/>
      <c r="H24" s="83"/>
      <c r="I24" s="83"/>
      <c r="J24" s="83"/>
      <c r="K24" s="130">
        <v>9.2592592592592588E-5</v>
      </c>
    </row>
    <row r="25" spans="2:11" x14ac:dyDescent="0.25">
      <c r="B25" s="9" t="s">
        <v>5</v>
      </c>
      <c r="C25" s="83">
        <v>3.0902777777777782E-3</v>
      </c>
      <c r="D25" s="83"/>
      <c r="E25" s="83">
        <v>6.4930555555555549E-3</v>
      </c>
      <c r="F25" s="83">
        <v>5.9027777777777778E-4</v>
      </c>
      <c r="G25" s="83"/>
      <c r="H25" s="83">
        <v>5.7870370370370367E-4</v>
      </c>
      <c r="I25" s="83"/>
      <c r="J25" s="83"/>
      <c r="K25" s="130">
        <v>1.0752314814814815E-2</v>
      </c>
    </row>
    <row r="26" spans="2:11" x14ac:dyDescent="0.25">
      <c r="B26" s="9" t="s">
        <v>6</v>
      </c>
      <c r="C26" s="83">
        <v>2.3495370370370371E-3</v>
      </c>
      <c r="D26" s="83"/>
      <c r="E26" s="83"/>
      <c r="F26" s="83"/>
      <c r="G26" s="83">
        <v>2.7893518518518519E-3</v>
      </c>
      <c r="H26" s="83">
        <v>1.1689814814814813E-3</v>
      </c>
      <c r="I26" s="83"/>
      <c r="J26" s="83"/>
      <c r="K26" s="130">
        <v>6.3078703703703699E-3</v>
      </c>
    </row>
    <row r="27" spans="2:11" x14ac:dyDescent="0.25">
      <c r="B27" s="9" t="s">
        <v>29</v>
      </c>
      <c r="C27" s="83"/>
      <c r="D27" s="83"/>
      <c r="E27" s="83"/>
      <c r="F27" s="83"/>
      <c r="G27" s="83"/>
      <c r="H27" s="83"/>
      <c r="I27" s="83"/>
      <c r="J27" s="83"/>
      <c r="K27" s="130"/>
    </row>
    <row r="28" spans="2:11" x14ac:dyDescent="0.25">
      <c r="B28" s="9" t="s">
        <v>17</v>
      </c>
      <c r="C28" s="83"/>
      <c r="D28" s="83"/>
      <c r="E28" s="83"/>
      <c r="F28" s="83"/>
      <c r="G28" s="83">
        <v>5.5555555555555556E-4</v>
      </c>
      <c r="H28" s="83">
        <v>5.8553240740740635E-2</v>
      </c>
      <c r="I28" s="83"/>
      <c r="J28" s="83"/>
      <c r="K28" s="130">
        <v>5.9108796296296187E-2</v>
      </c>
    </row>
    <row r="29" spans="2:11" x14ac:dyDescent="0.25">
      <c r="B29" s="9"/>
      <c r="C29" s="93"/>
      <c r="D29" s="93"/>
      <c r="E29" s="92"/>
      <c r="F29" s="92"/>
      <c r="G29" s="92"/>
      <c r="H29" s="92"/>
      <c r="I29" s="93"/>
      <c r="J29" s="93"/>
      <c r="K29" s="84"/>
    </row>
    <row r="30" spans="2:11" x14ac:dyDescent="0.25">
      <c r="B30" s="94" t="s">
        <v>30</v>
      </c>
      <c r="C30" s="95">
        <f>SUM(C7:C28)</f>
        <v>1.0462962962962966E-2</v>
      </c>
      <c r="D30" s="95"/>
      <c r="E30" s="95">
        <f t="shared" ref="E30:H30" si="0">SUM(E7:E28)</f>
        <v>7.2106481481481475E-3</v>
      </c>
      <c r="F30" s="95">
        <f t="shared" si="0"/>
        <v>5.9027777777777778E-4</v>
      </c>
      <c r="G30" s="95">
        <f t="shared" si="0"/>
        <v>4.9189814814814816E-3</v>
      </c>
      <c r="H30" s="95">
        <f t="shared" si="0"/>
        <v>6.8854166666666564E-2</v>
      </c>
      <c r="I30" s="95"/>
      <c r="J30" s="83"/>
      <c r="K30" s="131">
        <f>SUM(K7:K28)</f>
        <v>9.2037037037036931E-2</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122</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c r="I7" s="83"/>
      <c r="J7" s="83"/>
      <c r="K7" s="130"/>
    </row>
    <row r="8" spans="2:11" x14ac:dyDescent="0.25">
      <c r="B8" s="9" t="s">
        <v>13</v>
      </c>
      <c r="C8" s="83"/>
      <c r="D8" s="83"/>
      <c r="E8" s="83"/>
      <c r="F8" s="83"/>
      <c r="G8" s="83"/>
      <c r="H8" s="83"/>
      <c r="I8" s="83"/>
      <c r="J8" s="83"/>
      <c r="K8" s="130"/>
    </row>
    <row r="9" spans="2:11" x14ac:dyDescent="0.25">
      <c r="B9" s="9" t="s">
        <v>0</v>
      </c>
      <c r="C9" s="83">
        <v>4.5416666666666675E-2</v>
      </c>
      <c r="D9" s="83">
        <v>2.8587962962962963E-3</v>
      </c>
      <c r="E9" s="83"/>
      <c r="F9" s="83"/>
      <c r="G9" s="83">
        <v>1.3634259259259257E-2</v>
      </c>
      <c r="H9" s="83"/>
      <c r="I9" s="83"/>
      <c r="J9" s="83"/>
      <c r="K9" s="130">
        <v>6.1909722222222227E-2</v>
      </c>
    </row>
    <row r="10" spans="2:11" x14ac:dyDescent="0.25">
      <c r="B10" s="9" t="s">
        <v>8</v>
      </c>
      <c r="C10" s="83">
        <v>1.1597222222222221E-2</v>
      </c>
      <c r="D10" s="83"/>
      <c r="E10" s="83"/>
      <c r="F10" s="83"/>
      <c r="G10" s="83"/>
      <c r="H10" s="83"/>
      <c r="I10" s="83"/>
      <c r="J10" s="83"/>
      <c r="K10" s="130">
        <v>1.1597222222222221E-2</v>
      </c>
    </row>
    <row r="11" spans="2:11" x14ac:dyDescent="0.25">
      <c r="B11" s="9" t="s">
        <v>26</v>
      </c>
      <c r="C11" s="83"/>
      <c r="D11" s="83"/>
      <c r="E11" s="83"/>
      <c r="F11" s="83"/>
      <c r="G11" s="83"/>
      <c r="H11" s="83"/>
      <c r="I11" s="83"/>
      <c r="J11" s="83"/>
      <c r="K11" s="130"/>
    </row>
    <row r="12" spans="2:11" x14ac:dyDescent="0.25">
      <c r="B12" s="9" t="s">
        <v>3</v>
      </c>
      <c r="C12" s="83"/>
      <c r="D12" s="83"/>
      <c r="E12" s="83"/>
      <c r="F12" s="83">
        <v>3.5185185185185189E-3</v>
      </c>
      <c r="G12" s="83"/>
      <c r="H12" s="83"/>
      <c r="I12" s="83"/>
      <c r="J12" s="83"/>
      <c r="K12" s="130">
        <v>3.5185185185185189E-3</v>
      </c>
    </row>
    <row r="13" spans="2:11" x14ac:dyDescent="0.25">
      <c r="B13" s="9" t="s">
        <v>7</v>
      </c>
      <c r="C13" s="83">
        <v>4.6990740740740743E-3</v>
      </c>
      <c r="D13" s="83"/>
      <c r="E13" s="83"/>
      <c r="F13" s="83"/>
      <c r="G13" s="83">
        <v>6.7939814814814807E-3</v>
      </c>
      <c r="H13" s="83"/>
      <c r="I13" s="83"/>
      <c r="J13" s="83"/>
      <c r="K13" s="130">
        <v>1.1493055555555555E-2</v>
      </c>
    </row>
    <row r="14" spans="2:11" x14ac:dyDescent="0.25">
      <c r="B14" s="9" t="s">
        <v>2</v>
      </c>
      <c r="C14" s="83"/>
      <c r="D14" s="83"/>
      <c r="E14" s="83"/>
      <c r="F14" s="83"/>
      <c r="G14" s="83"/>
      <c r="H14" s="83"/>
      <c r="I14" s="83"/>
      <c r="J14" s="83"/>
      <c r="K14" s="130"/>
    </row>
    <row r="15" spans="2:11" x14ac:dyDescent="0.25">
      <c r="B15" s="9" t="s">
        <v>9</v>
      </c>
      <c r="C15" s="83">
        <v>5.8217592592592592E-3</v>
      </c>
      <c r="D15" s="83"/>
      <c r="E15" s="83"/>
      <c r="F15" s="83"/>
      <c r="G15" s="83"/>
      <c r="H15" s="83"/>
      <c r="I15" s="83"/>
      <c r="J15" s="83"/>
      <c r="K15" s="130">
        <v>5.8217592592592592E-3</v>
      </c>
    </row>
    <row r="16" spans="2:11" x14ac:dyDescent="0.25">
      <c r="B16" s="9" t="s">
        <v>1</v>
      </c>
      <c r="C16" s="83">
        <v>2.146990740740741E-2</v>
      </c>
      <c r="D16" s="83">
        <v>7.1064814814814819E-3</v>
      </c>
      <c r="E16" s="83"/>
      <c r="F16" s="83"/>
      <c r="G16" s="83">
        <v>5.9722222222222216E-3</v>
      </c>
      <c r="H16" s="83">
        <v>2.252314814814815E-2</v>
      </c>
      <c r="I16" s="83">
        <v>6.006944444444445E-3</v>
      </c>
      <c r="J16" s="83"/>
      <c r="K16" s="130">
        <v>6.3078703703703706E-2</v>
      </c>
    </row>
    <row r="17" spans="2:11" x14ac:dyDescent="0.25">
      <c r="B17" s="9" t="s">
        <v>27</v>
      </c>
      <c r="C17" s="83">
        <v>1.6157407407407409E-2</v>
      </c>
      <c r="D17" s="83"/>
      <c r="E17" s="83"/>
      <c r="F17" s="83">
        <v>2.4652777777777776E-3</v>
      </c>
      <c r="G17" s="83">
        <v>2.2337962962962967E-3</v>
      </c>
      <c r="H17" s="83"/>
      <c r="I17" s="83"/>
      <c r="J17" s="83"/>
      <c r="K17" s="130">
        <v>2.0856481481481483E-2</v>
      </c>
    </row>
    <row r="18" spans="2:11" x14ac:dyDescent="0.25">
      <c r="B18" s="9" t="s">
        <v>16</v>
      </c>
      <c r="C18" s="83"/>
      <c r="D18" s="83"/>
      <c r="E18" s="83"/>
      <c r="F18" s="83"/>
      <c r="G18" s="83"/>
      <c r="H18" s="83"/>
      <c r="I18" s="83"/>
      <c r="J18" s="83"/>
      <c r="K18" s="130"/>
    </row>
    <row r="19" spans="2:11" x14ac:dyDescent="0.25">
      <c r="B19" s="9" t="s">
        <v>4</v>
      </c>
      <c r="C19" s="83">
        <v>4.6226851851851852E-2</v>
      </c>
      <c r="D19" s="83"/>
      <c r="E19" s="83"/>
      <c r="F19" s="83">
        <v>3.0092592592592593E-3</v>
      </c>
      <c r="G19" s="83"/>
      <c r="H19" s="83"/>
      <c r="I19" s="83"/>
      <c r="J19" s="83"/>
      <c r="K19" s="130">
        <v>4.9236111111111112E-2</v>
      </c>
    </row>
    <row r="20" spans="2:11" x14ac:dyDescent="0.25">
      <c r="B20" s="9" t="s">
        <v>14</v>
      </c>
      <c r="C20" s="83">
        <v>6.4351851851851853E-3</v>
      </c>
      <c r="D20" s="83"/>
      <c r="E20" s="83"/>
      <c r="F20" s="83"/>
      <c r="G20" s="83"/>
      <c r="H20" s="83"/>
      <c r="I20" s="83"/>
      <c r="J20" s="83"/>
      <c r="K20" s="130">
        <v>6.4351851851851853E-3</v>
      </c>
    </row>
    <row r="21" spans="2:11" x14ac:dyDescent="0.25">
      <c r="B21" s="9" t="s">
        <v>11</v>
      </c>
      <c r="C21" s="83">
        <v>4.6631944444444434E-2</v>
      </c>
      <c r="D21" s="83"/>
      <c r="E21" s="83">
        <v>3.414351851851852E-3</v>
      </c>
      <c r="F21" s="83"/>
      <c r="G21" s="83"/>
      <c r="H21" s="83"/>
      <c r="I21" s="83"/>
      <c r="J21" s="83"/>
      <c r="K21" s="130">
        <v>5.0046296296296283E-2</v>
      </c>
    </row>
    <row r="22" spans="2:11" x14ac:dyDescent="0.25">
      <c r="B22" s="9" t="s">
        <v>15</v>
      </c>
      <c r="C22" s="83">
        <v>3.5995370370370369E-3</v>
      </c>
      <c r="D22" s="83"/>
      <c r="E22" s="83"/>
      <c r="F22" s="83"/>
      <c r="G22" s="83"/>
      <c r="H22" s="83"/>
      <c r="I22" s="83"/>
      <c r="J22" s="83"/>
      <c r="K22" s="130">
        <v>3.5995370370370369E-3</v>
      </c>
    </row>
    <row r="23" spans="2:11" x14ac:dyDescent="0.25">
      <c r="B23" s="9" t="s">
        <v>28</v>
      </c>
      <c r="C23" s="83">
        <v>4.4618055555555564E-2</v>
      </c>
      <c r="D23" s="83"/>
      <c r="E23" s="83"/>
      <c r="F23" s="83"/>
      <c r="G23" s="83">
        <v>3.9004629629629632E-3</v>
      </c>
      <c r="H23" s="83">
        <v>2.9976851851851848E-3</v>
      </c>
      <c r="I23" s="83"/>
      <c r="J23" s="83"/>
      <c r="K23" s="130">
        <v>5.1516203703703717E-2</v>
      </c>
    </row>
    <row r="24" spans="2:11" x14ac:dyDescent="0.25">
      <c r="B24" s="9" t="s">
        <v>12</v>
      </c>
      <c r="C24" s="83">
        <v>3.7731481481481483E-3</v>
      </c>
      <c r="D24" s="83">
        <v>1.4930555555555556E-3</v>
      </c>
      <c r="E24" s="83"/>
      <c r="F24" s="83"/>
      <c r="G24" s="83"/>
      <c r="H24" s="83"/>
      <c r="I24" s="83"/>
      <c r="J24" s="83"/>
      <c r="K24" s="130">
        <v>5.2662037037037035E-3</v>
      </c>
    </row>
    <row r="25" spans="2:11" x14ac:dyDescent="0.25">
      <c r="B25" s="9" t="s">
        <v>5</v>
      </c>
      <c r="C25" s="83">
        <v>1.9594907407407408E-2</v>
      </c>
      <c r="D25" s="83">
        <v>1.534722222222222E-2</v>
      </c>
      <c r="E25" s="83">
        <v>1.1226851851851852E-2</v>
      </c>
      <c r="F25" s="83">
        <v>1.1377314814814816E-2</v>
      </c>
      <c r="G25" s="83"/>
      <c r="H25" s="83"/>
      <c r="I25" s="83"/>
      <c r="J25" s="83"/>
      <c r="K25" s="130">
        <v>5.754629629629629E-2</v>
      </c>
    </row>
    <row r="26" spans="2:11" x14ac:dyDescent="0.25">
      <c r="B26" s="9" t="s">
        <v>6</v>
      </c>
      <c r="C26" s="83">
        <v>1.0127314814814815E-2</v>
      </c>
      <c r="D26" s="83"/>
      <c r="E26" s="83"/>
      <c r="F26" s="83"/>
      <c r="G26" s="83"/>
      <c r="H26" s="83"/>
      <c r="I26" s="83"/>
      <c r="J26" s="83"/>
      <c r="K26" s="130">
        <v>1.0127314814814815E-2</v>
      </c>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f>SUM(C7:C28)</f>
        <v>0.28616898148148145</v>
      </c>
      <c r="D30" s="95">
        <f>SUM(D7:D28)</f>
        <v>2.6805555555555555E-2</v>
      </c>
      <c r="E30" s="95">
        <f>SUM(E7:E28)</f>
        <v>1.4641203703703705E-2</v>
      </c>
      <c r="F30" s="95">
        <f t="shared" ref="F30:I30" si="0">SUM(F7:F28)</f>
        <v>2.0370370370370372E-2</v>
      </c>
      <c r="G30" s="95">
        <f t="shared" si="0"/>
        <v>3.2534722222222222E-2</v>
      </c>
      <c r="H30" s="95">
        <f t="shared" si="0"/>
        <v>2.5520833333333333E-2</v>
      </c>
      <c r="I30" s="95">
        <f t="shared" si="0"/>
        <v>6.006944444444445E-3</v>
      </c>
      <c r="J30" s="83"/>
      <c r="K30" s="131">
        <f>SUM(K7:K28)</f>
        <v>0.41204861111111107</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123</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c r="F13" s="83"/>
      <c r="G13" s="83"/>
      <c r="H13" s="83"/>
      <c r="I13" s="83"/>
      <c r="J13" s="83"/>
      <c r="K13" s="130"/>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c r="E19" s="83"/>
      <c r="F19" s="83"/>
      <c r="G19" s="83"/>
      <c r="H19" s="83"/>
      <c r="I19" s="83"/>
      <c r="J19" s="83"/>
      <c r="K19" s="130"/>
    </row>
    <row r="20" spans="2:11" x14ac:dyDescent="0.25">
      <c r="B20" s="9" t="s">
        <v>14</v>
      </c>
      <c r="C20" s="83"/>
      <c r="D20" s="83"/>
      <c r="E20" s="83"/>
      <c r="F20" s="83"/>
      <c r="G20" s="83"/>
      <c r="H20" s="83"/>
      <c r="I20" s="83"/>
      <c r="J20" s="83"/>
      <c r="K20" s="130"/>
    </row>
    <row r="21" spans="2:11" x14ac:dyDescent="0.25">
      <c r="B21" s="9" t="s">
        <v>11</v>
      </c>
      <c r="C21" s="83"/>
      <c r="D21" s="83"/>
      <c r="E21" s="83"/>
      <c r="F21" s="83"/>
      <c r="G21" s="83"/>
      <c r="H21" s="83"/>
      <c r="I21" s="83"/>
      <c r="J21" s="83"/>
      <c r="K21" s="130"/>
    </row>
    <row r="22" spans="2:11" x14ac:dyDescent="0.25">
      <c r="B22" s="9" t="s">
        <v>15</v>
      </c>
      <c r="C22" s="83"/>
      <c r="D22" s="83"/>
      <c r="E22" s="83"/>
      <c r="F22" s="83"/>
      <c r="G22" s="83"/>
      <c r="H22" s="83"/>
      <c r="I22" s="83"/>
      <c r="J22" s="83"/>
      <c r="K22" s="130"/>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c r="E25" s="83"/>
      <c r="F25" s="83"/>
      <c r="G25" s="83"/>
      <c r="H25" s="83"/>
      <c r="I25" s="83"/>
      <c r="J25" s="83"/>
      <c r="K25" s="130"/>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c r="D30" s="95"/>
      <c r="E30" s="95"/>
      <c r="F30" s="95"/>
      <c r="G30" s="95"/>
      <c r="H30" s="95"/>
      <c r="I30" s="95"/>
      <c r="J30" s="83"/>
      <c r="K30" s="131"/>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124</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c r="F13" s="83"/>
      <c r="G13" s="83"/>
      <c r="H13" s="83"/>
      <c r="I13" s="83"/>
      <c r="J13" s="83"/>
      <c r="K13" s="130"/>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c r="E19" s="83"/>
      <c r="F19" s="83"/>
      <c r="G19" s="83"/>
      <c r="H19" s="83"/>
      <c r="I19" s="83"/>
      <c r="J19" s="83"/>
      <c r="K19" s="130"/>
    </row>
    <row r="20" spans="2:11" x14ac:dyDescent="0.25">
      <c r="B20" s="9" t="s">
        <v>14</v>
      </c>
      <c r="C20" s="83"/>
      <c r="D20" s="83"/>
      <c r="E20" s="83"/>
      <c r="F20" s="83"/>
      <c r="G20" s="83"/>
      <c r="H20" s="83"/>
      <c r="I20" s="83"/>
      <c r="J20" s="83"/>
      <c r="K20" s="130"/>
    </row>
    <row r="21" spans="2:11" x14ac:dyDescent="0.25">
      <c r="B21" s="9" t="s">
        <v>11</v>
      </c>
      <c r="C21" s="83"/>
      <c r="D21" s="83"/>
      <c r="E21" s="83"/>
      <c r="F21" s="83"/>
      <c r="G21" s="83"/>
      <c r="H21" s="83"/>
      <c r="I21" s="83"/>
      <c r="J21" s="83"/>
      <c r="K21" s="130"/>
    </row>
    <row r="22" spans="2:11" x14ac:dyDescent="0.25">
      <c r="B22" s="9" t="s">
        <v>15</v>
      </c>
      <c r="C22" s="83"/>
      <c r="D22" s="83"/>
      <c r="E22" s="83"/>
      <c r="F22" s="83"/>
      <c r="G22" s="83"/>
      <c r="H22" s="83"/>
      <c r="I22" s="83"/>
      <c r="J22" s="83"/>
      <c r="K22" s="130"/>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c r="E25" s="83"/>
      <c r="F25" s="83"/>
      <c r="G25" s="83"/>
      <c r="H25" s="83"/>
      <c r="I25" s="83"/>
      <c r="J25" s="83"/>
      <c r="K25" s="130"/>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c r="D30" s="95"/>
      <c r="E30" s="95"/>
      <c r="F30" s="95"/>
      <c r="G30" s="95"/>
      <c r="H30" s="95"/>
      <c r="I30" s="95"/>
      <c r="J30" s="83"/>
      <c r="K30" s="131"/>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125</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c r="F13" s="83"/>
      <c r="G13" s="83"/>
      <c r="H13" s="83"/>
      <c r="I13" s="83"/>
      <c r="J13" s="83"/>
      <c r="K13" s="130"/>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c r="E19" s="83"/>
      <c r="F19" s="83"/>
      <c r="G19" s="83"/>
      <c r="H19" s="83"/>
      <c r="I19" s="83"/>
      <c r="J19" s="83"/>
      <c r="K19" s="130"/>
    </row>
    <row r="20" spans="2:11" x14ac:dyDescent="0.25">
      <c r="B20" s="9" t="s">
        <v>14</v>
      </c>
      <c r="C20" s="83"/>
      <c r="D20" s="83"/>
      <c r="E20" s="83"/>
      <c r="F20" s="83"/>
      <c r="G20" s="83"/>
      <c r="H20" s="83"/>
      <c r="I20" s="83"/>
      <c r="J20" s="83"/>
      <c r="K20" s="130"/>
    </row>
    <row r="21" spans="2:11" x14ac:dyDescent="0.25">
      <c r="B21" s="9" t="s">
        <v>11</v>
      </c>
      <c r="C21" s="83"/>
      <c r="D21" s="83"/>
      <c r="E21" s="83"/>
      <c r="F21" s="83"/>
      <c r="G21" s="83"/>
      <c r="H21" s="83"/>
      <c r="I21" s="83"/>
      <c r="J21" s="83"/>
      <c r="K21" s="130"/>
    </row>
    <row r="22" spans="2:11" x14ac:dyDescent="0.25">
      <c r="B22" s="9" t="s">
        <v>15</v>
      </c>
      <c r="C22" s="83"/>
      <c r="D22" s="83"/>
      <c r="E22" s="83"/>
      <c r="F22" s="83"/>
      <c r="G22" s="83"/>
      <c r="H22" s="83"/>
      <c r="I22" s="83"/>
      <c r="J22" s="83"/>
      <c r="K22" s="130"/>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c r="E25" s="83"/>
      <c r="F25" s="83"/>
      <c r="G25" s="83"/>
      <c r="H25" s="83"/>
      <c r="I25" s="83"/>
      <c r="J25" s="83"/>
      <c r="K25" s="130"/>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
      <c r="C29" s="93"/>
      <c r="D29" s="93"/>
      <c r="E29" s="92"/>
      <c r="F29" s="92"/>
      <c r="G29" s="92"/>
      <c r="H29" s="92"/>
      <c r="I29" s="93"/>
      <c r="J29" s="93"/>
      <c r="K29" s="84"/>
    </row>
    <row r="30" spans="2:11" x14ac:dyDescent="0.25">
      <c r="B30" s="94" t="s">
        <v>30</v>
      </c>
      <c r="C30" s="95"/>
      <c r="D30" s="95"/>
      <c r="E30" s="95"/>
      <c r="F30" s="95"/>
      <c r="G30" s="95"/>
      <c r="H30" s="95"/>
      <c r="I30" s="95"/>
      <c r="J30" s="83"/>
      <c r="K30" s="131"/>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41</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58"/>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1.5740740740740741E-3</v>
      </c>
      <c r="D7" s="58">
        <f>C7/$C$30</f>
        <v>2.4867434631559701E-2</v>
      </c>
      <c r="E7" s="13"/>
      <c r="F7" s="58"/>
      <c r="G7" s="13">
        <f t="shared" ref="G7:G27" si="0">C7+E7</f>
        <v>1.5740740740740741E-3</v>
      </c>
      <c r="H7" s="12">
        <f t="shared" ref="H7" si="1">G7/$G$30</f>
        <v>2.4867434631559701E-2</v>
      </c>
    </row>
    <row r="8" spans="2:8" s="1" customFormat="1" x14ac:dyDescent="0.25">
      <c r="B8" s="9" t="s">
        <v>13</v>
      </c>
      <c r="C8" s="13">
        <v>2.0486111111111109E-3</v>
      </c>
      <c r="D8" s="58">
        <f t="shared" ref="D8:D27" si="2">C8/$C$30</f>
        <v>3.2364234777838723E-2</v>
      </c>
      <c r="E8" s="13"/>
      <c r="F8" s="58"/>
      <c r="G8" s="13">
        <f t="shared" si="0"/>
        <v>2.0486111111111109E-3</v>
      </c>
      <c r="H8" s="12">
        <f t="shared" ref="H8:H27" si="3">G8/$G$30</f>
        <v>3.2364234777838723E-2</v>
      </c>
    </row>
    <row r="9" spans="2:8" s="1" customFormat="1" x14ac:dyDescent="0.25">
      <c r="B9" s="9" t="s">
        <v>0</v>
      </c>
      <c r="C9" s="13">
        <v>8.2175925925925958E-3</v>
      </c>
      <c r="D9" s="58">
        <f t="shared" si="2"/>
        <v>0.12982263667946614</v>
      </c>
      <c r="E9" s="13"/>
      <c r="F9" s="58"/>
      <c r="G9" s="13">
        <f t="shared" si="0"/>
        <v>8.2175925925925958E-3</v>
      </c>
      <c r="H9" s="12">
        <f t="shared" si="3"/>
        <v>0.12982263667946614</v>
      </c>
    </row>
    <row r="10" spans="2:8" s="1" customFormat="1" x14ac:dyDescent="0.25">
      <c r="B10" s="9" t="s">
        <v>8</v>
      </c>
      <c r="C10" s="13">
        <v>6.9444444444444447E-4</v>
      </c>
      <c r="D10" s="58">
        <f t="shared" si="2"/>
        <v>1.0970927043335162E-2</v>
      </c>
      <c r="E10" s="13"/>
      <c r="F10" s="58"/>
      <c r="G10" s="13">
        <f t="shared" si="0"/>
        <v>6.9444444444444447E-4</v>
      </c>
      <c r="H10" s="12">
        <f t="shared" si="3"/>
        <v>1.0970927043335162E-2</v>
      </c>
    </row>
    <row r="11" spans="2:8" s="1" customFormat="1" x14ac:dyDescent="0.25">
      <c r="B11" s="9" t="s">
        <v>26</v>
      </c>
      <c r="C11" s="13"/>
      <c r="D11" s="58"/>
      <c r="E11" s="13"/>
      <c r="F11" s="58"/>
      <c r="G11" s="13"/>
      <c r="H11" s="12"/>
    </row>
    <row r="12" spans="2:8" s="1" customFormat="1" x14ac:dyDescent="0.25">
      <c r="B12" s="9" t="s">
        <v>3</v>
      </c>
      <c r="C12" s="13">
        <v>1.1458333333333333E-3</v>
      </c>
      <c r="D12" s="58">
        <f t="shared" si="2"/>
        <v>1.8102029621503018E-2</v>
      </c>
      <c r="E12" s="13"/>
      <c r="F12" s="58"/>
      <c r="G12" s="13">
        <f t="shared" si="0"/>
        <v>1.1458333333333333E-3</v>
      </c>
      <c r="H12" s="12">
        <f t="shared" si="3"/>
        <v>1.8102029621503018E-2</v>
      </c>
    </row>
    <row r="13" spans="2:8" s="1" customFormat="1" x14ac:dyDescent="0.25">
      <c r="B13" s="9" t="s">
        <v>7</v>
      </c>
      <c r="C13" s="13">
        <v>2.3032407407407407E-3</v>
      </c>
      <c r="D13" s="58">
        <f t="shared" si="2"/>
        <v>3.6386908027061619E-2</v>
      </c>
      <c r="E13" s="13"/>
      <c r="F13" s="58"/>
      <c r="G13" s="13">
        <f t="shared" si="0"/>
        <v>2.3032407407407407E-3</v>
      </c>
      <c r="H13" s="12">
        <f t="shared" si="3"/>
        <v>3.6386908027061619E-2</v>
      </c>
    </row>
    <row r="14" spans="2:8" s="1" customFormat="1" x14ac:dyDescent="0.25">
      <c r="B14" s="9" t="s">
        <v>2</v>
      </c>
      <c r="C14" s="13">
        <v>2.5810185185185185E-3</v>
      </c>
      <c r="D14" s="58">
        <f t="shared" si="2"/>
        <v>4.0775278844395683E-2</v>
      </c>
      <c r="E14" s="13"/>
      <c r="F14" s="58"/>
      <c r="G14" s="13">
        <f t="shared" si="0"/>
        <v>2.5810185185185185E-3</v>
      </c>
      <c r="H14" s="12">
        <f t="shared" si="3"/>
        <v>4.0775278844395683E-2</v>
      </c>
    </row>
    <row r="15" spans="2:8" s="1" customFormat="1" x14ac:dyDescent="0.25">
      <c r="B15" s="9" t="s">
        <v>9</v>
      </c>
      <c r="C15" s="13">
        <v>1.4699074074074076E-3</v>
      </c>
      <c r="D15" s="58">
        <f t="shared" si="2"/>
        <v>2.3221795575059431E-2</v>
      </c>
      <c r="E15" s="13"/>
      <c r="F15" s="58"/>
      <c r="G15" s="13">
        <f t="shared" si="0"/>
        <v>1.4699074074074076E-3</v>
      </c>
      <c r="H15" s="12">
        <f t="shared" si="3"/>
        <v>2.3221795575059431E-2</v>
      </c>
    </row>
    <row r="16" spans="2:8" s="1" customFormat="1" x14ac:dyDescent="0.25">
      <c r="B16" s="9" t="s">
        <v>1</v>
      </c>
      <c r="C16" s="13">
        <v>2.2222222222222222E-3</v>
      </c>
      <c r="D16" s="58">
        <f t="shared" si="2"/>
        <v>3.510696653867252E-2</v>
      </c>
      <c r="E16" s="13"/>
      <c r="F16" s="58"/>
      <c r="G16" s="13">
        <f t="shared" si="0"/>
        <v>2.2222222222222222E-3</v>
      </c>
      <c r="H16" s="12">
        <f t="shared" si="3"/>
        <v>3.510696653867252E-2</v>
      </c>
    </row>
    <row r="17" spans="2:8" s="1" customFormat="1" x14ac:dyDescent="0.25">
      <c r="B17" s="9" t="s">
        <v>27</v>
      </c>
      <c r="C17" s="13"/>
      <c r="D17" s="58"/>
      <c r="E17" s="13"/>
      <c r="F17" s="58"/>
      <c r="G17" s="13"/>
      <c r="H17" s="12"/>
    </row>
    <row r="18" spans="2:8" s="1" customFormat="1" x14ac:dyDescent="0.25">
      <c r="B18" s="9" t="s">
        <v>16</v>
      </c>
      <c r="C18" s="13">
        <v>2.5462962962962961E-4</v>
      </c>
      <c r="D18" s="58">
        <f t="shared" si="2"/>
        <v>4.0226732492228924E-3</v>
      </c>
      <c r="E18" s="13"/>
      <c r="F18" s="58"/>
      <c r="G18" s="13">
        <f t="shared" si="0"/>
        <v>2.5462962962962961E-4</v>
      </c>
      <c r="H18" s="12">
        <f t="shared" si="3"/>
        <v>4.0226732492228924E-3</v>
      </c>
    </row>
    <row r="19" spans="2:8" s="1" customFormat="1" x14ac:dyDescent="0.25">
      <c r="B19" s="9" t="s">
        <v>4</v>
      </c>
      <c r="C19" s="13">
        <v>9.1435185185185185E-4</v>
      </c>
      <c r="D19" s="58">
        <f t="shared" si="2"/>
        <v>1.4445053940391297E-2</v>
      </c>
      <c r="E19" s="13"/>
      <c r="F19" s="58"/>
      <c r="G19" s="13">
        <f t="shared" si="0"/>
        <v>9.1435185185185185E-4</v>
      </c>
      <c r="H19" s="12">
        <f t="shared" si="3"/>
        <v>1.4445053940391297E-2</v>
      </c>
    </row>
    <row r="20" spans="2:8" s="1" customFormat="1" x14ac:dyDescent="0.25">
      <c r="B20" s="9" t="s">
        <v>14</v>
      </c>
      <c r="C20" s="13">
        <v>1.8518518518518518E-4</v>
      </c>
      <c r="D20" s="58">
        <f t="shared" si="2"/>
        <v>2.9255805448893763E-3</v>
      </c>
      <c r="E20" s="13"/>
      <c r="F20" s="58"/>
      <c r="G20" s="13">
        <f t="shared" si="0"/>
        <v>1.8518518518518518E-4</v>
      </c>
      <c r="H20" s="12">
        <f t="shared" si="3"/>
        <v>2.9255805448893763E-3</v>
      </c>
    </row>
    <row r="21" spans="2:8" s="1" customFormat="1" x14ac:dyDescent="0.25">
      <c r="B21" s="9" t="s">
        <v>11</v>
      </c>
      <c r="C21" s="13"/>
      <c r="D21" s="58"/>
      <c r="E21" s="13"/>
      <c r="F21" s="58"/>
      <c r="G21" s="13"/>
      <c r="H21" s="12"/>
    </row>
    <row r="22" spans="2:8" s="1" customFormat="1" x14ac:dyDescent="0.25">
      <c r="B22" s="9" t="s">
        <v>15</v>
      </c>
      <c r="C22" s="13"/>
      <c r="D22" s="58"/>
      <c r="E22" s="13"/>
      <c r="F22" s="58"/>
      <c r="G22" s="13"/>
      <c r="H22" s="12"/>
    </row>
    <row r="23" spans="2:8" s="1" customFormat="1" x14ac:dyDescent="0.25">
      <c r="B23" s="9" t="s">
        <v>28</v>
      </c>
      <c r="C23" s="13"/>
      <c r="D23" s="58"/>
      <c r="E23" s="59"/>
      <c r="F23" s="60"/>
      <c r="G23" s="13"/>
      <c r="H23" s="12"/>
    </row>
    <row r="24" spans="2:8" s="1" customFormat="1" x14ac:dyDescent="0.25">
      <c r="B24" s="9" t="s">
        <v>12</v>
      </c>
      <c r="C24" s="13"/>
      <c r="D24" s="58"/>
      <c r="E24" s="61"/>
      <c r="F24" s="61"/>
      <c r="G24" s="13"/>
      <c r="H24" s="12"/>
    </row>
    <row r="25" spans="2:8" s="1" customFormat="1" x14ac:dyDescent="0.25">
      <c r="B25" s="9" t="s">
        <v>5</v>
      </c>
      <c r="C25" s="13">
        <v>3.4722222222222224E-4</v>
      </c>
      <c r="D25" s="58">
        <f t="shared" si="2"/>
        <v>5.485463521667581E-3</v>
      </c>
      <c r="E25" s="6"/>
      <c r="F25" s="6"/>
      <c r="G25" s="13">
        <f t="shared" si="0"/>
        <v>3.4722222222222224E-4</v>
      </c>
      <c r="H25" s="12">
        <f t="shared" si="3"/>
        <v>5.485463521667581E-3</v>
      </c>
    </row>
    <row r="26" spans="2:8" s="1" customFormat="1" x14ac:dyDescent="0.25">
      <c r="B26" s="9" t="s">
        <v>6</v>
      </c>
      <c r="C26" s="13">
        <v>3.5983796296296298E-2</v>
      </c>
      <c r="D26" s="58">
        <f t="shared" si="2"/>
        <v>0.56847686962881705</v>
      </c>
      <c r="E26" s="13"/>
      <c r="F26" s="58"/>
      <c r="G26" s="13">
        <f t="shared" si="0"/>
        <v>3.5983796296296298E-2</v>
      </c>
      <c r="H26" s="12">
        <f t="shared" si="3"/>
        <v>0.56847686962881705</v>
      </c>
    </row>
    <row r="27" spans="2:8" s="1" customFormat="1" x14ac:dyDescent="0.25">
      <c r="B27" s="9" t="s">
        <v>29</v>
      </c>
      <c r="C27" s="13">
        <v>3.3564814814814816E-3</v>
      </c>
      <c r="D27" s="58">
        <f t="shared" si="2"/>
        <v>5.302614737611995E-2</v>
      </c>
      <c r="E27" s="13"/>
      <c r="F27" s="58"/>
      <c r="G27" s="13">
        <f t="shared" si="0"/>
        <v>3.3564814814814816E-3</v>
      </c>
      <c r="H27" s="12">
        <f t="shared" si="3"/>
        <v>5.302614737611995E-2</v>
      </c>
    </row>
    <row r="28" spans="2:8" s="1" customFormat="1" x14ac:dyDescent="0.25">
      <c r="B28" s="46" t="s">
        <v>17</v>
      </c>
      <c r="C28" s="47"/>
      <c r="D28" s="62"/>
      <c r="E28" s="47"/>
      <c r="F28" s="62"/>
      <c r="G28" s="13"/>
      <c r="H28" s="63"/>
    </row>
    <row r="29" spans="2:8" s="1" customFormat="1" x14ac:dyDescent="0.25">
      <c r="B29" s="9"/>
      <c r="C29" s="49"/>
      <c r="D29" s="50"/>
      <c r="E29" s="49"/>
      <c r="F29" s="49"/>
      <c r="G29" s="14"/>
      <c r="H29" s="15"/>
    </row>
    <row r="30" spans="2:8" s="1" customFormat="1" x14ac:dyDescent="0.25">
      <c r="B30" s="52" t="s">
        <v>30</v>
      </c>
      <c r="C30" s="53">
        <f>SUM(C7:C28)</f>
        <v>6.3298611111111111E-2</v>
      </c>
      <c r="D30" s="54">
        <f>SUM(D7:D28)</f>
        <v>1.0000000000000002</v>
      </c>
      <c r="E30" s="53"/>
      <c r="F30" s="54"/>
      <c r="G30" s="53">
        <f>SUM(G7:G28)</f>
        <v>6.3298611111111111E-2</v>
      </c>
      <c r="H30" s="55">
        <f t="shared" ref="H30" si="4">SUM(H7:H28)</f>
        <v>1.0000000000000002</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126</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2"/>
      <c r="F7" s="83"/>
      <c r="G7" s="83"/>
      <c r="H7" s="83"/>
      <c r="I7" s="83"/>
      <c r="J7" s="83"/>
      <c r="K7" s="133"/>
    </row>
    <row r="8" spans="2:11" x14ac:dyDescent="0.25">
      <c r="B8" s="9" t="s">
        <v>13</v>
      </c>
      <c r="C8" s="83">
        <v>6.5972222222222235E-4</v>
      </c>
      <c r="D8" s="83"/>
      <c r="E8" s="83"/>
      <c r="F8" s="83"/>
      <c r="G8" s="83"/>
      <c r="H8" s="83"/>
      <c r="I8" s="83"/>
      <c r="J8" s="83"/>
      <c r="K8" s="133">
        <v>6.5972222222222235E-4</v>
      </c>
    </row>
    <row r="9" spans="2:11" x14ac:dyDescent="0.25">
      <c r="B9" s="9" t="s">
        <v>0</v>
      </c>
      <c r="C9" s="83">
        <v>6.8171296296296304E-3</v>
      </c>
      <c r="D9" s="83"/>
      <c r="E9" s="83"/>
      <c r="F9" s="83"/>
      <c r="G9" s="83"/>
      <c r="H9" s="83"/>
      <c r="I9" s="83"/>
      <c r="J9" s="83"/>
      <c r="K9" s="133">
        <v>6.8171296296296304E-3</v>
      </c>
    </row>
    <row r="10" spans="2:11" x14ac:dyDescent="0.25">
      <c r="B10" s="9" t="s">
        <v>8</v>
      </c>
      <c r="C10" s="83">
        <v>3.8194444444444446E-4</v>
      </c>
      <c r="D10" s="83"/>
      <c r="E10" s="83"/>
      <c r="F10" s="83"/>
      <c r="G10" s="83"/>
      <c r="H10" s="83"/>
      <c r="I10" s="83"/>
      <c r="J10" s="83"/>
      <c r="K10" s="133">
        <v>3.8194444444444446E-4</v>
      </c>
    </row>
    <row r="11" spans="2:11" x14ac:dyDescent="0.25">
      <c r="B11" s="9" t="s">
        <v>26</v>
      </c>
      <c r="C11" s="83"/>
      <c r="D11" s="83"/>
      <c r="E11" s="83"/>
      <c r="F11" s="83"/>
      <c r="G11" s="83"/>
      <c r="H11" s="83"/>
      <c r="I11" s="83"/>
      <c r="J11" s="83"/>
      <c r="K11" s="133"/>
    </row>
    <row r="12" spans="2:11" x14ac:dyDescent="0.25">
      <c r="B12" s="9" t="s">
        <v>3</v>
      </c>
      <c r="C12" s="83">
        <v>3.2523148148148151E-3</v>
      </c>
      <c r="D12" s="83"/>
      <c r="E12" s="83"/>
      <c r="F12" s="83"/>
      <c r="G12" s="83"/>
      <c r="H12" s="83"/>
      <c r="I12" s="83"/>
      <c r="J12" s="83"/>
      <c r="K12" s="133">
        <v>3.2523148148148151E-3</v>
      </c>
    </row>
    <row r="13" spans="2:11" x14ac:dyDescent="0.25">
      <c r="B13" s="9" t="s">
        <v>7</v>
      </c>
      <c r="C13" s="83">
        <v>9.6064814814814819E-4</v>
      </c>
      <c r="D13" s="83"/>
      <c r="E13" s="83"/>
      <c r="F13" s="83"/>
      <c r="G13" s="83"/>
      <c r="H13" s="83"/>
      <c r="I13" s="83"/>
      <c r="J13" s="83"/>
      <c r="K13" s="133">
        <v>9.6064814814814819E-4</v>
      </c>
    </row>
    <row r="14" spans="2:11" x14ac:dyDescent="0.25">
      <c r="B14" s="9" t="s">
        <v>2</v>
      </c>
      <c r="C14" s="83"/>
      <c r="D14" s="83"/>
      <c r="E14" s="83"/>
      <c r="F14" s="83"/>
      <c r="G14" s="83"/>
      <c r="H14" s="83"/>
      <c r="I14" s="83"/>
      <c r="J14" s="83"/>
      <c r="K14" s="133"/>
    </row>
    <row r="15" spans="2:11" x14ac:dyDescent="0.25">
      <c r="B15" s="9" t="s">
        <v>9</v>
      </c>
      <c r="C15" s="83">
        <v>8.2175925925925927E-4</v>
      </c>
      <c r="D15" s="83"/>
      <c r="E15" s="83"/>
      <c r="F15" s="83"/>
      <c r="G15" s="83"/>
      <c r="H15" s="83"/>
      <c r="I15" s="83"/>
      <c r="J15" s="83"/>
      <c r="K15" s="133">
        <v>8.2175925925925927E-4</v>
      </c>
    </row>
    <row r="16" spans="2:11" x14ac:dyDescent="0.25">
      <c r="B16" s="9" t="s">
        <v>1</v>
      </c>
      <c r="C16" s="83">
        <v>9.6064814814814819E-4</v>
      </c>
      <c r="D16" s="83"/>
      <c r="E16" s="83"/>
      <c r="F16" s="83"/>
      <c r="G16" s="83"/>
      <c r="H16" s="83"/>
      <c r="I16" s="83"/>
      <c r="J16" s="83"/>
      <c r="K16" s="133">
        <v>9.6064814814814819E-4</v>
      </c>
    </row>
    <row r="17" spans="2:11" x14ac:dyDescent="0.25">
      <c r="B17" s="9" t="s">
        <v>27</v>
      </c>
      <c r="C17" s="83">
        <v>2.0717592592592593E-3</v>
      </c>
      <c r="D17" s="83"/>
      <c r="E17" s="83"/>
      <c r="F17" s="83"/>
      <c r="G17" s="83"/>
      <c r="H17" s="83"/>
      <c r="I17" s="83"/>
      <c r="J17" s="83"/>
      <c r="K17" s="133">
        <v>2.0717592592592593E-3</v>
      </c>
    </row>
    <row r="18" spans="2:11" x14ac:dyDescent="0.25">
      <c r="B18" s="9" t="s">
        <v>16</v>
      </c>
      <c r="C18" s="83"/>
      <c r="D18" s="83"/>
      <c r="E18" s="83"/>
      <c r="F18" s="83"/>
      <c r="G18" s="83"/>
      <c r="H18" s="83"/>
      <c r="I18" s="83"/>
      <c r="J18" s="83"/>
      <c r="K18" s="133"/>
    </row>
    <row r="19" spans="2:11" x14ac:dyDescent="0.25">
      <c r="B19" s="9" t="s">
        <v>4</v>
      </c>
      <c r="C19" s="83">
        <v>1.4930555555555556E-3</v>
      </c>
      <c r="D19" s="83"/>
      <c r="E19" s="83"/>
      <c r="F19" s="83"/>
      <c r="G19" s="83"/>
      <c r="H19" s="83"/>
      <c r="I19" s="83"/>
      <c r="J19" s="83"/>
      <c r="K19" s="133">
        <v>1.4930555555555556E-3</v>
      </c>
    </row>
    <row r="20" spans="2:11" x14ac:dyDescent="0.25">
      <c r="B20" s="9" t="s">
        <v>14</v>
      </c>
      <c r="C20" s="83">
        <v>6.2384259259259268E-3</v>
      </c>
      <c r="D20" s="83"/>
      <c r="E20" s="83"/>
      <c r="F20" s="83"/>
      <c r="G20" s="83"/>
      <c r="H20" s="83"/>
      <c r="I20" s="83"/>
      <c r="J20" s="83"/>
      <c r="K20" s="133">
        <v>6.2384259259259268E-3</v>
      </c>
    </row>
    <row r="21" spans="2:11" x14ac:dyDescent="0.25">
      <c r="B21" s="9" t="s">
        <v>11</v>
      </c>
      <c r="C21" s="83">
        <v>1.0763888888888889E-3</v>
      </c>
      <c r="D21" s="83"/>
      <c r="E21" s="83"/>
      <c r="F21" s="83"/>
      <c r="G21" s="83"/>
      <c r="H21" s="83"/>
      <c r="I21" s="83"/>
      <c r="J21" s="83"/>
      <c r="K21" s="133">
        <v>1.0763888888888889E-3</v>
      </c>
    </row>
    <row r="22" spans="2:11" x14ac:dyDescent="0.25">
      <c r="B22" s="9" t="s">
        <v>15</v>
      </c>
      <c r="C22" s="83"/>
      <c r="D22" s="83"/>
      <c r="E22" s="83"/>
      <c r="F22" s="83"/>
      <c r="G22" s="83"/>
      <c r="H22" s="83"/>
      <c r="I22" s="83"/>
      <c r="J22" s="83"/>
      <c r="K22" s="133"/>
    </row>
    <row r="23" spans="2:11" x14ac:dyDescent="0.25">
      <c r="B23" s="9" t="s">
        <v>28</v>
      </c>
      <c r="C23" s="83">
        <v>6.134259259259259E-4</v>
      </c>
      <c r="D23" s="83"/>
      <c r="E23" s="83"/>
      <c r="F23" s="83"/>
      <c r="G23" s="83"/>
      <c r="H23" s="83"/>
      <c r="I23" s="83"/>
      <c r="J23" s="83"/>
      <c r="K23" s="133">
        <v>6.134259259259259E-4</v>
      </c>
    </row>
    <row r="24" spans="2:11" x14ac:dyDescent="0.25">
      <c r="B24" s="9" t="s">
        <v>12</v>
      </c>
      <c r="C24" s="83"/>
      <c r="D24" s="83"/>
      <c r="E24" s="83"/>
      <c r="F24" s="83"/>
      <c r="G24" s="83"/>
      <c r="H24" s="83"/>
      <c r="I24" s="83"/>
      <c r="J24" s="83"/>
      <c r="K24" s="133"/>
    </row>
    <row r="25" spans="2:11" x14ac:dyDescent="0.25">
      <c r="B25" s="9" t="s">
        <v>5</v>
      </c>
      <c r="C25" s="83">
        <v>5.4398148148148144E-4</v>
      </c>
      <c r="D25" s="83"/>
      <c r="E25" s="83"/>
      <c r="F25" s="83"/>
      <c r="G25" s="83"/>
      <c r="H25" s="83"/>
      <c r="I25" s="83"/>
      <c r="J25" s="83"/>
      <c r="K25" s="133">
        <v>5.4398148148148144E-4</v>
      </c>
    </row>
    <row r="26" spans="2:11" x14ac:dyDescent="0.25">
      <c r="B26" s="9" t="s">
        <v>6</v>
      </c>
      <c r="C26" s="83">
        <v>2.8935185185185189E-4</v>
      </c>
      <c r="D26" s="83"/>
      <c r="E26" s="83"/>
      <c r="F26" s="83"/>
      <c r="G26" s="83"/>
      <c r="H26" s="83"/>
      <c r="I26" s="83"/>
      <c r="J26" s="83"/>
      <c r="K26" s="133">
        <v>2.8935185185185189E-4</v>
      </c>
    </row>
    <row r="27" spans="2:11" x14ac:dyDescent="0.25">
      <c r="B27" s="9" t="s">
        <v>29</v>
      </c>
      <c r="C27" s="83"/>
      <c r="D27" s="83"/>
      <c r="E27" s="83"/>
      <c r="F27" s="83"/>
      <c r="G27" s="83"/>
      <c r="H27" s="83"/>
      <c r="I27" s="83"/>
      <c r="J27" s="83"/>
      <c r="K27" s="133"/>
    </row>
    <row r="28" spans="2:11" x14ac:dyDescent="0.25">
      <c r="B28" s="9" t="s">
        <v>17</v>
      </c>
      <c r="C28" s="83">
        <v>2.7777777777777778E-4</v>
      </c>
      <c r="D28" s="83"/>
      <c r="E28" s="83"/>
      <c r="F28" s="83"/>
      <c r="G28" s="83"/>
      <c r="H28" s="83"/>
      <c r="I28" s="83"/>
      <c r="J28" s="83"/>
      <c r="K28" s="133">
        <v>2.7777777777777778E-4</v>
      </c>
    </row>
    <row r="29" spans="2:11" x14ac:dyDescent="0.25">
      <c r="B29" s="9"/>
      <c r="C29" s="93"/>
      <c r="D29" s="93"/>
      <c r="E29" s="92"/>
      <c r="F29" s="92"/>
      <c r="G29" s="92"/>
      <c r="H29" s="92"/>
      <c r="I29" s="93"/>
      <c r="J29" s="93"/>
      <c r="K29" s="84"/>
    </row>
    <row r="30" spans="2:11" x14ac:dyDescent="0.25">
      <c r="B30" s="94" t="s">
        <v>30</v>
      </c>
      <c r="C30" s="95">
        <f>SUM(C7:C28)</f>
        <v>2.6458333333333341E-2</v>
      </c>
      <c r="D30" s="95"/>
      <c r="E30" s="95"/>
      <c r="F30" s="95"/>
      <c r="G30" s="95"/>
      <c r="H30" s="95"/>
      <c r="I30" s="95"/>
      <c r="J30" s="83"/>
      <c r="K30" s="131">
        <f>SUM(K7:K28)</f>
        <v>2.6458333333333341E-2</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127</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v>3.0439814814814821E-3</v>
      </c>
      <c r="D7" s="83"/>
      <c r="E7" s="83"/>
      <c r="F7" s="83"/>
      <c r="G7" s="83"/>
      <c r="H7" s="83"/>
      <c r="I7" s="83"/>
      <c r="J7" s="83"/>
      <c r="K7" s="130">
        <v>3.0439814814814821E-3</v>
      </c>
    </row>
    <row r="8" spans="2:11" x14ac:dyDescent="0.25">
      <c r="B8" s="9" t="s">
        <v>13</v>
      </c>
      <c r="C8" s="83">
        <v>1.0416666666666667E-4</v>
      </c>
      <c r="D8" s="83"/>
      <c r="E8" s="83"/>
      <c r="F8" s="83"/>
      <c r="G8" s="83">
        <v>8.3333333333333332E-3</v>
      </c>
      <c r="H8" s="83"/>
      <c r="I8" s="83"/>
      <c r="J8" s="83"/>
      <c r="K8" s="130">
        <v>8.4375000000000006E-3</v>
      </c>
    </row>
    <row r="9" spans="2:11" x14ac:dyDescent="0.25">
      <c r="B9" s="9" t="s">
        <v>0</v>
      </c>
      <c r="C9" s="83">
        <v>5.6134259259259254E-3</v>
      </c>
      <c r="D9" s="83">
        <v>1.1805555555555554E-3</v>
      </c>
      <c r="E9" s="83"/>
      <c r="F9" s="83"/>
      <c r="G9" s="83">
        <v>4.3171296296296282E-3</v>
      </c>
      <c r="H9" s="83"/>
      <c r="I9" s="83"/>
      <c r="J9" s="83"/>
      <c r="K9" s="130">
        <v>1.111111111111111E-2</v>
      </c>
    </row>
    <row r="10" spans="2:11" x14ac:dyDescent="0.25">
      <c r="B10" s="9" t="s">
        <v>8</v>
      </c>
      <c r="C10" s="83">
        <v>6.9675925925925921E-3</v>
      </c>
      <c r="D10" s="83"/>
      <c r="E10" s="83"/>
      <c r="F10" s="83"/>
      <c r="G10" s="83">
        <v>1.0601851851851852E-2</v>
      </c>
      <c r="H10" s="83"/>
      <c r="I10" s="83"/>
      <c r="J10" s="83"/>
      <c r="K10" s="130">
        <v>1.7569444444444443E-2</v>
      </c>
    </row>
    <row r="11" spans="2:11" x14ac:dyDescent="0.25">
      <c r="B11" s="9" t="s">
        <v>26</v>
      </c>
      <c r="C11" s="83"/>
      <c r="D11" s="83"/>
      <c r="E11" s="83"/>
      <c r="F11" s="83"/>
      <c r="G11" s="83"/>
      <c r="H11" s="83"/>
      <c r="I11" s="83"/>
      <c r="J11" s="83"/>
      <c r="K11" s="130"/>
    </row>
    <row r="12" spans="2:11" x14ac:dyDescent="0.25">
      <c r="B12" s="9" t="s">
        <v>3</v>
      </c>
      <c r="C12" s="83">
        <v>1.2303240740740741E-2</v>
      </c>
      <c r="D12" s="83">
        <v>6.5625000000000015E-3</v>
      </c>
      <c r="E12" s="83"/>
      <c r="F12" s="83"/>
      <c r="G12" s="83">
        <v>5.8518518518518518E-2</v>
      </c>
      <c r="H12" s="83"/>
      <c r="I12" s="83"/>
      <c r="J12" s="83"/>
      <c r="K12" s="130">
        <v>7.7384259259259264E-2</v>
      </c>
    </row>
    <row r="13" spans="2:11" x14ac:dyDescent="0.25">
      <c r="B13" s="9" t="s">
        <v>7</v>
      </c>
      <c r="C13" s="83">
        <v>2.989583333333333E-2</v>
      </c>
      <c r="D13" s="83">
        <v>3.7037037037037041E-4</v>
      </c>
      <c r="E13" s="83"/>
      <c r="F13" s="83"/>
      <c r="G13" s="83">
        <v>1.7592592592592592E-3</v>
      </c>
      <c r="H13" s="83"/>
      <c r="I13" s="83"/>
      <c r="J13" s="83"/>
      <c r="K13" s="130">
        <v>3.2025462962962964E-2</v>
      </c>
    </row>
    <row r="14" spans="2:11" x14ac:dyDescent="0.25">
      <c r="B14" s="9" t="s">
        <v>2</v>
      </c>
      <c r="C14" s="83">
        <v>1.9907407407407408E-3</v>
      </c>
      <c r="D14" s="83"/>
      <c r="E14" s="83"/>
      <c r="F14" s="83"/>
      <c r="G14" s="83">
        <v>9.2592592592592588E-5</v>
      </c>
      <c r="H14" s="83"/>
      <c r="I14" s="83"/>
      <c r="J14" s="83"/>
      <c r="K14" s="130">
        <v>2.0833333333333333E-3</v>
      </c>
    </row>
    <row r="15" spans="2:11" x14ac:dyDescent="0.25">
      <c r="B15" s="9" t="s">
        <v>9</v>
      </c>
      <c r="C15" s="83">
        <v>4.340277777777778E-3</v>
      </c>
      <c r="D15" s="83"/>
      <c r="E15" s="83"/>
      <c r="F15" s="83"/>
      <c r="G15" s="83"/>
      <c r="H15" s="83"/>
      <c r="I15" s="83"/>
      <c r="J15" s="83"/>
      <c r="K15" s="130">
        <v>4.340277777777778E-3</v>
      </c>
    </row>
    <row r="16" spans="2:11" x14ac:dyDescent="0.25">
      <c r="B16" s="9" t="s">
        <v>1</v>
      </c>
      <c r="C16" s="83">
        <v>4.9074074074074081E-3</v>
      </c>
      <c r="D16" s="83"/>
      <c r="E16" s="83"/>
      <c r="F16" s="83"/>
      <c r="G16" s="83">
        <v>1.4004629629629629E-3</v>
      </c>
      <c r="H16" s="83"/>
      <c r="I16" s="83">
        <v>2.1527777777777778E-3</v>
      </c>
      <c r="J16" s="83"/>
      <c r="K16" s="130">
        <v>8.4606481481481494E-3</v>
      </c>
    </row>
    <row r="17" spans="2:11" x14ac:dyDescent="0.25">
      <c r="B17" s="9" t="s">
        <v>27</v>
      </c>
      <c r="C17" s="83">
        <v>2.3101851851851849E-2</v>
      </c>
      <c r="D17" s="83">
        <v>6.5856481481481478E-3</v>
      </c>
      <c r="E17" s="83">
        <v>3.0671296296296297E-3</v>
      </c>
      <c r="F17" s="83"/>
      <c r="G17" s="83"/>
      <c r="H17" s="83"/>
      <c r="I17" s="83"/>
      <c r="J17" s="83"/>
      <c r="K17" s="130">
        <v>3.2754629629629627E-2</v>
      </c>
    </row>
    <row r="18" spans="2:11" x14ac:dyDescent="0.25">
      <c r="B18" s="9" t="s">
        <v>16</v>
      </c>
      <c r="C18" s="83"/>
      <c r="D18" s="83"/>
      <c r="E18" s="83"/>
      <c r="F18" s="83"/>
      <c r="G18" s="83"/>
      <c r="H18" s="83"/>
      <c r="I18" s="83"/>
      <c r="J18" s="83"/>
      <c r="K18" s="130"/>
    </row>
    <row r="19" spans="2:11" x14ac:dyDescent="0.25">
      <c r="B19" s="9" t="s">
        <v>4</v>
      </c>
      <c r="C19" s="83">
        <v>6.6435185185185174E-3</v>
      </c>
      <c r="D19" s="83"/>
      <c r="E19" s="83"/>
      <c r="F19" s="83"/>
      <c r="G19" s="83">
        <v>1.1030092592592593E-2</v>
      </c>
      <c r="H19" s="83"/>
      <c r="I19" s="83"/>
      <c r="J19" s="83"/>
      <c r="K19" s="130">
        <v>1.7673611111111112E-2</v>
      </c>
    </row>
    <row r="20" spans="2:11" x14ac:dyDescent="0.25">
      <c r="B20" s="9" t="s">
        <v>14</v>
      </c>
      <c r="C20" s="83">
        <v>2.0138888888888888E-3</v>
      </c>
      <c r="D20" s="83"/>
      <c r="E20" s="83"/>
      <c r="F20" s="83"/>
      <c r="G20" s="83">
        <v>9.8726851851851857E-3</v>
      </c>
      <c r="H20" s="83"/>
      <c r="I20" s="83"/>
      <c r="J20" s="83"/>
      <c r="K20" s="130">
        <v>1.1886574074074074E-2</v>
      </c>
    </row>
    <row r="21" spans="2:11" x14ac:dyDescent="0.25">
      <c r="B21" s="9" t="s">
        <v>11</v>
      </c>
      <c r="C21" s="83">
        <v>4.9571759259259253E-2</v>
      </c>
      <c r="D21" s="83"/>
      <c r="E21" s="83">
        <v>5.4282407407407404E-3</v>
      </c>
      <c r="F21" s="83"/>
      <c r="G21" s="83">
        <v>6.1550925925925919E-2</v>
      </c>
      <c r="H21" s="83"/>
      <c r="I21" s="83"/>
      <c r="J21" s="83"/>
      <c r="K21" s="130">
        <v>0.11655092592592592</v>
      </c>
    </row>
    <row r="22" spans="2:11" x14ac:dyDescent="0.25">
      <c r="B22" s="9" t="s">
        <v>15</v>
      </c>
      <c r="C22" s="83">
        <v>6.3194444444444444E-3</v>
      </c>
      <c r="D22" s="83">
        <v>6.4814814814814813E-4</v>
      </c>
      <c r="E22" s="83"/>
      <c r="F22" s="83"/>
      <c r="G22" s="83"/>
      <c r="H22" s="83"/>
      <c r="I22" s="83"/>
      <c r="J22" s="83"/>
      <c r="K22" s="130">
        <v>6.9675925925925929E-3</v>
      </c>
    </row>
    <row r="23" spans="2:11" x14ac:dyDescent="0.25">
      <c r="B23" s="9" t="s">
        <v>28</v>
      </c>
      <c r="C23" s="83"/>
      <c r="D23" s="83">
        <v>5.5787037037037038E-3</v>
      </c>
      <c r="E23" s="83">
        <v>6.1805555555555555E-3</v>
      </c>
      <c r="F23" s="83"/>
      <c r="G23" s="83">
        <v>8.7152777777777784E-3</v>
      </c>
      <c r="H23" s="83"/>
      <c r="I23" s="83"/>
      <c r="J23" s="83"/>
      <c r="K23" s="130">
        <v>2.0474537037037038E-2</v>
      </c>
    </row>
    <row r="24" spans="2:11" x14ac:dyDescent="0.25">
      <c r="B24" s="9" t="s">
        <v>12</v>
      </c>
      <c r="C24" s="83">
        <v>2.1423611111111115E-2</v>
      </c>
      <c r="D24" s="83"/>
      <c r="E24" s="83">
        <v>1.9097222222222222E-3</v>
      </c>
      <c r="F24" s="83"/>
      <c r="G24" s="83">
        <v>8.8310185185185176E-3</v>
      </c>
      <c r="H24" s="83">
        <v>8.3333333333333328E-4</v>
      </c>
      <c r="I24" s="83"/>
      <c r="J24" s="83"/>
      <c r="K24" s="130">
        <v>3.2997685185185185E-2</v>
      </c>
    </row>
    <row r="25" spans="2:11" x14ac:dyDescent="0.25">
      <c r="B25" s="9" t="s">
        <v>5</v>
      </c>
      <c r="C25" s="83">
        <v>1.4803240740740738E-2</v>
      </c>
      <c r="D25" s="83"/>
      <c r="E25" s="83">
        <v>4.8611111111111121E-3</v>
      </c>
      <c r="F25" s="83"/>
      <c r="G25" s="83">
        <v>2.5659722222222223E-2</v>
      </c>
      <c r="H25" s="83"/>
      <c r="I25" s="83"/>
      <c r="J25" s="83"/>
      <c r="K25" s="130">
        <v>4.5324074074074072E-2</v>
      </c>
    </row>
    <row r="26" spans="2:11" x14ac:dyDescent="0.25">
      <c r="B26" s="9" t="s">
        <v>6</v>
      </c>
      <c r="C26" s="83">
        <v>3.7037037037037035E-4</v>
      </c>
      <c r="D26" s="83">
        <v>5.0925925925925921E-4</v>
      </c>
      <c r="E26" s="83"/>
      <c r="F26" s="83"/>
      <c r="G26" s="83">
        <v>3.9108796296296294E-2</v>
      </c>
      <c r="H26" s="83"/>
      <c r="I26" s="83"/>
      <c r="J26" s="83"/>
      <c r="K26" s="130">
        <v>3.9988425925925927E-2</v>
      </c>
    </row>
    <row r="27" spans="2:11" x14ac:dyDescent="0.25">
      <c r="B27" s="9" t="s">
        <v>29</v>
      </c>
      <c r="C27" s="83"/>
      <c r="D27" s="83"/>
      <c r="E27" s="83"/>
      <c r="F27" s="83"/>
      <c r="G27" s="83">
        <v>3.4722222222222224E-4</v>
      </c>
      <c r="H27" s="83"/>
      <c r="I27" s="83"/>
      <c r="J27" s="83"/>
      <c r="K27" s="130">
        <v>3.4722222222222224E-4</v>
      </c>
    </row>
    <row r="28" spans="2:11" x14ac:dyDescent="0.25">
      <c r="B28" s="9" t="s">
        <v>17</v>
      </c>
      <c r="C28" s="83"/>
      <c r="D28" s="83"/>
      <c r="E28" s="83"/>
      <c r="F28" s="83"/>
      <c r="G28" s="83"/>
      <c r="H28" s="83"/>
      <c r="I28" s="83"/>
      <c r="J28" s="83"/>
      <c r="K28" s="130"/>
    </row>
    <row r="29" spans="2:11" x14ac:dyDescent="0.25">
      <c r="B29" s="94"/>
      <c r="C29" s="93"/>
      <c r="D29" s="93"/>
      <c r="E29" s="92"/>
      <c r="F29" s="92"/>
      <c r="G29" s="93"/>
      <c r="H29" s="93"/>
      <c r="I29" s="93"/>
      <c r="J29" s="93"/>
      <c r="K29" s="130"/>
    </row>
    <row r="30" spans="2:11" x14ac:dyDescent="0.25">
      <c r="B30" s="94" t="s">
        <v>30</v>
      </c>
      <c r="C30" s="95">
        <f>SUM(C7:C28)</f>
        <v>0.19341435185185182</v>
      </c>
      <c r="D30" s="95">
        <f t="shared" ref="D30:I30" si="0">SUM(D7:D28)</f>
        <v>2.1435185185185182E-2</v>
      </c>
      <c r="E30" s="95">
        <f t="shared" si="0"/>
        <v>2.1446759259259259E-2</v>
      </c>
      <c r="F30" s="95"/>
      <c r="G30" s="95">
        <f t="shared" si="0"/>
        <v>0.25013888888888891</v>
      </c>
      <c r="H30" s="95">
        <f t="shared" si="0"/>
        <v>8.3333333333333328E-4</v>
      </c>
      <c r="I30" s="95">
        <f t="shared" si="0"/>
        <v>2.1527777777777778E-3</v>
      </c>
      <c r="J30" s="83"/>
      <c r="K30" s="131">
        <f>SUM(K7:K28)</f>
        <v>0.48942129629629633</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128</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c r="I7" s="83"/>
      <c r="J7" s="83"/>
      <c r="K7" s="130"/>
    </row>
    <row r="8" spans="2:11" x14ac:dyDescent="0.25">
      <c r="B8" s="9" t="s">
        <v>13</v>
      </c>
      <c r="C8" s="83"/>
      <c r="D8" s="83"/>
      <c r="E8" s="83"/>
      <c r="F8" s="83"/>
      <c r="G8" s="83">
        <v>1.0844907407407407E-2</v>
      </c>
      <c r="H8" s="83"/>
      <c r="I8" s="83"/>
      <c r="J8" s="83"/>
      <c r="K8" s="130">
        <v>1.0844907407407407E-2</v>
      </c>
    </row>
    <row r="9" spans="2:11" x14ac:dyDescent="0.25">
      <c r="B9" s="9" t="s">
        <v>0</v>
      </c>
      <c r="C9" s="83"/>
      <c r="D9" s="83"/>
      <c r="E9" s="83"/>
      <c r="F9" s="83"/>
      <c r="G9" s="83">
        <v>1.4699074074074073E-2</v>
      </c>
      <c r="H9" s="83"/>
      <c r="I9" s="83"/>
      <c r="J9" s="83"/>
      <c r="K9" s="130">
        <v>1.4699074074074073E-2</v>
      </c>
    </row>
    <row r="10" spans="2:11" x14ac:dyDescent="0.25">
      <c r="B10" s="9" t="s">
        <v>8</v>
      </c>
      <c r="C10" s="83"/>
      <c r="D10" s="83">
        <v>5.5555555555555558E-3</v>
      </c>
      <c r="E10" s="83"/>
      <c r="F10" s="83"/>
      <c r="G10" s="83">
        <v>4.9652777777777777E-3</v>
      </c>
      <c r="H10" s="83"/>
      <c r="I10" s="83"/>
      <c r="J10" s="83"/>
      <c r="K10" s="130">
        <v>1.0520833333333333E-2</v>
      </c>
    </row>
    <row r="11" spans="2:11" x14ac:dyDescent="0.25">
      <c r="B11" s="9" t="s">
        <v>26</v>
      </c>
      <c r="C11" s="83"/>
      <c r="D11" s="83"/>
      <c r="E11" s="83"/>
      <c r="F11" s="83"/>
      <c r="G11" s="83"/>
      <c r="H11" s="83"/>
      <c r="I11" s="83"/>
      <c r="J11" s="83"/>
      <c r="K11" s="130"/>
    </row>
    <row r="12" spans="2:11" x14ac:dyDescent="0.25">
      <c r="B12" s="9" t="s">
        <v>3</v>
      </c>
      <c r="C12" s="83"/>
      <c r="D12" s="83"/>
      <c r="E12" s="83">
        <v>3.0439814814814821E-3</v>
      </c>
      <c r="F12" s="83"/>
      <c r="G12" s="83">
        <v>3.844907407407408E-2</v>
      </c>
      <c r="H12" s="83"/>
      <c r="I12" s="83"/>
      <c r="J12" s="83"/>
      <c r="K12" s="130">
        <v>4.1493055555555561E-2</v>
      </c>
    </row>
    <row r="13" spans="2:11" x14ac:dyDescent="0.25">
      <c r="B13" s="9" t="s">
        <v>7</v>
      </c>
      <c r="C13" s="83"/>
      <c r="D13" s="83"/>
      <c r="E13" s="83">
        <v>2.9976851851851848E-3</v>
      </c>
      <c r="F13" s="83">
        <v>5.3587962962962964E-3</v>
      </c>
      <c r="G13" s="83">
        <v>2.2777777777777779E-2</v>
      </c>
      <c r="H13" s="83"/>
      <c r="I13" s="83"/>
      <c r="J13" s="83">
        <v>1.3541666666666667E-3</v>
      </c>
      <c r="K13" s="130">
        <v>3.2488425925925928E-2</v>
      </c>
    </row>
    <row r="14" spans="2:11" x14ac:dyDescent="0.25">
      <c r="B14" s="9" t="s">
        <v>2</v>
      </c>
      <c r="C14" s="83"/>
      <c r="D14" s="83"/>
      <c r="E14" s="83"/>
      <c r="F14" s="83"/>
      <c r="G14" s="83">
        <v>1.1724537037037037E-2</v>
      </c>
      <c r="H14" s="83"/>
      <c r="I14" s="83"/>
      <c r="J14" s="83"/>
      <c r="K14" s="130">
        <v>1.1724537037037037E-2</v>
      </c>
    </row>
    <row r="15" spans="2:11" x14ac:dyDescent="0.25">
      <c r="B15" s="9" t="s">
        <v>9</v>
      </c>
      <c r="C15" s="83"/>
      <c r="D15" s="83"/>
      <c r="E15" s="83"/>
      <c r="F15" s="83"/>
      <c r="G15" s="83"/>
      <c r="H15" s="83"/>
      <c r="I15" s="83"/>
      <c r="J15" s="83"/>
      <c r="K15" s="130"/>
    </row>
    <row r="16" spans="2:11" x14ac:dyDescent="0.25">
      <c r="B16" s="9" t="s">
        <v>1</v>
      </c>
      <c r="C16" s="83"/>
      <c r="D16" s="83"/>
      <c r="E16" s="83"/>
      <c r="F16" s="83"/>
      <c r="G16" s="83">
        <v>2.5416666666666664E-2</v>
      </c>
      <c r="H16" s="83"/>
      <c r="I16" s="83"/>
      <c r="J16" s="83"/>
      <c r="K16" s="130">
        <v>2.5416666666666664E-2</v>
      </c>
    </row>
    <row r="17" spans="2:11" x14ac:dyDescent="0.25">
      <c r="B17" s="9" t="s">
        <v>27</v>
      </c>
      <c r="C17" s="83">
        <v>3.8194444444444443E-3</v>
      </c>
      <c r="D17" s="83"/>
      <c r="E17" s="83"/>
      <c r="F17" s="83"/>
      <c r="G17" s="83">
        <v>2.0439814814814813E-2</v>
      </c>
      <c r="H17" s="83"/>
      <c r="I17" s="83"/>
      <c r="J17" s="83"/>
      <c r="K17" s="130">
        <v>2.4259259259259258E-2</v>
      </c>
    </row>
    <row r="18" spans="2:11" x14ac:dyDescent="0.25">
      <c r="B18" s="9" t="s">
        <v>16</v>
      </c>
      <c r="C18" s="83"/>
      <c r="D18" s="83"/>
      <c r="E18" s="83"/>
      <c r="F18" s="83"/>
      <c r="G18" s="83"/>
      <c r="H18" s="83"/>
      <c r="I18" s="83"/>
      <c r="J18" s="83"/>
      <c r="K18" s="130"/>
    </row>
    <row r="19" spans="2:11" x14ac:dyDescent="0.25">
      <c r="B19" s="9" t="s">
        <v>4</v>
      </c>
      <c r="C19" s="83"/>
      <c r="D19" s="83">
        <v>4.1319444444444442E-3</v>
      </c>
      <c r="E19" s="83"/>
      <c r="F19" s="83"/>
      <c r="G19" s="83"/>
      <c r="H19" s="83"/>
      <c r="I19" s="83"/>
      <c r="J19" s="83"/>
      <c r="K19" s="130">
        <v>4.1319444444444442E-3</v>
      </c>
    </row>
    <row r="20" spans="2:11" x14ac:dyDescent="0.25">
      <c r="B20" s="9" t="s">
        <v>14</v>
      </c>
      <c r="C20" s="83"/>
      <c r="D20" s="83"/>
      <c r="E20" s="83"/>
      <c r="F20" s="83"/>
      <c r="G20" s="83">
        <v>9.9537037037037042E-3</v>
      </c>
      <c r="H20" s="83"/>
      <c r="I20" s="83"/>
      <c r="J20" s="83"/>
      <c r="K20" s="130">
        <v>9.9537037037037042E-3</v>
      </c>
    </row>
    <row r="21" spans="2:11" x14ac:dyDescent="0.25">
      <c r="B21" s="9" t="s">
        <v>11</v>
      </c>
      <c r="C21" s="83"/>
      <c r="D21" s="83">
        <v>4.3668981481481482E-2</v>
      </c>
      <c r="E21" s="83"/>
      <c r="F21" s="83"/>
      <c r="G21" s="83">
        <v>9.2407407407407424E-2</v>
      </c>
      <c r="H21" s="83"/>
      <c r="I21" s="83">
        <v>5.9606481481481489E-3</v>
      </c>
      <c r="J21" s="83"/>
      <c r="K21" s="130">
        <v>0.14203703703703707</v>
      </c>
    </row>
    <row r="22" spans="2:11" x14ac:dyDescent="0.25">
      <c r="B22" s="9" t="s">
        <v>15</v>
      </c>
      <c r="C22" s="83"/>
      <c r="D22" s="83">
        <v>1.0266203703703704E-2</v>
      </c>
      <c r="E22" s="83"/>
      <c r="F22" s="83"/>
      <c r="G22" s="83">
        <v>2.7546296296296298E-2</v>
      </c>
      <c r="H22" s="83"/>
      <c r="I22" s="83"/>
      <c r="J22" s="83"/>
      <c r="K22" s="130">
        <v>3.7812499999999999E-2</v>
      </c>
    </row>
    <row r="23" spans="2:11" x14ac:dyDescent="0.25">
      <c r="B23" s="9" t="s">
        <v>28</v>
      </c>
      <c r="C23" s="83"/>
      <c r="D23" s="83">
        <v>6.9907407407407409E-3</v>
      </c>
      <c r="E23" s="83">
        <v>2.9976851851851848E-3</v>
      </c>
      <c r="F23" s="83"/>
      <c r="G23" s="83">
        <v>1.1909722222222224E-2</v>
      </c>
      <c r="H23" s="83"/>
      <c r="I23" s="83"/>
      <c r="J23" s="83"/>
      <c r="K23" s="130">
        <v>2.1898148148148149E-2</v>
      </c>
    </row>
    <row r="24" spans="2:11" x14ac:dyDescent="0.25">
      <c r="B24" s="9" t="s">
        <v>12</v>
      </c>
      <c r="C24" s="83"/>
      <c r="D24" s="83"/>
      <c r="E24" s="83"/>
      <c r="F24" s="83"/>
      <c r="G24" s="83">
        <v>1.5833333333333335E-2</v>
      </c>
      <c r="H24" s="83"/>
      <c r="I24" s="83"/>
      <c r="J24" s="83"/>
      <c r="K24" s="130">
        <v>1.5833333333333335E-2</v>
      </c>
    </row>
    <row r="25" spans="2:11" x14ac:dyDescent="0.25">
      <c r="B25" s="9" t="s">
        <v>5</v>
      </c>
      <c r="C25" s="83"/>
      <c r="D25" s="83">
        <v>1.1851851851851853E-2</v>
      </c>
      <c r="E25" s="83">
        <v>1.0497685185185186E-2</v>
      </c>
      <c r="F25" s="83"/>
      <c r="G25" s="83">
        <v>0.11082175925925923</v>
      </c>
      <c r="H25" s="83"/>
      <c r="I25" s="83">
        <v>7.6851851851851847E-3</v>
      </c>
      <c r="J25" s="83"/>
      <c r="K25" s="130">
        <v>0.14085648148148144</v>
      </c>
    </row>
    <row r="26" spans="2:11" x14ac:dyDescent="0.25">
      <c r="B26" s="9" t="s">
        <v>6</v>
      </c>
      <c r="C26" s="83"/>
      <c r="D26" s="83"/>
      <c r="E26" s="83">
        <v>5.0347222222222225E-3</v>
      </c>
      <c r="F26" s="83"/>
      <c r="G26" s="83">
        <v>1.297453703703704E-2</v>
      </c>
      <c r="H26" s="83"/>
      <c r="I26" s="83"/>
      <c r="J26" s="83"/>
      <c r="K26" s="130">
        <v>1.8009259259259263E-2</v>
      </c>
    </row>
    <row r="27" spans="2:11" x14ac:dyDescent="0.25">
      <c r="B27" s="9" t="s">
        <v>29</v>
      </c>
      <c r="C27" s="83"/>
      <c r="D27" s="83"/>
      <c r="E27" s="83"/>
      <c r="F27" s="83"/>
      <c r="G27" s="83">
        <v>7.9861111111111105E-4</v>
      </c>
      <c r="H27" s="83"/>
      <c r="I27" s="83"/>
      <c r="J27" s="83"/>
      <c r="K27" s="130">
        <v>7.9861111111111105E-4</v>
      </c>
    </row>
    <row r="28" spans="2:11" x14ac:dyDescent="0.25">
      <c r="B28" s="9" t="s">
        <v>17</v>
      </c>
      <c r="C28" s="83"/>
      <c r="D28" s="83"/>
      <c r="E28" s="83"/>
      <c r="F28" s="83"/>
      <c r="G28" s="83"/>
      <c r="H28" s="83"/>
      <c r="I28" s="83"/>
      <c r="J28" s="83"/>
      <c r="K28" s="130"/>
    </row>
    <row r="29" spans="2:11" x14ac:dyDescent="0.25">
      <c r="B29" s="94"/>
      <c r="C29" s="93"/>
      <c r="D29" s="93"/>
      <c r="E29" s="92"/>
      <c r="F29" s="92"/>
      <c r="G29" s="93"/>
      <c r="H29" s="93"/>
      <c r="I29" s="93"/>
      <c r="J29" s="93"/>
      <c r="K29" s="130"/>
    </row>
    <row r="30" spans="2:11" x14ac:dyDescent="0.25">
      <c r="B30" s="94" t="s">
        <v>30</v>
      </c>
      <c r="C30" s="95">
        <f t="shared" ref="C30:J30" si="0">SUM(C7:C28)</f>
        <v>3.8194444444444443E-3</v>
      </c>
      <c r="D30" s="95">
        <f t="shared" si="0"/>
        <v>8.2465277777777776E-2</v>
      </c>
      <c r="E30" s="95">
        <f t="shared" si="0"/>
        <v>2.4571759259259262E-2</v>
      </c>
      <c r="F30" s="95">
        <f t="shared" si="0"/>
        <v>5.3587962962962964E-3</v>
      </c>
      <c r="G30" s="95">
        <f t="shared" si="0"/>
        <v>0.43156250000000002</v>
      </c>
      <c r="H30" s="95"/>
      <c r="I30" s="95">
        <f t="shared" si="0"/>
        <v>1.3645833333333333E-2</v>
      </c>
      <c r="J30" s="95">
        <f t="shared" si="0"/>
        <v>1.3541666666666667E-3</v>
      </c>
      <c r="K30" s="131">
        <f>SUM(K7:K28)</f>
        <v>0.56277777777777771</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B28" sqref="B7:B28"/>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5" t="s">
        <v>129</v>
      </c>
      <c r="C3" s="166"/>
      <c r="D3" s="166"/>
      <c r="E3" s="166"/>
      <c r="F3" s="166"/>
      <c r="G3" s="166"/>
      <c r="H3" s="166"/>
      <c r="I3" s="166"/>
      <c r="J3" s="166"/>
      <c r="K3" s="167"/>
    </row>
    <row r="4" spans="2:11" x14ac:dyDescent="0.25">
      <c r="B4" s="168" t="s">
        <v>130</v>
      </c>
      <c r="C4" s="169"/>
      <c r="D4" s="169"/>
      <c r="E4" s="169"/>
      <c r="F4" s="169"/>
      <c r="G4" s="169"/>
      <c r="H4" s="169"/>
      <c r="I4" s="169"/>
      <c r="J4" s="169"/>
      <c r="K4" s="170"/>
    </row>
    <row r="5" spans="2:11" x14ac:dyDescent="0.25">
      <c r="B5" s="78"/>
      <c r="C5" s="79" t="s">
        <v>107</v>
      </c>
      <c r="D5" s="79" t="s">
        <v>108</v>
      </c>
      <c r="E5" s="79" t="s">
        <v>109</v>
      </c>
      <c r="F5" s="79" t="s">
        <v>110</v>
      </c>
      <c r="G5" s="79" t="s">
        <v>111</v>
      </c>
      <c r="H5" s="79" t="s">
        <v>112</v>
      </c>
      <c r="I5" s="79" t="s">
        <v>113</v>
      </c>
      <c r="J5" s="79" t="s">
        <v>114</v>
      </c>
      <c r="K5" s="128" t="s">
        <v>22</v>
      </c>
    </row>
    <row r="6" spans="2:11" x14ac:dyDescent="0.25">
      <c r="B6" s="4" t="s">
        <v>23</v>
      </c>
      <c r="C6" s="79" t="s">
        <v>24</v>
      </c>
      <c r="D6" s="79" t="s">
        <v>24</v>
      </c>
      <c r="E6" s="79" t="s">
        <v>24</v>
      </c>
      <c r="F6" s="79" t="s">
        <v>24</v>
      </c>
      <c r="G6" s="79" t="s">
        <v>24</v>
      </c>
      <c r="H6" s="79" t="s">
        <v>24</v>
      </c>
      <c r="I6" s="79" t="s">
        <v>24</v>
      </c>
      <c r="J6" s="79" t="s">
        <v>24</v>
      </c>
      <c r="K6" s="128" t="s">
        <v>24</v>
      </c>
    </row>
    <row r="7" spans="2:11" x14ac:dyDescent="0.25">
      <c r="B7" s="9" t="s">
        <v>10</v>
      </c>
      <c r="C7" s="83"/>
      <c r="D7" s="83"/>
      <c r="E7" s="83"/>
      <c r="F7" s="83"/>
      <c r="G7" s="83"/>
      <c r="H7" s="83"/>
      <c r="I7" s="83"/>
      <c r="J7" s="83"/>
      <c r="K7" s="130"/>
    </row>
    <row r="8" spans="2:11" x14ac:dyDescent="0.25">
      <c r="B8" s="9" t="s">
        <v>13</v>
      </c>
      <c r="C8" s="83"/>
      <c r="D8" s="83"/>
      <c r="E8" s="83"/>
      <c r="F8" s="83"/>
      <c r="G8" s="83"/>
      <c r="H8" s="83"/>
      <c r="I8" s="83"/>
      <c r="J8" s="83"/>
      <c r="K8" s="130"/>
    </row>
    <row r="9" spans="2:11" x14ac:dyDescent="0.25">
      <c r="B9" s="9" t="s">
        <v>0</v>
      </c>
      <c r="C9" s="83"/>
      <c r="D9" s="83"/>
      <c r="E9" s="83"/>
      <c r="F9" s="83"/>
      <c r="G9" s="83"/>
      <c r="H9" s="83"/>
      <c r="I9" s="83"/>
      <c r="J9" s="83"/>
      <c r="K9" s="130"/>
    </row>
    <row r="10" spans="2:11" x14ac:dyDescent="0.25">
      <c r="B10" s="9" t="s">
        <v>8</v>
      </c>
      <c r="C10" s="83"/>
      <c r="D10" s="83"/>
      <c r="E10" s="83"/>
      <c r="F10" s="83"/>
      <c r="G10" s="83"/>
      <c r="H10" s="83"/>
      <c r="I10" s="83"/>
      <c r="J10" s="83"/>
      <c r="K10" s="130"/>
    </row>
    <row r="11" spans="2:11" x14ac:dyDescent="0.25">
      <c r="B11" s="9" t="s">
        <v>26</v>
      </c>
      <c r="C11" s="83"/>
      <c r="D11" s="83"/>
      <c r="E11" s="83"/>
      <c r="F11" s="83"/>
      <c r="G11" s="83"/>
      <c r="H11" s="83"/>
      <c r="I11" s="83"/>
      <c r="J11" s="83"/>
      <c r="K11" s="130"/>
    </row>
    <row r="12" spans="2:11" x14ac:dyDescent="0.25">
      <c r="B12" s="9" t="s">
        <v>3</v>
      </c>
      <c r="C12" s="83"/>
      <c r="D12" s="83"/>
      <c r="E12" s="83"/>
      <c r="F12" s="83"/>
      <c r="G12" s="83"/>
      <c r="H12" s="83"/>
      <c r="I12" s="83"/>
      <c r="J12" s="83"/>
      <c r="K12" s="130"/>
    </row>
    <row r="13" spans="2:11" x14ac:dyDescent="0.25">
      <c r="B13" s="9" t="s">
        <v>7</v>
      </c>
      <c r="C13" s="83"/>
      <c r="D13" s="83"/>
      <c r="E13" s="83">
        <v>1.6435185185185188E-3</v>
      </c>
      <c r="F13" s="83"/>
      <c r="G13" s="83"/>
      <c r="H13" s="83"/>
      <c r="I13" s="83"/>
      <c r="J13" s="83"/>
      <c r="K13" s="130">
        <v>1.6435185185185188E-3</v>
      </c>
    </row>
    <row r="14" spans="2:11" x14ac:dyDescent="0.25">
      <c r="B14" s="9" t="s">
        <v>2</v>
      </c>
      <c r="C14" s="83"/>
      <c r="D14" s="83"/>
      <c r="E14" s="83"/>
      <c r="F14" s="83"/>
      <c r="G14" s="83"/>
      <c r="H14" s="83"/>
      <c r="I14" s="83"/>
      <c r="J14" s="83"/>
      <c r="K14" s="130"/>
    </row>
    <row r="15" spans="2:11" x14ac:dyDescent="0.25">
      <c r="B15" s="9" t="s">
        <v>9</v>
      </c>
      <c r="C15" s="83"/>
      <c r="D15" s="83"/>
      <c r="E15" s="83"/>
      <c r="F15" s="83"/>
      <c r="G15" s="83"/>
      <c r="H15" s="83"/>
      <c r="I15" s="83"/>
      <c r="J15" s="83"/>
      <c r="K15" s="130"/>
    </row>
    <row r="16" spans="2:11" x14ac:dyDescent="0.25">
      <c r="B16" s="9" t="s">
        <v>1</v>
      </c>
      <c r="C16" s="83"/>
      <c r="D16" s="83"/>
      <c r="E16" s="83"/>
      <c r="F16" s="83"/>
      <c r="G16" s="83"/>
      <c r="H16" s="83"/>
      <c r="I16" s="83"/>
      <c r="J16" s="83"/>
      <c r="K16" s="130"/>
    </row>
    <row r="17" spans="2:11" x14ac:dyDescent="0.25">
      <c r="B17" s="9" t="s">
        <v>27</v>
      </c>
      <c r="C17" s="83"/>
      <c r="D17" s="83"/>
      <c r="E17" s="83"/>
      <c r="F17" s="83"/>
      <c r="G17" s="83"/>
      <c r="H17" s="83"/>
      <c r="I17" s="83"/>
      <c r="J17" s="83"/>
      <c r="K17" s="130"/>
    </row>
    <row r="18" spans="2:11" x14ac:dyDescent="0.25">
      <c r="B18" s="9" t="s">
        <v>16</v>
      </c>
      <c r="C18" s="83"/>
      <c r="D18" s="83"/>
      <c r="E18" s="83"/>
      <c r="F18" s="83"/>
      <c r="G18" s="83"/>
      <c r="H18" s="83"/>
      <c r="I18" s="83"/>
      <c r="J18" s="83"/>
      <c r="K18" s="130"/>
    </row>
    <row r="19" spans="2:11" x14ac:dyDescent="0.25">
      <c r="B19" s="9" t="s">
        <v>4</v>
      </c>
      <c r="C19" s="83"/>
      <c r="D19" s="83">
        <v>1.6435185185185185E-3</v>
      </c>
      <c r="E19" s="83"/>
      <c r="F19" s="83"/>
      <c r="G19" s="83">
        <v>4.2824074074074075E-4</v>
      </c>
      <c r="H19" s="83"/>
      <c r="I19" s="83"/>
      <c r="J19" s="83"/>
      <c r="K19" s="130">
        <v>2.0717592592592593E-3</v>
      </c>
    </row>
    <row r="20" spans="2:11" x14ac:dyDescent="0.25">
      <c r="B20" s="9" t="s">
        <v>14</v>
      </c>
      <c r="C20" s="83"/>
      <c r="D20" s="83"/>
      <c r="E20" s="83"/>
      <c r="F20" s="83"/>
      <c r="G20" s="83"/>
      <c r="H20" s="83"/>
      <c r="I20" s="83"/>
      <c r="J20" s="83"/>
      <c r="K20" s="130"/>
    </row>
    <row r="21" spans="2:11" x14ac:dyDescent="0.25">
      <c r="B21" s="9" t="s">
        <v>11</v>
      </c>
      <c r="C21" s="83"/>
      <c r="D21" s="83">
        <v>3.460648148148148E-3</v>
      </c>
      <c r="E21" s="83"/>
      <c r="F21" s="83"/>
      <c r="G21" s="83">
        <v>1.2152777777777778E-3</v>
      </c>
      <c r="H21" s="83"/>
      <c r="I21" s="83"/>
      <c r="J21" s="83"/>
      <c r="K21" s="130">
        <v>4.6759259259259254E-3</v>
      </c>
    </row>
    <row r="22" spans="2:11" x14ac:dyDescent="0.25">
      <c r="B22" s="9" t="s">
        <v>15</v>
      </c>
      <c r="C22" s="83"/>
      <c r="D22" s="83">
        <v>2.4074074074074072E-3</v>
      </c>
      <c r="E22" s="83"/>
      <c r="F22" s="83"/>
      <c r="G22" s="83">
        <v>6.8287037037037025E-4</v>
      </c>
      <c r="H22" s="83"/>
      <c r="I22" s="83"/>
      <c r="J22" s="83"/>
      <c r="K22" s="130">
        <v>3.0902777777777773E-3</v>
      </c>
    </row>
    <row r="23" spans="2:11" x14ac:dyDescent="0.25">
      <c r="B23" s="9" t="s">
        <v>28</v>
      </c>
      <c r="C23" s="83"/>
      <c r="D23" s="83"/>
      <c r="E23" s="83"/>
      <c r="F23" s="83"/>
      <c r="G23" s="83"/>
      <c r="H23" s="83"/>
      <c r="I23" s="83"/>
      <c r="J23" s="83"/>
      <c r="K23" s="130"/>
    </row>
    <row r="24" spans="2:11" x14ac:dyDescent="0.25">
      <c r="B24" s="9" t="s">
        <v>12</v>
      </c>
      <c r="C24" s="83"/>
      <c r="D24" s="83"/>
      <c r="E24" s="83"/>
      <c r="F24" s="83"/>
      <c r="G24" s="83"/>
      <c r="H24" s="83"/>
      <c r="I24" s="83"/>
      <c r="J24" s="83"/>
      <c r="K24" s="130"/>
    </row>
    <row r="25" spans="2:11" x14ac:dyDescent="0.25">
      <c r="B25" s="9" t="s">
        <v>5</v>
      </c>
      <c r="C25" s="83"/>
      <c r="D25" s="83">
        <v>4.8935185185185186E-2</v>
      </c>
      <c r="E25" s="83">
        <v>4.6412037037037038E-3</v>
      </c>
      <c r="F25" s="83">
        <v>3.6435185185185189E-2</v>
      </c>
      <c r="G25" s="83">
        <v>1.1597222222222221E-2</v>
      </c>
      <c r="H25" s="83">
        <v>2.1990740740740741E-2</v>
      </c>
      <c r="I25" s="83"/>
      <c r="J25" s="83"/>
      <c r="K25" s="130">
        <v>0.12359953703703704</v>
      </c>
    </row>
    <row r="26" spans="2:11" x14ac:dyDescent="0.25">
      <c r="B26" s="9" t="s">
        <v>6</v>
      </c>
      <c r="C26" s="83"/>
      <c r="D26" s="83"/>
      <c r="E26" s="83"/>
      <c r="F26" s="83"/>
      <c r="G26" s="83"/>
      <c r="H26" s="83"/>
      <c r="I26" s="83"/>
      <c r="J26" s="83"/>
      <c r="K26" s="130"/>
    </row>
    <row r="27" spans="2:11" x14ac:dyDescent="0.25">
      <c r="B27" s="9" t="s">
        <v>29</v>
      </c>
      <c r="C27" s="83"/>
      <c r="D27" s="83"/>
      <c r="E27" s="83"/>
      <c r="F27" s="83"/>
      <c r="G27" s="83"/>
      <c r="H27" s="83"/>
      <c r="I27" s="83"/>
      <c r="J27" s="83"/>
      <c r="K27" s="130"/>
    </row>
    <row r="28" spans="2:11" x14ac:dyDescent="0.25">
      <c r="B28" s="9" t="s">
        <v>17</v>
      </c>
      <c r="C28" s="83"/>
      <c r="D28" s="83"/>
      <c r="E28" s="83"/>
      <c r="F28" s="83"/>
      <c r="G28" s="83"/>
      <c r="H28" s="83"/>
      <c r="I28" s="83"/>
      <c r="J28" s="83"/>
      <c r="K28" s="130"/>
    </row>
    <row r="29" spans="2:11" x14ac:dyDescent="0.25">
      <c r="B29" s="94"/>
      <c r="C29" s="93"/>
      <c r="D29" s="93"/>
      <c r="E29" s="92"/>
      <c r="F29" s="92"/>
      <c r="G29" s="93"/>
      <c r="H29" s="93"/>
      <c r="I29" s="93"/>
      <c r="J29" s="93"/>
      <c r="K29" s="130"/>
    </row>
    <row r="30" spans="2:11" x14ac:dyDescent="0.25">
      <c r="B30" s="94" t="s">
        <v>30</v>
      </c>
      <c r="C30" s="95"/>
      <c r="D30" s="95">
        <f t="shared" ref="D30:H30" si="0">SUM(D7:D28)</f>
        <v>5.6446759259259259E-2</v>
      </c>
      <c r="E30" s="95">
        <f t="shared" si="0"/>
        <v>6.2847222222222228E-3</v>
      </c>
      <c r="F30" s="95">
        <f t="shared" si="0"/>
        <v>3.6435185185185189E-2</v>
      </c>
      <c r="G30" s="95">
        <f t="shared" si="0"/>
        <v>1.3923611111111109E-2</v>
      </c>
      <c r="H30" s="95">
        <f t="shared" si="0"/>
        <v>2.1990740740740741E-2</v>
      </c>
      <c r="I30" s="95"/>
      <c r="J30" s="83"/>
      <c r="K30" s="131">
        <f>SUM(K7:K28)</f>
        <v>0.1350810185185185</v>
      </c>
    </row>
    <row r="31" spans="2:11" x14ac:dyDescent="0.25">
      <c r="B31" s="94"/>
      <c r="C31" s="93"/>
      <c r="D31" s="93"/>
      <c r="E31" s="92"/>
      <c r="F31" s="92"/>
      <c r="G31" s="92"/>
      <c r="H31" s="92"/>
      <c r="I31" s="93"/>
      <c r="J31" s="93"/>
      <c r="K31" s="84"/>
    </row>
    <row r="32" spans="2:11" ht="66" customHeight="1" thickBot="1" x14ac:dyDescent="0.3">
      <c r="B32" s="196" t="s">
        <v>115</v>
      </c>
      <c r="C32" s="197"/>
      <c r="D32" s="197"/>
      <c r="E32" s="197"/>
      <c r="F32" s="197"/>
      <c r="G32" s="197"/>
      <c r="H32" s="197"/>
      <c r="I32" s="197"/>
      <c r="J32" s="197"/>
      <c r="K32" s="19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topLeftCell="B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42</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3.2407407407407406E-4</v>
      </c>
      <c r="D7" s="11">
        <f t="shared" ref="D7:D27" si="0">C7/$C$30</f>
        <v>3.6491593900690733E-3</v>
      </c>
      <c r="E7" s="13"/>
      <c r="F7" s="58"/>
      <c r="G7" s="13">
        <f>C7</f>
        <v>3.2407407407407406E-4</v>
      </c>
      <c r="H7" s="12">
        <f t="shared" ref="H7:H27" si="1">G7/$G$30</f>
        <v>3.6491593900690733E-3</v>
      </c>
    </row>
    <row r="8" spans="2:8" s="1" customFormat="1" x14ac:dyDescent="0.25">
      <c r="B8" s="9" t="s">
        <v>13</v>
      </c>
      <c r="C8" s="13">
        <v>1.3310185185185187E-3</v>
      </c>
      <c r="D8" s="11">
        <f t="shared" si="0"/>
        <v>1.4987618923497982E-2</v>
      </c>
      <c r="E8" s="13"/>
      <c r="F8" s="58"/>
      <c r="G8" s="13">
        <f t="shared" ref="G8:G27" si="2">C8</f>
        <v>1.3310185185185187E-3</v>
      </c>
      <c r="H8" s="12">
        <f t="shared" si="1"/>
        <v>1.4987618923497982E-2</v>
      </c>
    </row>
    <row r="9" spans="2:8" s="1" customFormat="1" x14ac:dyDescent="0.25">
      <c r="B9" s="9" t="s">
        <v>0</v>
      </c>
      <c r="C9" s="13">
        <v>2.3240740740740756E-2</v>
      </c>
      <c r="D9" s="11">
        <f t="shared" si="0"/>
        <v>0.2616968591163823</v>
      </c>
      <c r="E9" s="13"/>
      <c r="F9" s="11"/>
      <c r="G9" s="13">
        <f t="shared" si="2"/>
        <v>2.3240740740740756E-2</v>
      </c>
      <c r="H9" s="12">
        <f t="shared" si="1"/>
        <v>0.2616968591163823</v>
      </c>
    </row>
    <row r="10" spans="2:8" s="1" customFormat="1" x14ac:dyDescent="0.25">
      <c r="B10" s="9" t="s">
        <v>8</v>
      </c>
      <c r="C10" s="13">
        <v>7.0601851851851858E-4</v>
      </c>
      <c r="D10" s="11">
        <f t="shared" si="0"/>
        <v>7.9499543855076245E-3</v>
      </c>
      <c r="E10" s="13"/>
      <c r="F10" s="11"/>
      <c r="G10" s="13">
        <f t="shared" si="2"/>
        <v>7.0601851851851858E-4</v>
      </c>
      <c r="H10" s="12">
        <f t="shared" si="1"/>
        <v>7.9499543855076245E-3</v>
      </c>
    </row>
    <row r="11" spans="2:8" s="1" customFormat="1" x14ac:dyDescent="0.25">
      <c r="B11" s="9" t="s">
        <v>26</v>
      </c>
      <c r="C11" s="13">
        <v>2.8935185185185184E-4</v>
      </c>
      <c r="D11" s="11">
        <f t="shared" si="0"/>
        <v>3.2581780268473868E-3</v>
      </c>
      <c r="E11" s="13"/>
      <c r="F11" s="11"/>
      <c r="G11" s="13">
        <f t="shared" si="2"/>
        <v>2.8935185185185184E-4</v>
      </c>
      <c r="H11" s="12">
        <f t="shared" si="1"/>
        <v>3.2581780268473868E-3</v>
      </c>
    </row>
    <row r="12" spans="2:8" s="1" customFormat="1" x14ac:dyDescent="0.25">
      <c r="B12" s="9" t="s">
        <v>3</v>
      </c>
      <c r="C12" s="13">
        <v>3.3333333333333327E-3</v>
      </c>
      <c r="D12" s="11">
        <f t="shared" si="0"/>
        <v>3.7534210869281888E-2</v>
      </c>
      <c r="E12" s="13"/>
      <c r="F12" s="11"/>
      <c r="G12" s="13">
        <f t="shared" si="2"/>
        <v>3.3333333333333327E-3</v>
      </c>
      <c r="H12" s="12">
        <f t="shared" si="1"/>
        <v>3.7534210869281888E-2</v>
      </c>
    </row>
    <row r="13" spans="2:8" s="1" customFormat="1" x14ac:dyDescent="0.25">
      <c r="B13" s="9" t="s">
        <v>7</v>
      </c>
      <c r="C13" s="13">
        <v>4.8495370370370368E-3</v>
      </c>
      <c r="D13" s="11">
        <f t="shared" si="0"/>
        <v>5.4607063729962199E-2</v>
      </c>
      <c r="E13" s="13"/>
      <c r="F13" s="11"/>
      <c r="G13" s="13">
        <f t="shared" si="2"/>
        <v>4.8495370370370368E-3</v>
      </c>
      <c r="H13" s="12">
        <f t="shared" si="1"/>
        <v>5.4607063729962199E-2</v>
      </c>
    </row>
    <row r="14" spans="2:8" s="1" customFormat="1" x14ac:dyDescent="0.25">
      <c r="B14" s="9" t="s">
        <v>2</v>
      </c>
      <c r="C14" s="13">
        <v>2.3148148148148149E-4</v>
      </c>
      <c r="D14" s="11">
        <f t="shared" si="0"/>
        <v>2.6065424214779098E-3</v>
      </c>
      <c r="E14" s="13"/>
      <c r="F14" s="11"/>
      <c r="G14" s="13">
        <f t="shared" si="2"/>
        <v>2.3148148148148149E-4</v>
      </c>
      <c r="H14" s="12">
        <f t="shared" si="1"/>
        <v>2.6065424214779098E-3</v>
      </c>
    </row>
    <row r="15" spans="2:8" s="1" customFormat="1" x14ac:dyDescent="0.25">
      <c r="B15" s="9" t="s">
        <v>9</v>
      </c>
      <c r="C15" s="13">
        <v>4.3981481481481467E-3</v>
      </c>
      <c r="D15" s="11">
        <f t="shared" si="0"/>
        <v>4.9524306008080263E-2</v>
      </c>
      <c r="E15" s="13"/>
      <c r="F15" s="11"/>
      <c r="G15" s="13">
        <f t="shared" si="2"/>
        <v>4.3981481481481467E-3</v>
      </c>
      <c r="H15" s="12">
        <f t="shared" si="1"/>
        <v>4.9524306008080263E-2</v>
      </c>
    </row>
    <row r="16" spans="2:8" s="1" customFormat="1" x14ac:dyDescent="0.25">
      <c r="B16" s="9" t="s">
        <v>1</v>
      </c>
      <c r="C16" s="13">
        <v>8.2523148148148148E-3</v>
      </c>
      <c r="D16" s="11">
        <f t="shared" si="0"/>
        <v>9.2923237325687469E-2</v>
      </c>
      <c r="E16" s="13"/>
      <c r="F16" s="11"/>
      <c r="G16" s="13">
        <f t="shared" si="2"/>
        <v>8.2523148148148148E-3</v>
      </c>
      <c r="H16" s="12">
        <f t="shared" si="1"/>
        <v>9.2923237325687469E-2</v>
      </c>
    </row>
    <row r="17" spans="2:8" s="1" customFormat="1" x14ac:dyDescent="0.25">
      <c r="B17" s="9" t="s">
        <v>27</v>
      </c>
      <c r="C17" s="13"/>
      <c r="D17" s="11"/>
      <c r="E17" s="13"/>
      <c r="F17" s="11"/>
      <c r="G17" s="13"/>
      <c r="H17" s="12"/>
    </row>
    <row r="18" spans="2:8" s="1" customFormat="1" x14ac:dyDescent="0.25">
      <c r="B18" s="9" t="s">
        <v>16</v>
      </c>
      <c r="C18" s="13">
        <v>7.1759259259259259E-4</v>
      </c>
      <c r="D18" s="11">
        <f t="shared" si="0"/>
        <v>8.0802815065815197E-3</v>
      </c>
      <c r="E18" s="13"/>
      <c r="F18" s="11"/>
      <c r="G18" s="13">
        <f t="shared" si="2"/>
        <v>7.1759259259259259E-4</v>
      </c>
      <c r="H18" s="12">
        <f t="shared" si="1"/>
        <v>8.0802815065815197E-3</v>
      </c>
    </row>
    <row r="19" spans="2:8" s="1" customFormat="1" x14ac:dyDescent="0.25">
      <c r="B19" s="9" t="s">
        <v>4</v>
      </c>
      <c r="C19" s="13">
        <v>7.3032407407407412E-3</v>
      </c>
      <c r="D19" s="11">
        <f t="shared" si="0"/>
        <v>8.223641339762805E-2</v>
      </c>
      <c r="E19" s="13"/>
      <c r="F19" s="11"/>
      <c r="G19" s="13">
        <f t="shared" si="2"/>
        <v>7.3032407407407412E-3</v>
      </c>
      <c r="H19" s="12">
        <f t="shared" si="1"/>
        <v>8.223641339762805E-2</v>
      </c>
    </row>
    <row r="20" spans="2:8" s="1" customFormat="1" x14ac:dyDescent="0.25">
      <c r="B20" s="9" t="s">
        <v>14</v>
      </c>
      <c r="C20" s="13">
        <v>1.3425925925925925E-3</v>
      </c>
      <c r="D20" s="11">
        <f t="shared" si="0"/>
        <v>1.5117946044571874E-2</v>
      </c>
      <c r="E20" s="13"/>
      <c r="F20" s="11"/>
      <c r="G20" s="13">
        <f t="shared" si="2"/>
        <v>1.3425925925925925E-3</v>
      </c>
      <c r="H20" s="12">
        <f t="shared" si="1"/>
        <v>1.5117946044571874E-2</v>
      </c>
    </row>
    <row r="21" spans="2:8" s="1" customFormat="1" x14ac:dyDescent="0.25">
      <c r="B21" s="9" t="s">
        <v>11</v>
      </c>
      <c r="C21" s="13"/>
      <c r="D21" s="11"/>
      <c r="E21" s="13"/>
      <c r="F21" s="11"/>
      <c r="G21" s="13"/>
      <c r="H21" s="12"/>
    </row>
    <row r="22" spans="2:8" s="1" customFormat="1" x14ac:dyDescent="0.25">
      <c r="B22" s="9" t="s">
        <v>15</v>
      </c>
      <c r="C22" s="13">
        <v>1.8518518518518518E-4</v>
      </c>
      <c r="D22" s="11">
        <f t="shared" si="0"/>
        <v>2.0852339371823275E-3</v>
      </c>
      <c r="E22" s="13"/>
      <c r="F22" s="11"/>
      <c r="G22" s="13">
        <f t="shared" si="2"/>
        <v>1.8518518518518518E-4</v>
      </c>
      <c r="H22" s="12">
        <f t="shared" si="1"/>
        <v>2.0852339371823275E-3</v>
      </c>
    </row>
    <row r="23" spans="2:8" s="1" customFormat="1" x14ac:dyDescent="0.25">
      <c r="B23" s="9" t="s">
        <v>28</v>
      </c>
      <c r="C23" s="13">
        <v>1.8518518518518518E-4</v>
      </c>
      <c r="D23" s="11">
        <f t="shared" si="0"/>
        <v>2.0852339371823275E-3</v>
      </c>
      <c r="E23" s="59"/>
      <c r="F23" s="11"/>
      <c r="G23" s="13">
        <f t="shared" si="2"/>
        <v>1.8518518518518518E-4</v>
      </c>
      <c r="H23" s="12">
        <f t="shared" si="1"/>
        <v>2.0852339371823275E-3</v>
      </c>
    </row>
    <row r="24" spans="2:8" s="1" customFormat="1" x14ac:dyDescent="0.25">
      <c r="B24" s="9" t="s">
        <v>12</v>
      </c>
      <c r="C24" s="13">
        <v>6.9444444444444444E-5</v>
      </c>
      <c r="D24" s="11">
        <f t="shared" si="0"/>
        <v>7.8196272644337288E-4</v>
      </c>
      <c r="E24" s="61"/>
      <c r="F24" s="11"/>
      <c r="G24" s="13">
        <f t="shared" si="2"/>
        <v>6.9444444444444444E-5</v>
      </c>
      <c r="H24" s="12">
        <f t="shared" si="1"/>
        <v>7.8196272644337288E-4</v>
      </c>
    </row>
    <row r="25" spans="2:8" s="1" customFormat="1" x14ac:dyDescent="0.25">
      <c r="B25" s="9" t="s">
        <v>5</v>
      </c>
      <c r="C25" s="13">
        <v>5.0925925925925921E-4</v>
      </c>
      <c r="D25" s="11">
        <f t="shared" si="0"/>
        <v>5.7343933272514004E-3</v>
      </c>
      <c r="E25" s="6"/>
      <c r="F25" s="11"/>
      <c r="G25" s="13">
        <f t="shared" si="2"/>
        <v>5.0925925925925921E-4</v>
      </c>
      <c r="H25" s="12">
        <f t="shared" si="1"/>
        <v>5.7343933272514004E-3</v>
      </c>
    </row>
    <row r="26" spans="2:8" s="1" customFormat="1" x14ac:dyDescent="0.25">
      <c r="B26" s="9" t="s">
        <v>6</v>
      </c>
      <c r="C26" s="13">
        <v>1.6215277777777776E-2</v>
      </c>
      <c r="D26" s="11">
        <f t="shared" si="0"/>
        <v>0.18258829662452755</v>
      </c>
      <c r="E26" s="2"/>
      <c r="F26" s="11"/>
      <c r="G26" s="13">
        <f t="shared" si="2"/>
        <v>1.6215277777777776E-2</v>
      </c>
      <c r="H26" s="12">
        <f t="shared" si="1"/>
        <v>0.18258829662452755</v>
      </c>
    </row>
    <row r="27" spans="2:8" s="1" customFormat="1" x14ac:dyDescent="0.25">
      <c r="B27" s="9" t="s">
        <v>29</v>
      </c>
      <c r="C27" s="13">
        <v>1.5324074074074075E-2</v>
      </c>
      <c r="D27" s="11">
        <f t="shared" si="0"/>
        <v>0.17255310830183762</v>
      </c>
      <c r="E27" s="13"/>
      <c r="F27" s="58"/>
      <c r="G27" s="13">
        <f t="shared" si="2"/>
        <v>1.5324074074074075E-2</v>
      </c>
      <c r="H27" s="12">
        <f t="shared" si="1"/>
        <v>0.17255310830183762</v>
      </c>
    </row>
    <row r="28" spans="2:8" s="1" customFormat="1" x14ac:dyDescent="0.25">
      <c r="B28" s="46" t="s">
        <v>17</v>
      </c>
      <c r="C28" s="47"/>
      <c r="D28" s="62"/>
      <c r="E28" s="47"/>
      <c r="F28" s="62"/>
      <c r="G28" s="13"/>
      <c r="H28" s="48"/>
    </row>
    <row r="29" spans="2:8" s="1" customFormat="1" x14ac:dyDescent="0.25">
      <c r="B29" s="9"/>
      <c r="C29" s="49"/>
      <c r="D29" s="50"/>
      <c r="E29" s="49"/>
      <c r="F29" s="49"/>
      <c r="G29" s="14"/>
      <c r="H29" s="15"/>
    </row>
    <row r="30" spans="2:8" s="1" customFormat="1" x14ac:dyDescent="0.25">
      <c r="B30" s="52" t="s">
        <v>30</v>
      </c>
      <c r="C30" s="53">
        <f>SUM(C7:C28)</f>
        <v>8.880787037037037E-2</v>
      </c>
      <c r="D30" s="54">
        <f>SUM(D7:D28)</f>
        <v>1</v>
      </c>
      <c r="E30" s="53"/>
      <c r="F30" s="54"/>
      <c r="G30" s="53">
        <f>SUM(G7:G28)</f>
        <v>8.880787037037037E-2</v>
      </c>
      <c r="H30" s="64">
        <f>SUM(H7:H27)</f>
        <v>1</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43</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2.5925925925925934E-3</v>
      </c>
      <c r="D7" s="11">
        <f>C7/$C$30</f>
        <v>9.3841642228739072E-3</v>
      </c>
      <c r="E7" s="13"/>
      <c r="F7" s="58"/>
      <c r="G7" s="13">
        <f t="shared" ref="G7:G28" si="0">C7+E7</f>
        <v>2.5925925925925934E-3</v>
      </c>
      <c r="H7" s="12">
        <f t="shared" ref="H7:H28" si="1">G7/$G$30</f>
        <v>6.7870561144103775E-3</v>
      </c>
    </row>
    <row r="8" spans="2:8" s="1" customFormat="1" x14ac:dyDescent="0.25">
      <c r="B8" s="9" t="s">
        <v>13</v>
      </c>
      <c r="C8" s="13">
        <v>7.5925925925925883E-3</v>
      </c>
      <c r="D8" s="11">
        <f t="shared" ref="D8:D28" si="2">C8/$C$30</f>
        <v>2.7482195224130705E-2</v>
      </c>
      <c r="E8" s="13">
        <v>9.4907407407407419E-4</v>
      </c>
      <c r="F8" s="58">
        <f>E8/$E$30</f>
        <v>8.9774469016860106E-3</v>
      </c>
      <c r="G8" s="13">
        <f t="shared" si="0"/>
        <v>8.5416666666666627E-3</v>
      </c>
      <c r="H8" s="12">
        <f t="shared" si="1"/>
        <v>2.2360925948369886E-2</v>
      </c>
    </row>
    <row r="9" spans="2:8" s="1" customFormat="1" x14ac:dyDescent="0.25">
      <c r="B9" s="9" t="s">
        <v>0</v>
      </c>
      <c r="C9" s="13">
        <v>4.5775462962962928E-2</v>
      </c>
      <c r="D9" s="11">
        <f t="shared" si="2"/>
        <v>0.16568914956011727</v>
      </c>
      <c r="E9" s="13">
        <v>1.7766203703703683E-2</v>
      </c>
      <c r="F9" s="58">
        <f t="shared" ref="F9:F28" si="3">E9/$E$30</f>
        <v>0.16805342675717086</v>
      </c>
      <c r="G9" s="13">
        <f t="shared" si="0"/>
        <v>6.3541666666666607E-2</v>
      </c>
      <c r="H9" s="12">
        <f t="shared" si="1"/>
        <v>0.16634347351836129</v>
      </c>
    </row>
    <row r="10" spans="2:8" s="1" customFormat="1" x14ac:dyDescent="0.25">
      <c r="B10" s="9" t="s">
        <v>8</v>
      </c>
      <c r="C10" s="13">
        <v>8.8888888888888854E-3</v>
      </c>
      <c r="D10" s="11">
        <f t="shared" si="2"/>
        <v>3.2174277335567658E-2</v>
      </c>
      <c r="E10" s="13">
        <v>1.0532407407407407E-3</v>
      </c>
      <c r="F10" s="58">
        <f t="shared" si="3"/>
        <v>9.9627764396759376E-3</v>
      </c>
      <c r="G10" s="13">
        <f t="shared" si="0"/>
        <v>9.9421296296296254E-3</v>
      </c>
      <c r="H10" s="12">
        <f t="shared" si="1"/>
        <v>2.6027148224457633E-2</v>
      </c>
    </row>
    <row r="11" spans="2:8" s="1" customFormat="1" x14ac:dyDescent="0.25">
      <c r="B11" s="9" t="s">
        <v>26</v>
      </c>
      <c r="C11" s="13">
        <v>1.8055555555555557E-3</v>
      </c>
      <c r="D11" s="11">
        <f t="shared" si="2"/>
        <v>6.535400083787184E-3</v>
      </c>
      <c r="E11" s="13"/>
      <c r="F11" s="58"/>
      <c r="G11" s="13">
        <f t="shared" si="0"/>
        <v>1.8055555555555557E-3</v>
      </c>
      <c r="H11" s="12">
        <f t="shared" si="1"/>
        <v>4.7266997939643691E-3</v>
      </c>
    </row>
    <row r="12" spans="2:8" s="1" customFormat="1" x14ac:dyDescent="0.25">
      <c r="B12" s="9" t="s">
        <v>3</v>
      </c>
      <c r="C12" s="13">
        <v>1.2094907407407407E-2</v>
      </c>
      <c r="D12" s="11">
        <f t="shared" si="2"/>
        <v>4.3778801843317991E-2</v>
      </c>
      <c r="E12" s="13">
        <v>6.4120370370370373E-3</v>
      </c>
      <c r="F12" s="58">
        <f t="shared" si="3"/>
        <v>6.0652507116268899E-2</v>
      </c>
      <c r="G12" s="13">
        <f t="shared" si="0"/>
        <v>1.8506944444444444E-2</v>
      </c>
      <c r="H12" s="12">
        <f t="shared" si="1"/>
        <v>4.8448672888134779E-2</v>
      </c>
    </row>
    <row r="13" spans="2:8" s="1" customFormat="1" x14ac:dyDescent="0.25">
      <c r="B13" s="9" t="s">
        <v>7</v>
      </c>
      <c r="C13" s="13">
        <v>9.3634259259259261E-3</v>
      </c>
      <c r="D13" s="11">
        <f t="shared" si="2"/>
        <v>3.3891914537075844E-2</v>
      </c>
      <c r="E13" s="13">
        <v>3.8078703703703699E-3</v>
      </c>
      <c r="F13" s="58">
        <f t="shared" si="3"/>
        <v>3.6019268666520693E-2</v>
      </c>
      <c r="G13" s="13">
        <f t="shared" si="0"/>
        <v>1.3171296296296296E-2</v>
      </c>
      <c r="H13" s="12">
        <f t="shared" si="1"/>
        <v>3.4480669009816993E-2</v>
      </c>
    </row>
    <row r="14" spans="2:8" s="1" customFormat="1" x14ac:dyDescent="0.25">
      <c r="B14" s="9" t="s">
        <v>2</v>
      </c>
      <c r="C14" s="13">
        <v>1.466435185185185E-2</v>
      </c>
      <c r="D14" s="11">
        <f t="shared" si="2"/>
        <v>5.3079178885630518E-2</v>
      </c>
      <c r="E14" s="13">
        <v>3.4606481481481485E-3</v>
      </c>
      <c r="F14" s="58">
        <f t="shared" si="3"/>
        <v>3.2734836873220943E-2</v>
      </c>
      <c r="G14" s="13">
        <f t="shared" si="0"/>
        <v>1.8124999999999999E-2</v>
      </c>
      <c r="H14" s="12">
        <f t="shared" si="1"/>
        <v>4.7448794085565391E-2</v>
      </c>
    </row>
    <row r="15" spans="2:8" s="1" customFormat="1" x14ac:dyDescent="0.25">
      <c r="B15" s="9" t="s">
        <v>9</v>
      </c>
      <c r="C15" s="13">
        <v>1.465277777777777E-2</v>
      </c>
      <c r="D15" s="11">
        <f t="shared" si="2"/>
        <v>5.3037285295349811E-2</v>
      </c>
      <c r="E15" s="13">
        <v>4.2592592592592595E-3</v>
      </c>
      <c r="F15" s="58">
        <f t="shared" si="3"/>
        <v>4.0289029997810387E-2</v>
      </c>
      <c r="G15" s="13">
        <f t="shared" si="0"/>
        <v>1.8912037037037029E-2</v>
      </c>
      <c r="H15" s="12">
        <f t="shared" si="1"/>
        <v>4.9509150406011379E-2</v>
      </c>
    </row>
    <row r="16" spans="2:8" s="1" customFormat="1" x14ac:dyDescent="0.25">
      <c r="B16" s="9" t="s">
        <v>1</v>
      </c>
      <c r="C16" s="13">
        <v>1.5613425925925914E-2</v>
      </c>
      <c r="D16" s="11">
        <f t="shared" si="2"/>
        <v>5.6514453288646821E-2</v>
      </c>
      <c r="E16" s="13">
        <v>8.9699074074074039E-3</v>
      </c>
      <c r="F16" s="58">
        <f t="shared" si="3"/>
        <v>8.4847821326910433E-2</v>
      </c>
      <c r="G16" s="13">
        <f t="shared" si="0"/>
        <v>2.4583333333333318E-2</v>
      </c>
      <c r="H16" s="12">
        <f t="shared" si="1"/>
        <v>6.4355835656284055E-2</v>
      </c>
    </row>
    <row r="17" spans="2:8" s="1" customFormat="1" x14ac:dyDescent="0.25">
      <c r="B17" s="9" t="s">
        <v>27</v>
      </c>
      <c r="C17" s="13">
        <v>4.0624999999999984E-3</v>
      </c>
      <c r="D17" s="11">
        <f t="shared" si="2"/>
        <v>1.4704650188521157E-2</v>
      </c>
      <c r="E17" s="13">
        <v>3.5648148148148149E-3</v>
      </c>
      <c r="F17" s="58">
        <f t="shared" si="3"/>
        <v>3.3720166411210867E-2</v>
      </c>
      <c r="G17" s="13">
        <f t="shared" si="0"/>
        <v>7.6273148148148133E-3</v>
      </c>
      <c r="H17" s="12">
        <f t="shared" si="1"/>
        <v>1.996727669373409E-2</v>
      </c>
    </row>
    <row r="18" spans="2:8" s="1" customFormat="1" x14ac:dyDescent="0.25">
      <c r="B18" s="9" t="s">
        <v>16</v>
      </c>
      <c r="C18" s="13">
        <v>1.5509259259259261E-3</v>
      </c>
      <c r="D18" s="11">
        <f t="shared" si="2"/>
        <v>5.6137410976120688E-3</v>
      </c>
      <c r="E18" s="13"/>
      <c r="F18" s="58"/>
      <c r="G18" s="13">
        <f t="shared" si="0"/>
        <v>1.5509259259259261E-3</v>
      </c>
      <c r="H18" s="12">
        <f t="shared" si="1"/>
        <v>4.0601139255847787E-3</v>
      </c>
    </row>
    <row r="19" spans="2:8" s="1" customFormat="1" x14ac:dyDescent="0.25">
      <c r="B19" s="9" t="s">
        <v>4</v>
      </c>
      <c r="C19" s="13">
        <v>1.1863425925925914E-2</v>
      </c>
      <c r="D19" s="11">
        <f t="shared" si="2"/>
        <v>4.294093003770421E-2</v>
      </c>
      <c r="E19" s="13">
        <v>1.2962962962962963E-3</v>
      </c>
      <c r="F19" s="58">
        <f t="shared" si="3"/>
        <v>1.2261878694985769E-2</v>
      </c>
      <c r="G19" s="13">
        <f t="shared" si="0"/>
        <v>1.3159722222222212E-2</v>
      </c>
      <c r="H19" s="12">
        <f t="shared" si="1"/>
        <v>3.4450369652163353E-2</v>
      </c>
    </row>
    <row r="20" spans="2:8" s="1" customFormat="1" x14ac:dyDescent="0.25">
      <c r="B20" s="9" t="s">
        <v>14</v>
      </c>
      <c r="C20" s="13">
        <v>8.5416666666666644E-3</v>
      </c>
      <c r="D20" s="11">
        <f t="shared" si="2"/>
        <v>3.0917469627147053E-2</v>
      </c>
      <c r="E20" s="13">
        <v>3.5069444444444436E-3</v>
      </c>
      <c r="F20" s="58">
        <f t="shared" si="3"/>
        <v>3.3172761112327566E-2</v>
      </c>
      <c r="G20" s="13">
        <f t="shared" si="0"/>
        <v>1.2048611111111107E-2</v>
      </c>
      <c r="H20" s="12">
        <f t="shared" si="1"/>
        <v>3.1541631317416066E-2</v>
      </c>
    </row>
    <row r="21" spans="2:8" s="1" customFormat="1" x14ac:dyDescent="0.25">
      <c r="B21" s="9" t="s">
        <v>11</v>
      </c>
      <c r="C21" s="13">
        <v>1.5277777777777783E-3</v>
      </c>
      <c r="D21" s="11">
        <f t="shared" si="2"/>
        <v>5.5299539170506956E-3</v>
      </c>
      <c r="E21" s="13">
        <v>1.3969907407407405E-2</v>
      </c>
      <c r="F21" s="58">
        <f t="shared" si="3"/>
        <v>0.13214363915042698</v>
      </c>
      <c r="G21" s="13">
        <f t="shared" si="0"/>
        <v>1.5497685185185184E-2</v>
      </c>
      <c r="H21" s="12">
        <f t="shared" si="1"/>
        <v>4.0570839898194162E-2</v>
      </c>
    </row>
    <row r="22" spans="2:8" s="1" customFormat="1" x14ac:dyDescent="0.25">
      <c r="B22" s="9" t="s">
        <v>15</v>
      </c>
      <c r="C22" s="13">
        <v>2.2569444444444447E-3</v>
      </c>
      <c r="D22" s="11">
        <f t="shared" si="2"/>
        <v>8.1692501047339796E-3</v>
      </c>
      <c r="E22" s="13">
        <v>2.3495370370370367E-3</v>
      </c>
      <c r="F22" s="58">
        <f t="shared" si="3"/>
        <v>2.2224655134661705E-2</v>
      </c>
      <c r="G22" s="13">
        <f t="shared" si="0"/>
        <v>4.6064814814814814E-3</v>
      </c>
      <c r="H22" s="12">
        <f t="shared" si="1"/>
        <v>1.2059144346139864E-2</v>
      </c>
    </row>
    <row r="23" spans="2:8" s="1" customFormat="1" x14ac:dyDescent="0.25">
      <c r="B23" s="9" t="s">
        <v>28</v>
      </c>
      <c r="C23" s="13">
        <v>1.4351851851851854E-3</v>
      </c>
      <c r="D23" s="11">
        <f t="shared" si="2"/>
        <v>5.1948051948051983E-3</v>
      </c>
      <c r="E23" s="65">
        <v>3.1018518518518513E-3</v>
      </c>
      <c r="F23" s="58">
        <f t="shared" si="3"/>
        <v>2.9340924020144515E-2</v>
      </c>
      <c r="G23" s="13">
        <f t="shared" si="0"/>
        <v>4.5370370370370365E-3</v>
      </c>
      <c r="H23" s="12">
        <f t="shared" si="1"/>
        <v>1.1877348200218156E-2</v>
      </c>
    </row>
    <row r="24" spans="2:8" s="1" customFormat="1" x14ac:dyDescent="0.25">
      <c r="B24" s="9" t="s">
        <v>12</v>
      </c>
      <c r="C24" s="13">
        <v>2.9976851851851844E-3</v>
      </c>
      <c r="D24" s="11">
        <f t="shared" si="2"/>
        <v>1.0850439882697949E-2</v>
      </c>
      <c r="E24" s="13">
        <v>4.5138888888888887E-4</v>
      </c>
      <c r="F24" s="58">
        <f t="shared" si="3"/>
        <v>4.2697613312896879E-3</v>
      </c>
      <c r="G24" s="13">
        <f t="shared" si="0"/>
        <v>3.4490740740740732E-3</v>
      </c>
      <c r="H24" s="12">
        <f t="shared" si="1"/>
        <v>9.0292085807780857E-3</v>
      </c>
    </row>
    <row r="25" spans="2:8" s="1" customFormat="1" x14ac:dyDescent="0.25">
      <c r="B25" s="9" t="s">
        <v>5</v>
      </c>
      <c r="C25" s="13">
        <v>3.5879629629629629E-4</v>
      </c>
      <c r="D25" s="11">
        <f t="shared" si="2"/>
        <v>1.2987012987012994E-3</v>
      </c>
      <c r="E25" s="13">
        <v>4.282407407407407E-4</v>
      </c>
      <c r="F25" s="58">
        <f t="shared" si="3"/>
        <v>4.0507992117363696E-3</v>
      </c>
      <c r="G25" s="13">
        <f t="shared" si="0"/>
        <v>7.8703703703703705E-4</v>
      </c>
      <c r="H25" s="12">
        <f t="shared" si="1"/>
        <v>2.0603563204460067E-3</v>
      </c>
    </row>
    <row r="26" spans="2:8" s="1" customFormat="1" x14ac:dyDescent="0.25">
      <c r="B26" s="9" t="s">
        <v>6</v>
      </c>
      <c r="C26" s="13">
        <v>5.783564814814824E-2</v>
      </c>
      <c r="D26" s="11">
        <f t="shared" si="2"/>
        <v>0.20934227063259364</v>
      </c>
      <c r="E26" s="13">
        <v>1.5324074074074073E-2</v>
      </c>
      <c r="F26" s="58">
        <f t="shared" si="3"/>
        <v>0.14495292314429606</v>
      </c>
      <c r="G26" s="13">
        <f t="shared" si="0"/>
        <v>7.3159722222222306E-2</v>
      </c>
      <c r="H26" s="12">
        <f t="shared" si="1"/>
        <v>0.19152223972851801</v>
      </c>
    </row>
    <row r="27" spans="2:8" s="1" customFormat="1" x14ac:dyDescent="0.25">
      <c r="B27" s="9" t="s">
        <v>29</v>
      </c>
      <c r="C27" s="13">
        <v>3.5821759259259227E-2</v>
      </c>
      <c r="D27" s="11">
        <f t="shared" si="2"/>
        <v>0.12966066191872638</v>
      </c>
      <c r="E27" s="13">
        <v>4.9305555555555535E-3</v>
      </c>
      <c r="F27" s="58">
        <f t="shared" si="3"/>
        <v>4.6638931464856571E-2</v>
      </c>
      <c r="G27" s="13">
        <f t="shared" si="0"/>
        <v>4.0752314814814783E-2</v>
      </c>
      <c r="H27" s="12">
        <f t="shared" si="1"/>
        <v>0.106684038298388</v>
      </c>
    </row>
    <row r="28" spans="2:8" s="1" customFormat="1" x14ac:dyDescent="0.25">
      <c r="B28" s="46" t="s">
        <v>17</v>
      </c>
      <c r="C28" s="47">
        <v>1.4976851851851845E-2</v>
      </c>
      <c r="D28" s="66">
        <f t="shared" si="2"/>
        <v>5.421030582320905E-2</v>
      </c>
      <c r="E28" s="47">
        <v>1.0115740740740739E-2</v>
      </c>
      <c r="F28" s="62">
        <f t="shared" si="3"/>
        <v>9.5686446244799661E-2</v>
      </c>
      <c r="G28" s="47">
        <f t="shared" si="0"/>
        <v>2.5092592592592583E-2</v>
      </c>
      <c r="H28" s="48">
        <f t="shared" si="1"/>
        <v>6.5689007393043258E-2</v>
      </c>
    </row>
    <row r="29" spans="2:8" s="1" customFormat="1" x14ac:dyDescent="0.25">
      <c r="B29" s="9"/>
      <c r="C29" s="49"/>
      <c r="D29" s="50"/>
      <c r="E29" s="49"/>
      <c r="F29" s="49"/>
      <c r="G29" s="14"/>
      <c r="H29" s="15"/>
    </row>
    <row r="30" spans="2:8" s="1" customFormat="1" x14ac:dyDescent="0.25">
      <c r="B30" s="52" t="s">
        <v>30</v>
      </c>
      <c r="C30" s="53">
        <f t="shared" ref="C30:H30" si="4">SUM(C7:C28)</f>
        <v>0.27627314814814802</v>
      </c>
      <c r="D30" s="54">
        <f t="shared" si="4"/>
        <v>1.0000000000000004</v>
      </c>
      <c r="E30" s="53">
        <f t="shared" si="4"/>
        <v>0.10571759259259257</v>
      </c>
      <c r="F30" s="54">
        <f t="shared" si="4"/>
        <v>0.99999999999999978</v>
      </c>
      <c r="G30" s="53">
        <f t="shared" si="4"/>
        <v>0.38199074074074069</v>
      </c>
      <c r="H30" s="64">
        <f t="shared" si="4"/>
        <v>1</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44</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2.716435185185186E-2</v>
      </c>
      <c r="D7" s="11">
        <f>C7/$C$30</f>
        <v>2.3538024891937712E-2</v>
      </c>
      <c r="E7" s="13"/>
      <c r="F7" s="58"/>
      <c r="G7" s="13">
        <f>C7+E7</f>
        <v>2.716435185185186E-2</v>
      </c>
      <c r="H7" s="12">
        <f>G7/$G$30</f>
        <v>2.165948375308005E-2</v>
      </c>
    </row>
    <row r="8" spans="2:8" s="1" customFormat="1" x14ac:dyDescent="0.25">
      <c r="B8" s="9" t="s">
        <v>13</v>
      </c>
      <c r="C8" s="13">
        <v>1.7719907407407406E-2</v>
      </c>
      <c r="D8" s="11">
        <f t="shared" ref="D8:D27" si="0">C8/$C$30</f>
        <v>1.5354374141268267E-2</v>
      </c>
      <c r="E8" s="13">
        <v>1.0763888888888889E-3</v>
      </c>
      <c r="F8" s="58">
        <f t="shared" ref="F8:F27" si="1">E8/$E$30</f>
        <v>1.0753931544865866E-2</v>
      </c>
      <c r="G8" s="13">
        <f t="shared" ref="G8:G27" si="2">C8+E8</f>
        <v>1.8796296296296297E-2</v>
      </c>
      <c r="H8" s="12">
        <f t="shared" ref="H8:H27" si="3">G8/$G$30</f>
        <v>1.4987218412868339E-2</v>
      </c>
    </row>
    <row r="9" spans="2:8" s="1" customFormat="1" x14ac:dyDescent="0.25">
      <c r="B9" s="9" t="s">
        <v>0</v>
      </c>
      <c r="C9" s="13">
        <v>0.22420138888888888</v>
      </c>
      <c r="D9" s="11">
        <f t="shared" si="0"/>
        <v>0.19427144447453143</v>
      </c>
      <c r="E9" s="13">
        <v>4.3981481481481483E-2</v>
      </c>
      <c r="F9" s="58">
        <f t="shared" si="1"/>
        <v>0.43940795559666973</v>
      </c>
      <c r="G9" s="13">
        <f t="shared" si="2"/>
        <v>0.26818287037037036</v>
      </c>
      <c r="H9" s="12">
        <f t="shared" si="3"/>
        <v>0.2138354912836036</v>
      </c>
    </row>
    <row r="10" spans="2:8" s="1" customFormat="1" x14ac:dyDescent="0.25">
      <c r="B10" s="9" t="s">
        <v>8</v>
      </c>
      <c r="C10" s="13">
        <v>2.0613425925925931E-2</v>
      </c>
      <c r="D10" s="11">
        <f t="shared" si="0"/>
        <v>1.7861620082037094E-2</v>
      </c>
      <c r="E10" s="13">
        <v>6.4814814814814824E-4</v>
      </c>
      <c r="F10" s="58">
        <f t="shared" si="1"/>
        <v>6.4754856614246074E-3</v>
      </c>
      <c r="G10" s="13">
        <f t="shared" si="2"/>
        <v>2.1261574074074079E-2</v>
      </c>
      <c r="H10" s="12">
        <f t="shared" si="3"/>
        <v>1.6952906542142328E-2</v>
      </c>
    </row>
    <row r="11" spans="2:8" s="1" customFormat="1" x14ac:dyDescent="0.25">
      <c r="B11" s="9" t="s">
        <v>26</v>
      </c>
      <c r="C11" s="13">
        <v>6.1342592592592594E-3</v>
      </c>
      <c r="D11" s="11">
        <f t="shared" si="0"/>
        <v>5.3153613944299039E-3</v>
      </c>
      <c r="E11" s="13"/>
      <c r="F11" s="58"/>
      <c r="G11" s="13">
        <f t="shared" si="2"/>
        <v>6.1342592592592594E-3</v>
      </c>
      <c r="H11" s="12">
        <f t="shared" si="3"/>
        <v>4.8911488662686077E-3</v>
      </c>
    </row>
    <row r="12" spans="2:8" s="1" customFormat="1" x14ac:dyDescent="0.25">
      <c r="B12" s="9" t="s">
        <v>3</v>
      </c>
      <c r="C12" s="13">
        <v>4.9756944444444479E-2</v>
      </c>
      <c r="D12" s="11">
        <f t="shared" si="0"/>
        <v>4.3114601197460703E-2</v>
      </c>
      <c r="E12" s="13">
        <v>1.848379629629629E-2</v>
      </c>
      <c r="F12" s="58">
        <f t="shared" si="1"/>
        <v>0.18466697502312668</v>
      </c>
      <c r="G12" s="13">
        <f t="shared" si="2"/>
        <v>6.8240740740740768E-2</v>
      </c>
      <c r="H12" s="12">
        <f t="shared" si="3"/>
        <v>5.4411723991546652E-2</v>
      </c>
    </row>
    <row r="13" spans="2:8" s="1" customFormat="1" x14ac:dyDescent="0.25">
      <c r="B13" s="9" t="s">
        <v>7</v>
      </c>
      <c r="C13" s="13">
        <v>4.4328703703703738E-2</v>
      </c>
      <c r="D13" s="11">
        <f t="shared" si="0"/>
        <v>3.841100781257839E-2</v>
      </c>
      <c r="E13" s="13"/>
      <c r="F13" s="58"/>
      <c r="G13" s="13">
        <f t="shared" si="2"/>
        <v>4.4328703703703738E-2</v>
      </c>
      <c r="H13" s="12">
        <f t="shared" si="3"/>
        <v>3.5345471995865629E-2</v>
      </c>
    </row>
    <row r="14" spans="2:8" s="1" customFormat="1" x14ac:dyDescent="0.25">
      <c r="B14" s="9" t="s">
        <v>2</v>
      </c>
      <c r="C14" s="13">
        <v>6.8020833333333294E-2</v>
      </c>
      <c r="D14" s="11">
        <f t="shared" si="0"/>
        <v>5.8940337575593443E-2</v>
      </c>
      <c r="E14" s="13">
        <v>1.9791666666666668E-3</v>
      </c>
      <c r="F14" s="58">
        <f t="shared" si="1"/>
        <v>1.9773358001850139E-2</v>
      </c>
      <c r="G14" s="13">
        <f t="shared" si="2"/>
        <v>6.9999999999999965E-2</v>
      </c>
      <c r="H14" s="12">
        <f t="shared" si="3"/>
        <v>5.581446857206137E-2</v>
      </c>
    </row>
    <row r="15" spans="2:8" s="1" customFormat="1" x14ac:dyDescent="0.25">
      <c r="B15" s="9" t="s">
        <v>9</v>
      </c>
      <c r="C15" s="13">
        <v>5.175925925925929E-2</v>
      </c>
      <c r="D15" s="11">
        <f t="shared" si="0"/>
        <v>4.4849615388472722E-2</v>
      </c>
      <c r="E15" s="13">
        <v>1.4351851851851852E-3</v>
      </c>
      <c r="F15" s="58">
        <f t="shared" si="1"/>
        <v>1.4338575393154486E-2</v>
      </c>
      <c r="G15" s="13">
        <f t="shared" si="2"/>
        <v>5.3194444444444475E-2</v>
      </c>
      <c r="H15" s="12">
        <f t="shared" si="3"/>
        <v>4.2414566395038746E-2</v>
      </c>
    </row>
    <row r="16" spans="2:8" s="1" customFormat="1" x14ac:dyDescent="0.25">
      <c r="B16" s="9" t="s">
        <v>1</v>
      </c>
      <c r="C16" s="13">
        <v>9.5185185185185164E-2</v>
      </c>
      <c r="D16" s="11">
        <f t="shared" si="0"/>
        <v>8.2478362467531166E-2</v>
      </c>
      <c r="E16" s="13">
        <v>2.1574074074074079E-2</v>
      </c>
      <c r="F16" s="58">
        <f t="shared" si="1"/>
        <v>0.21554116558741909</v>
      </c>
      <c r="G16" s="13">
        <f t="shared" si="2"/>
        <v>0.11675925925925924</v>
      </c>
      <c r="H16" s="12">
        <f t="shared" si="3"/>
        <v>9.3097942948901335E-2</v>
      </c>
    </row>
    <row r="17" spans="2:8" s="1" customFormat="1" x14ac:dyDescent="0.25">
      <c r="B17" s="9" t="s">
        <v>27</v>
      </c>
      <c r="C17" s="13">
        <v>1.2743055555555556E-2</v>
      </c>
      <c r="D17" s="11">
        <f t="shared" si="0"/>
        <v>1.1041911123145894E-2</v>
      </c>
      <c r="E17" s="13"/>
      <c r="F17" s="58"/>
      <c r="G17" s="13">
        <f t="shared" si="2"/>
        <v>1.2743055555555556E-2</v>
      </c>
      <c r="H17" s="12">
        <f t="shared" si="3"/>
        <v>1.0160669625965542E-2</v>
      </c>
    </row>
    <row r="18" spans="2:8" s="1" customFormat="1" x14ac:dyDescent="0.25">
      <c r="B18" s="9" t="s">
        <v>16</v>
      </c>
      <c r="C18" s="13">
        <v>1.6203703703703703E-4</v>
      </c>
      <c r="D18" s="11">
        <f t="shared" si="0"/>
        <v>1.4040577268305406E-4</v>
      </c>
      <c r="E18" s="13"/>
      <c r="F18" s="58"/>
      <c r="G18" s="13">
        <f t="shared" si="2"/>
        <v>1.6203703703703703E-4</v>
      </c>
      <c r="H18" s="12">
        <f t="shared" si="3"/>
        <v>1.292001587316236E-4</v>
      </c>
    </row>
    <row r="19" spans="2:8" s="1" customFormat="1" x14ac:dyDescent="0.25">
      <c r="B19" s="9" t="s">
        <v>4</v>
      </c>
      <c r="C19" s="13">
        <v>5.6168981481481466E-2</v>
      </c>
      <c r="D19" s="11">
        <f t="shared" si="0"/>
        <v>4.867065820220437E-2</v>
      </c>
      <c r="E19" s="13">
        <v>9.8379629629629642E-4</v>
      </c>
      <c r="F19" s="58">
        <f t="shared" si="1"/>
        <v>9.8288621646623504E-3</v>
      </c>
      <c r="G19" s="13">
        <f t="shared" si="2"/>
        <v>5.7152777777777761E-2</v>
      </c>
      <c r="H19" s="12">
        <f t="shared" si="3"/>
        <v>4.5570741701196939E-2</v>
      </c>
    </row>
    <row r="20" spans="2:8" s="1" customFormat="1" x14ac:dyDescent="0.25">
      <c r="B20" s="9" t="s">
        <v>14</v>
      </c>
      <c r="C20" s="13">
        <v>2.9456018518518517E-2</v>
      </c>
      <c r="D20" s="11">
        <f t="shared" si="0"/>
        <v>2.552376367702661E-2</v>
      </c>
      <c r="E20" s="13">
        <v>2.3148148148148146E-4</v>
      </c>
      <c r="F20" s="58">
        <f t="shared" si="1"/>
        <v>2.3126734505087877E-3</v>
      </c>
      <c r="G20" s="13">
        <f t="shared" si="2"/>
        <v>2.9687499999999999E-2</v>
      </c>
      <c r="H20" s="12">
        <f t="shared" si="3"/>
        <v>2.3671314796186751E-2</v>
      </c>
    </row>
    <row r="21" spans="2:8" s="1" customFormat="1" x14ac:dyDescent="0.25">
      <c r="B21" s="9" t="s">
        <v>11</v>
      </c>
      <c r="C21" s="13">
        <v>6.099537037037037E-3</v>
      </c>
      <c r="D21" s="11">
        <f t="shared" si="0"/>
        <v>5.2852744431406773E-3</v>
      </c>
      <c r="E21" s="13"/>
      <c r="F21" s="58"/>
      <c r="G21" s="13">
        <f t="shared" si="2"/>
        <v>6.099537037037037E-3</v>
      </c>
      <c r="H21" s="12">
        <f t="shared" si="3"/>
        <v>4.8634631179689742E-3</v>
      </c>
    </row>
    <row r="22" spans="2:8" s="1" customFormat="1" x14ac:dyDescent="0.25">
      <c r="B22" s="9" t="s">
        <v>15</v>
      </c>
      <c r="C22" s="13">
        <v>5.4745370370370356E-3</v>
      </c>
      <c r="D22" s="11">
        <f t="shared" si="0"/>
        <v>4.7437093199346105E-3</v>
      </c>
      <c r="E22" s="13"/>
      <c r="F22" s="58"/>
      <c r="G22" s="13">
        <f t="shared" si="2"/>
        <v>5.4745370370370356E-3</v>
      </c>
      <c r="H22" s="12">
        <f t="shared" si="3"/>
        <v>4.365119648575568E-3</v>
      </c>
    </row>
    <row r="23" spans="2:8" s="1" customFormat="1" x14ac:dyDescent="0.25">
      <c r="B23" s="9" t="s">
        <v>28</v>
      </c>
      <c r="C23" s="13">
        <v>6.1805555555555563E-3</v>
      </c>
      <c r="D23" s="11">
        <f t="shared" si="0"/>
        <v>5.3554773294822054E-3</v>
      </c>
      <c r="E23" s="65">
        <v>8.564814814814815E-4</v>
      </c>
      <c r="F23" s="58">
        <f t="shared" si="1"/>
        <v>8.5568917668825163E-3</v>
      </c>
      <c r="G23" s="13">
        <f t="shared" si="2"/>
        <v>7.0370370370370378E-3</v>
      </c>
      <c r="H23" s="12">
        <f t="shared" si="3"/>
        <v>5.6109783220590825E-3</v>
      </c>
    </row>
    <row r="24" spans="2:8" s="1" customFormat="1" x14ac:dyDescent="0.25">
      <c r="B24" s="9" t="s">
        <v>12</v>
      </c>
      <c r="C24" s="13">
        <v>4.5254629629629629E-3</v>
      </c>
      <c r="D24" s="11">
        <f t="shared" si="0"/>
        <v>3.9213326513624384E-3</v>
      </c>
      <c r="E24" s="13">
        <v>2.8935185185185189E-4</v>
      </c>
      <c r="F24" s="58">
        <f t="shared" si="1"/>
        <v>2.8908418131359855E-3</v>
      </c>
      <c r="G24" s="13">
        <f t="shared" si="2"/>
        <v>4.8148148148148152E-3</v>
      </c>
      <c r="H24" s="12">
        <f t="shared" si="3"/>
        <v>3.8390904308825305E-3</v>
      </c>
    </row>
    <row r="25" spans="2:8" s="1" customFormat="1" x14ac:dyDescent="0.25">
      <c r="B25" s="9" t="s">
        <v>5</v>
      </c>
      <c r="C25" s="13">
        <v>1.6006944444444445E-2</v>
      </c>
      <c r="D25" s="11">
        <f t="shared" si="0"/>
        <v>1.3870084544333127E-2</v>
      </c>
      <c r="E25" s="13">
        <v>2.9745370370370368E-3</v>
      </c>
      <c r="F25" s="58">
        <f t="shared" si="1"/>
        <v>2.9717853839037925E-2</v>
      </c>
      <c r="G25" s="13">
        <f t="shared" si="2"/>
        <v>1.8981481481481481E-2</v>
      </c>
      <c r="H25" s="12">
        <f t="shared" si="3"/>
        <v>1.513487573713305E-2</v>
      </c>
    </row>
    <row r="26" spans="2:8" s="1" customFormat="1" x14ac:dyDescent="0.25">
      <c r="B26" s="9" t="s">
        <v>6</v>
      </c>
      <c r="C26" s="13">
        <v>0.36038194444444421</v>
      </c>
      <c r="D26" s="11">
        <f t="shared" si="0"/>
        <v>0.31227246743087511</v>
      </c>
      <c r="E26" s="13">
        <v>4.3402777777777771E-3</v>
      </c>
      <c r="F26" s="58">
        <f t="shared" si="1"/>
        <v>4.3362627197039767E-2</v>
      </c>
      <c r="G26" s="13">
        <f t="shared" si="2"/>
        <v>0.364722222222222</v>
      </c>
      <c r="H26" s="12">
        <f t="shared" si="3"/>
        <v>0.29081110013935146</v>
      </c>
    </row>
    <row r="27" spans="2:8" s="1" customFormat="1" x14ac:dyDescent="0.25">
      <c r="B27" s="9" t="s">
        <v>29</v>
      </c>
      <c r="C27" s="13">
        <v>5.1979166666666667E-2</v>
      </c>
      <c r="D27" s="11">
        <f t="shared" si="0"/>
        <v>4.5040166079971126E-2</v>
      </c>
      <c r="E27" s="13">
        <v>1.2384259259259258E-3</v>
      </c>
      <c r="F27" s="58">
        <f t="shared" si="1"/>
        <v>1.2372802960222015E-2</v>
      </c>
      <c r="G27" s="13">
        <f t="shared" si="2"/>
        <v>5.3217592592592594E-2</v>
      </c>
      <c r="H27" s="12">
        <f t="shared" si="3"/>
        <v>4.2433023560571811E-2</v>
      </c>
    </row>
    <row r="28" spans="2:8" s="1" customFormat="1" x14ac:dyDescent="0.25">
      <c r="B28" s="46" t="s">
        <v>17</v>
      </c>
      <c r="C28" s="47"/>
      <c r="D28" s="11"/>
      <c r="E28" s="47"/>
      <c r="F28" s="58"/>
      <c r="G28" s="13"/>
      <c r="H28" s="12"/>
    </row>
    <row r="29" spans="2:8" s="1" customFormat="1" x14ac:dyDescent="0.25">
      <c r="B29" s="9"/>
      <c r="C29" s="49"/>
      <c r="D29" s="50"/>
      <c r="E29" s="49"/>
      <c r="F29" s="49"/>
      <c r="G29" s="13"/>
      <c r="H29" s="12"/>
    </row>
    <row r="30" spans="2:8" s="1" customFormat="1" x14ac:dyDescent="0.25">
      <c r="B30" s="52" t="s">
        <v>30</v>
      </c>
      <c r="C30" s="53">
        <f t="shared" ref="C30:H30" si="4">SUM(C7:C28)</f>
        <v>1.1540624999999998</v>
      </c>
      <c r="D30" s="54">
        <f t="shared" si="4"/>
        <v>0.99999999999999989</v>
      </c>
      <c r="E30" s="53">
        <f t="shared" si="4"/>
        <v>0.10009259259259259</v>
      </c>
      <c r="F30" s="54">
        <f t="shared" si="4"/>
        <v>1</v>
      </c>
      <c r="G30" s="53">
        <f t="shared" si="4"/>
        <v>1.2541550925925924</v>
      </c>
      <c r="H30" s="64">
        <f t="shared" si="4"/>
        <v>0.99999999999999967</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abSelected="1" zoomScale="110" zoomScaleNormal="110" zoomScaleSheetLayoutView="100" zoomScalePageLayoutView="110" workbookViewId="0">
      <selection activeCell="B28" sqref="B7:B28"/>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7" t="s">
        <v>45</v>
      </c>
      <c r="C3" s="138"/>
      <c r="D3" s="138"/>
      <c r="E3" s="138"/>
      <c r="F3" s="139"/>
      <c r="G3" s="138"/>
      <c r="H3" s="139"/>
    </row>
    <row r="4" spans="2:8" s="1" customFormat="1" x14ac:dyDescent="0.25">
      <c r="B4" s="140" t="s">
        <v>130</v>
      </c>
      <c r="C4" s="141"/>
      <c r="D4" s="141"/>
      <c r="E4" s="141"/>
      <c r="F4" s="141"/>
      <c r="G4" s="141"/>
      <c r="H4" s="142"/>
    </row>
    <row r="5" spans="2:8" s="1" customFormat="1" x14ac:dyDescent="0.25">
      <c r="B5" s="3"/>
      <c r="C5" s="143" t="s">
        <v>37</v>
      </c>
      <c r="D5" s="141"/>
      <c r="E5" s="143" t="s">
        <v>38</v>
      </c>
      <c r="F5" s="158"/>
      <c r="G5" s="141" t="s">
        <v>39</v>
      </c>
      <c r="H5" s="142"/>
    </row>
    <row r="6" spans="2:8" s="1" customFormat="1" x14ac:dyDescent="0.25">
      <c r="B6" s="4" t="s">
        <v>23</v>
      </c>
      <c r="C6" s="6" t="s">
        <v>24</v>
      </c>
      <c r="D6" s="6" t="s">
        <v>25</v>
      </c>
      <c r="E6" s="6" t="s">
        <v>24</v>
      </c>
      <c r="F6" s="6" t="s">
        <v>25</v>
      </c>
      <c r="G6" s="6" t="s">
        <v>24</v>
      </c>
      <c r="H6" s="57" t="s">
        <v>25</v>
      </c>
    </row>
    <row r="7" spans="2:8" s="1" customFormat="1" x14ac:dyDescent="0.25">
      <c r="B7" s="9" t="s">
        <v>10</v>
      </c>
      <c r="C7" s="13">
        <v>8.5532407407407397E-3</v>
      </c>
      <c r="D7" s="11">
        <f>C7/$C$30</f>
        <v>3.6526294978252286E-2</v>
      </c>
      <c r="E7" s="13"/>
      <c r="F7" s="58"/>
      <c r="G7" s="13">
        <f>C7+E7</f>
        <v>8.5532407407407397E-3</v>
      </c>
      <c r="H7" s="12">
        <f>G7/$G$30</f>
        <v>3.5652257815515252E-2</v>
      </c>
    </row>
    <row r="8" spans="2:8" s="1" customFormat="1" x14ac:dyDescent="0.25">
      <c r="B8" s="9" t="s">
        <v>13</v>
      </c>
      <c r="C8" s="13">
        <v>1.0150462962962964E-2</v>
      </c>
      <c r="D8" s="11">
        <f t="shared" ref="D8:D28" si="0">C8/$C$30</f>
        <v>4.334717279557139E-2</v>
      </c>
      <c r="E8" s="13"/>
      <c r="F8" s="58"/>
      <c r="G8" s="13">
        <f t="shared" ref="G8:G28" si="1">C8+E8</f>
        <v>1.0150462962962964E-2</v>
      </c>
      <c r="H8" s="12">
        <f t="shared" ref="H8:H28" si="2">G8/$G$30</f>
        <v>4.2309918950212286E-2</v>
      </c>
    </row>
    <row r="9" spans="2:8" s="1" customFormat="1" x14ac:dyDescent="0.25">
      <c r="B9" s="9" t="s">
        <v>0</v>
      </c>
      <c r="C9" s="13">
        <v>2.8171296296296305E-2</v>
      </c>
      <c r="D9" s="11">
        <f t="shared" si="0"/>
        <v>0.12030446816923694</v>
      </c>
      <c r="E9" s="13">
        <v>3.7268518518518519E-3</v>
      </c>
      <c r="F9" s="58">
        <f t="shared" ref="F9:F15" si="3">E9/$E$30</f>
        <v>0.64919354838709675</v>
      </c>
      <c r="G9" s="13">
        <f t="shared" si="1"/>
        <v>3.1898148148148155E-2</v>
      </c>
      <c r="H9" s="12">
        <f t="shared" si="2"/>
        <v>0.13296024700887693</v>
      </c>
    </row>
    <row r="10" spans="2:8" s="1" customFormat="1" x14ac:dyDescent="0.25">
      <c r="B10" s="9" t="s">
        <v>8</v>
      </c>
      <c r="C10" s="13">
        <v>1.0648148148148149E-3</v>
      </c>
      <c r="D10" s="11">
        <f t="shared" si="0"/>
        <v>4.5472518782127339E-3</v>
      </c>
      <c r="E10" s="13"/>
      <c r="F10" s="58"/>
      <c r="G10" s="13">
        <f t="shared" si="1"/>
        <v>1.0648148148148149E-3</v>
      </c>
      <c r="H10" s="12">
        <f t="shared" si="2"/>
        <v>4.438440756464687E-3</v>
      </c>
    </row>
    <row r="11" spans="2:8" s="1" customFormat="1" x14ac:dyDescent="0.25">
      <c r="B11" s="9" t="s">
        <v>26</v>
      </c>
      <c r="C11" s="13">
        <v>6.4814814814814824E-4</v>
      </c>
      <c r="D11" s="11">
        <f t="shared" si="0"/>
        <v>2.7678924476077517E-3</v>
      </c>
      <c r="E11" s="13"/>
      <c r="F11" s="58"/>
      <c r="G11" s="13">
        <f t="shared" si="1"/>
        <v>6.4814814814814824E-4</v>
      </c>
      <c r="H11" s="12">
        <f t="shared" si="2"/>
        <v>2.7016595908915487E-3</v>
      </c>
    </row>
    <row r="12" spans="2:8" s="1" customFormat="1" x14ac:dyDescent="0.25">
      <c r="B12" s="9" t="s">
        <v>3</v>
      </c>
      <c r="C12" s="13">
        <v>5.6828703703703702E-3</v>
      </c>
      <c r="D12" s="11">
        <f t="shared" si="0"/>
        <v>2.4268485567417959E-2</v>
      </c>
      <c r="E12" s="13"/>
      <c r="F12" s="58"/>
      <c r="G12" s="13">
        <f t="shared" si="1"/>
        <v>5.6828703703703702E-3</v>
      </c>
      <c r="H12" s="12">
        <f t="shared" si="2"/>
        <v>2.3687765341566969E-2</v>
      </c>
    </row>
    <row r="13" spans="2:8" s="1" customFormat="1" x14ac:dyDescent="0.25">
      <c r="B13" s="9" t="s">
        <v>7</v>
      </c>
      <c r="C13" s="13">
        <v>7.2222222222222228E-3</v>
      </c>
      <c r="D13" s="11">
        <f t="shared" si="0"/>
        <v>3.0842230130486373E-2</v>
      </c>
      <c r="E13" s="13">
        <v>4.7453703703703698E-4</v>
      </c>
      <c r="F13" s="58">
        <f t="shared" si="3"/>
        <v>8.2661290322580641E-2</v>
      </c>
      <c r="G13" s="13">
        <f t="shared" si="1"/>
        <v>7.69675925925926E-3</v>
      </c>
      <c r="H13" s="12">
        <f t="shared" si="2"/>
        <v>3.208220764183714E-2</v>
      </c>
    </row>
    <row r="14" spans="2:8" s="1" customFormat="1" x14ac:dyDescent="0.25">
      <c r="B14" s="9" t="s">
        <v>2</v>
      </c>
      <c r="C14" s="13">
        <v>1.1608796296296296E-2</v>
      </c>
      <c r="D14" s="11">
        <f t="shared" si="0"/>
        <v>4.9574930802688828E-2</v>
      </c>
      <c r="E14" s="13"/>
      <c r="F14" s="58"/>
      <c r="G14" s="13">
        <f t="shared" si="1"/>
        <v>1.1608796296296296E-2</v>
      </c>
      <c r="H14" s="12">
        <f t="shared" si="2"/>
        <v>4.8388653029718266E-2</v>
      </c>
    </row>
    <row r="15" spans="2:8" s="1" customFormat="1" x14ac:dyDescent="0.25">
      <c r="B15" s="9" t="s">
        <v>9</v>
      </c>
      <c r="C15" s="13">
        <v>1.5960648148148147E-2</v>
      </c>
      <c r="D15" s="11">
        <f t="shared" si="0"/>
        <v>6.8159351522340872E-2</v>
      </c>
      <c r="E15" s="13">
        <v>1.5393518518518516E-3</v>
      </c>
      <c r="F15" s="58">
        <f t="shared" si="3"/>
        <v>0.26814516129032256</v>
      </c>
      <c r="G15" s="13">
        <f t="shared" si="1"/>
        <v>1.7499999999999998E-2</v>
      </c>
      <c r="H15" s="12">
        <f t="shared" si="2"/>
        <v>7.2944808954071794E-2</v>
      </c>
    </row>
    <row r="16" spans="2:8" s="1" customFormat="1" x14ac:dyDescent="0.25">
      <c r="B16" s="9" t="s">
        <v>1</v>
      </c>
      <c r="C16" s="13">
        <v>7.4999999999999989E-3</v>
      </c>
      <c r="D16" s="11">
        <f t="shared" si="0"/>
        <v>3.2028469750889688E-2</v>
      </c>
      <c r="E16" s="13"/>
      <c r="F16" s="58"/>
      <c r="G16" s="13">
        <f t="shared" si="1"/>
        <v>7.4999999999999989E-3</v>
      </c>
      <c r="H16" s="12">
        <f t="shared" si="2"/>
        <v>3.1262060980316482E-2</v>
      </c>
    </row>
    <row r="17" spans="2:8" s="1" customFormat="1" x14ac:dyDescent="0.25">
      <c r="B17" s="9" t="s">
        <v>27</v>
      </c>
      <c r="C17" s="13">
        <v>4.7453703703703698E-4</v>
      </c>
      <c r="D17" s="11">
        <f t="shared" si="0"/>
        <v>2.0264926848556747E-3</v>
      </c>
      <c r="E17" s="13"/>
      <c r="F17" s="58"/>
      <c r="G17" s="13">
        <f t="shared" si="1"/>
        <v>4.7453703703703698E-4</v>
      </c>
      <c r="H17" s="12">
        <f t="shared" si="2"/>
        <v>1.9780007719027407E-3</v>
      </c>
    </row>
    <row r="18" spans="2:8" s="1" customFormat="1" x14ac:dyDescent="0.25">
      <c r="B18" s="9" t="s">
        <v>16</v>
      </c>
      <c r="C18" s="13">
        <v>1.5856481481481481E-3</v>
      </c>
      <c r="D18" s="11">
        <f t="shared" si="0"/>
        <v>6.7714511664689623E-3</v>
      </c>
      <c r="E18" s="13"/>
      <c r="F18" s="58"/>
      <c r="G18" s="13">
        <f t="shared" si="1"/>
        <v>1.5856481481481481E-3</v>
      </c>
      <c r="H18" s="12">
        <f t="shared" si="2"/>
        <v>6.609417213431109E-3</v>
      </c>
    </row>
    <row r="19" spans="2:8" s="1" customFormat="1" x14ac:dyDescent="0.25">
      <c r="B19" s="9" t="s">
        <v>4</v>
      </c>
      <c r="C19" s="13">
        <v>4.0393518518518521E-3</v>
      </c>
      <c r="D19" s="11">
        <f t="shared" si="0"/>
        <v>1.7249901146698308E-2</v>
      </c>
      <c r="E19" s="13"/>
      <c r="F19" s="58"/>
      <c r="G19" s="13">
        <f t="shared" si="1"/>
        <v>4.0393518518518521E-3</v>
      </c>
      <c r="H19" s="12">
        <f t="shared" si="2"/>
        <v>1.6837128521806258E-2</v>
      </c>
    </row>
    <row r="20" spans="2:8" s="1" customFormat="1" x14ac:dyDescent="0.25">
      <c r="B20" s="9" t="s">
        <v>14</v>
      </c>
      <c r="C20" s="13">
        <v>1.5162037037037036E-3</v>
      </c>
      <c r="D20" s="11">
        <f t="shared" si="0"/>
        <v>6.474891261368132E-3</v>
      </c>
      <c r="E20" s="13"/>
      <c r="F20" s="58"/>
      <c r="G20" s="13">
        <f t="shared" si="1"/>
        <v>1.5162037037037036E-3</v>
      </c>
      <c r="H20" s="12">
        <f t="shared" si="2"/>
        <v>6.3199536858355859E-3</v>
      </c>
    </row>
    <row r="21" spans="2:8" s="1" customFormat="1" x14ac:dyDescent="0.25">
      <c r="B21" s="9" t="s">
        <v>11</v>
      </c>
      <c r="C21" s="13">
        <v>3.8194444444444446E-4</v>
      </c>
      <c r="D21" s="11">
        <f t="shared" si="0"/>
        <v>1.6310794780545676E-3</v>
      </c>
      <c r="E21" s="13"/>
      <c r="F21" s="58"/>
      <c r="G21" s="13">
        <f t="shared" si="1"/>
        <v>3.8194444444444446E-4</v>
      </c>
      <c r="H21" s="12">
        <f t="shared" si="2"/>
        <v>1.5920494017753768E-3</v>
      </c>
    </row>
    <row r="22" spans="2:8" s="1" customFormat="1" x14ac:dyDescent="0.25">
      <c r="B22" s="9" t="s">
        <v>15</v>
      </c>
      <c r="C22" s="13">
        <v>3.5879629629629629E-4</v>
      </c>
      <c r="D22" s="11">
        <f t="shared" si="0"/>
        <v>1.5322261763542908E-3</v>
      </c>
      <c r="E22" s="13"/>
      <c r="F22" s="58"/>
      <c r="G22" s="13">
        <f t="shared" si="1"/>
        <v>3.5879629629629629E-4</v>
      </c>
      <c r="H22" s="12">
        <f t="shared" si="2"/>
        <v>1.4955615592435357E-3</v>
      </c>
    </row>
    <row r="23" spans="2:8" s="1" customFormat="1" x14ac:dyDescent="0.25">
      <c r="B23" s="9" t="s">
        <v>28</v>
      </c>
      <c r="C23" s="13"/>
      <c r="D23" s="11"/>
      <c r="E23" s="65"/>
      <c r="F23" s="58"/>
      <c r="G23" s="13"/>
      <c r="H23" s="12"/>
    </row>
    <row r="24" spans="2:8" s="1" customFormat="1" x14ac:dyDescent="0.25">
      <c r="B24" s="9" t="s">
        <v>12</v>
      </c>
      <c r="C24" s="13">
        <v>2.0833333333333335E-4</v>
      </c>
      <c r="D24" s="11">
        <f t="shared" si="0"/>
        <v>8.8967971530249149E-4</v>
      </c>
      <c r="E24" s="13"/>
      <c r="F24" s="58"/>
      <c r="G24" s="13">
        <f t="shared" si="1"/>
        <v>2.0833333333333335E-4</v>
      </c>
      <c r="H24" s="12">
        <f t="shared" si="2"/>
        <v>8.6839058278656914E-4</v>
      </c>
    </row>
    <row r="25" spans="2:8" s="1" customFormat="1" x14ac:dyDescent="0.25">
      <c r="B25" s="9" t="s">
        <v>5</v>
      </c>
      <c r="C25" s="13">
        <v>2.5578703703703705E-3</v>
      </c>
      <c r="D25" s="11">
        <f t="shared" si="0"/>
        <v>1.0923289837880591E-2</v>
      </c>
      <c r="E25" s="13"/>
      <c r="F25" s="58"/>
      <c r="G25" s="13">
        <f t="shared" si="1"/>
        <v>2.5578703703703705E-3</v>
      </c>
      <c r="H25" s="12">
        <f t="shared" si="2"/>
        <v>1.0661906599768432E-2</v>
      </c>
    </row>
    <row r="26" spans="2:8" s="1" customFormat="1" x14ac:dyDescent="0.25">
      <c r="B26" s="9" t="s">
        <v>6</v>
      </c>
      <c r="C26" s="13">
        <v>0.10767361111111104</v>
      </c>
      <c r="D26" s="11">
        <f t="shared" si="0"/>
        <v>0.45981613285883738</v>
      </c>
      <c r="E26" s="13"/>
      <c r="F26" s="58"/>
      <c r="G26" s="13">
        <f t="shared" si="1"/>
        <v>0.10767361111111104</v>
      </c>
      <c r="H26" s="12">
        <f t="shared" si="2"/>
        <v>0.44881319953685817</v>
      </c>
    </row>
    <row r="27" spans="2:8" s="1" customFormat="1" x14ac:dyDescent="0.25">
      <c r="B27" s="9" t="s">
        <v>29</v>
      </c>
      <c r="C27" s="13">
        <v>1.8634259259259243E-2</v>
      </c>
      <c r="D27" s="11">
        <f t="shared" si="0"/>
        <v>7.9576907868722777E-2</v>
      </c>
      <c r="E27" s="13"/>
      <c r="F27" s="58"/>
      <c r="G27" s="13">
        <f t="shared" si="1"/>
        <v>1.8634259259259243E-2</v>
      </c>
      <c r="H27" s="12">
        <f t="shared" si="2"/>
        <v>7.7672713238131949E-2</v>
      </c>
    </row>
    <row r="28" spans="2:8" s="1" customFormat="1" x14ac:dyDescent="0.25">
      <c r="B28" s="46" t="s">
        <v>17</v>
      </c>
      <c r="C28" s="47">
        <v>1.7361111111111112E-4</v>
      </c>
      <c r="D28" s="11">
        <f t="shared" si="0"/>
        <v>7.4139976275207624E-4</v>
      </c>
      <c r="E28" s="47"/>
      <c r="F28" s="62"/>
      <c r="G28" s="13">
        <f t="shared" si="1"/>
        <v>1.7361111111111112E-4</v>
      </c>
      <c r="H28" s="12">
        <f t="shared" si="2"/>
        <v>7.2365881898880761E-4</v>
      </c>
    </row>
    <row r="29" spans="2:8" s="1" customFormat="1" x14ac:dyDescent="0.25">
      <c r="B29" s="9"/>
      <c r="C29" s="49"/>
      <c r="D29" s="50"/>
      <c r="E29" s="49"/>
      <c r="F29" s="49"/>
      <c r="G29" s="14"/>
      <c r="H29" s="15"/>
    </row>
    <row r="30" spans="2:8" s="1" customFormat="1" x14ac:dyDescent="0.25">
      <c r="B30" s="52" t="s">
        <v>30</v>
      </c>
      <c r="C30" s="53">
        <f t="shared" ref="C30:H30" si="4">SUM(C7:C28)</f>
        <v>0.23416666666666658</v>
      </c>
      <c r="D30" s="54">
        <f t="shared" si="4"/>
        <v>1</v>
      </c>
      <c r="E30" s="53">
        <f t="shared" si="4"/>
        <v>5.7407407407407407E-3</v>
      </c>
      <c r="F30" s="54">
        <f t="shared" si="4"/>
        <v>1</v>
      </c>
      <c r="G30" s="53">
        <f t="shared" si="4"/>
        <v>0.23990740740740735</v>
      </c>
      <c r="H30" s="64">
        <f t="shared" si="4"/>
        <v>1</v>
      </c>
    </row>
    <row r="31" spans="2:8" s="1" customFormat="1" ht="66" customHeight="1" thickBot="1" x14ac:dyDescent="0.3">
      <c r="B31" s="134" t="s">
        <v>40</v>
      </c>
      <c r="C31" s="135"/>
      <c r="D31" s="135"/>
      <c r="E31" s="135"/>
      <c r="F31" s="136"/>
      <c r="G31" s="135"/>
      <c r="H31" s="136"/>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2016-01-10T23:25:27Z</cp:lastPrinted>
  <dcterms:created xsi:type="dcterms:W3CDTF">2016-01-08T16:06:43Z</dcterms:created>
  <dcterms:modified xsi:type="dcterms:W3CDTF">2016-01-10T23:26:14Z</dcterms:modified>
</cp:coreProperties>
</file>