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6330" windowWidth="19230" windowHeight="565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48" r:id="rId7"/>
    <sheet name="A8" sheetId="250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0" r:id="rId30"/>
    <sheet name="B7" sheetId="182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6" r:id="rId45"/>
    <sheet name="C8" sheetId="198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338" r:id="rId54"/>
    <sheet name="D2" sheetId="339" r:id="rId55"/>
    <sheet name="D3" sheetId="340" r:id="rId56"/>
    <sheet name="D4" sheetId="341" r:id="rId57"/>
    <sheet name="D5" sheetId="342" r:id="rId58"/>
    <sheet name="D6" sheetId="343" r:id="rId59"/>
    <sheet name="D7" sheetId="344" r:id="rId60"/>
    <sheet name="D8" sheetId="345" r:id="rId61"/>
    <sheet name="D9" sheetId="346" r:id="rId62"/>
    <sheet name="D10" sheetId="347" r:id="rId63"/>
    <sheet name="D11" sheetId="348" r:id="rId64"/>
    <sheet name="D12" sheetId="349" r:id="rId65"/>
    <sheet name="D13" sheetId="350" r:id="rId66"/>
    <sheet name="D14" sheetId="351" r:id="rId67"/>
    <sheet name="D15" sheetId="352" r:id="rId68"/>
    <sheet name="D16" sheetId="353" r:id="rId69"/>
    <sheet name="D17" sheetId="356" r:id="rId70"/>
    <sheet name="D18" sheetId="360" r:id="rId71"/>
    <sheet name="D19" sheetId="361" r:id="rId72"/>
    <sheet name="D20" sheetId="363" r:id="rId73"/>
    <sheet name="D21" sheetId="354" r:id="rId74"/>
    <sheet name="D22" sheetId="358" r:id="rId75"/>
    <sheet name="D23" sheetId="362" r:id="rId76"/>
    <sheet name="D24" sheetId="355" r:id="rId77"/>
    <sheet name="D25" sheetId="357" r:id="rId78"/>
    <sheet name="D26" sheetId="359" r:id="rId79"/>
    <sheet name="D27" sheetId="364" r:id="rId80"/>
    <sheet name="D28" sheetId="365" r:id="rId81"/>
    <sheet name="D29" sheetId="366" r:id="rId82"/>
    <sheet name="D30" sheetId="369" r:id="rId83"/>
    <sheet name="D31" sheetId="373" r:id="rId84"/>
    <sheet name="D32" sheetId="374" r:id="rId85"/>
    <sheet name="D33" sheetId="376" r:id="rId86"/>
    <sheet name="D34" sheetId="367" r:id="rId87"/>
    <sheet name="D35" sheetId="371" r:id="rId88"/>
    <sheet name="D36" sheetId="375" r:id="rId89"/>
    <sheet name="D37" sheetId="368" r:id="rId90"/>
    <sheet name="D38" sheetId="370" r:id="rId91"/>
    <sheet name="D39" sheetId="372" r:id="rId92"/>
    <sheet name="D40" sheetId="377" r:id="rId93"/>
  </sheets>
  <definedNames>
    <definedName name="_xlnm.Print_Area" localSheetId="9">'A10'!$A$1:$K$37</definedName>
    <definedName name="_xlnm.Print_Area" localSheetId="10">'A11'!$A$1:$K$37</definedName>
    <definedName name="_xlnm.Print_Area" localSheetId="11">'A12'!$A$1:$K$37</definedName>
    <definedName name="_xlnm.Print_Area" localSheetId="12">'A13'!$A$1:$K$37</definedName>
    <definedName name="_xlnm.Print_Area" localSheetId="13">'A14'!$A$1:$K$37</definedName>
    <definedName name="_xlnm.Print_Area" localSheetId="14">'A15'!$A$1:$K$37</definedName>
    <definedName name="_xlnm.Print_Area" localSheetId="18">'A19'!$A$1:$K$37</definedName>
    <definedName name="_xlnm.Print_Area" localSheetId="19">'A20'!$A$1:$K$37</definedName>
    <definedName name="_xlnm.Print_Area" localSheetId="20">'A21'!$A$1:$K$37</definedName>
    <definedName name="_xlnm.Print_Area" localSheetId="21">'A22'!$A$1:$K$37</definedName>
    <definedName name="_xlnm.Print_Area" localSheetId="22">'A23'!$A$1:$K$37</definedName>
    <definedName name="_xlnm.Print_Area" localSheetId="23">'A24'!$A$1:$K$37</definedName>
    <definedName name="_xlnm.Print_Area" localSheetId="4">'A5'!$A$1:$K$37</definedName>
    <definedName name="_xlnm.Print_Area" localSheetId="5">'A6'!$A$1:$K$37</definedName>
    <definedName name="_xlnm.Print_Area" localSheetId="6">'A7'!$A$1:$K$37</definedName>
    <definedName name="_xlnm.Print_Area" localSheetId="7">'A8'!$A$1:$K$37</definedName>
    <definedName name="_xlnm.Print_Area" localSheetId="8">'A9'!$A$1:$K$37</definedName>
    <definedName name="_xlnm.Print_Area" localSheetId="33">'B10'!$A$1:$K$37</definedName>
    <definedName name="_xlnm.Print_Area" localSheetId="34">'B11'!$A$1:$K$37</definedName>
    <definedName name="_xlnm.Print_Area" localSheetId="35">'B12'!$A$1:$K$37</definedName>
    <definedName name="_xlnm.Print_Area" localSheetId="36">'B13'!$A$1:$K$37</definedName>
    <definedName name="_xlnm.Print_Area" localSheetId="37">'B14'!$A$1:$K$37</definedName>
    <definedName name="_xlnm.Print_Area" localSheetId="26">'B3'!$A$1:$K$37</definedName>
    <definedName name="_xlnm.Print_Area" localSheetId="27">'B4'!$A$1:$K$37</definedName>
    <definedName name="_xlnm.Print_Area" localSheetId="28">'B5'!$A$1:$K$37</definedName>
    <definedName name="_xlnm.Print_Area" localSheetId="29">'B6'!$A$1:$K$37</definedName>
    <definedName name="_xlnm.Print_Area" localSheetId="30">'B7'!$A$1:$K$37</definedName>
    <definedName name="_xlnm.Print_Area" localSheetId="31">'B8'!$A$1:$K$37</definedName>
    <definedName name="_xlnm.Print_Area" localSheetId="32">'B9'!$A$1:$K$37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370" l="1"/>
  <c r="D7" i="370"/>
  <c r="D10" i="370" s="1"/>
  <c r="E10" i="354"/>
  <c r="F8" i="354" s="1"/>
  <c r="F10" i="354" s="1"/>
  <c r="E8" i="354"/>
  <c r="C10" i="354"/>
  <c r="C25" i="197"/>
  <c r="H25" i="189"/>
  <c r="G25" i="197"/>
  <c r="C25" i="192"/>
  <c r="H25" i="198"/>
  <c r="G25" i="198"/>
  <c r="C25" i="196"/>
  <c r="K25" i="196"/>
  <c r="K8" i="198"/>
  <c r="K9" i="198"/>
  <c r="K10" i="198"/>
  <c r="K11" i="198"/>
  <c r="K12" i="198"/>
  <c r="K16" i="198"/>
  <c r="K18" i="198"/>
  <c r="K24" i="198"/>
  <c r="K9" i="197"/>
  <c r="K10" i="197"/>
  <c r="K11" i="197"/>
  <c r="K12" i="197"/>
  <c r="K18" i="197"/>
  <c r="K21" i="197"/>
  <c r="K24" i="197"/>
  <c r="K11" i="192"/>
  <c r="K24" i="192"/>
  <c r="K8" i="196"/>
  <c r="K9" i="196"/>
  <c r="K10" i="196"/>
  <c r="K12" i="196"/>
  <c r="K16" i="196"/>
  <c r="K7" i="198"/>
  <c r="K7" i="189"/>
  <c r="K25" i="189" s="1"/>
  <c r="K7" i="197"/>
  <c r="K7" i="192"/>
  <c r="K7" i="196"/>
  <c r="K28" i="196"/>
  <c r="K31" i="196"/>
  <c r="K34" i="196" s="1"/>
  <c r="K32" i="196"/>
  <c r="K28" i="198"/>
  <c r="K30" i="198"/>
  <c r="K31" i="198"/>
  <c r="K32" i="198"/>
  <c r="K28" i="197"/>
  <c r="K29" i="197"/>
  <c r="K31" i="197"/>
  <c r="K32" i="197"/>
  <c r="K30" i="192"/>
  <c r="K31" i="192"/>
  <c r="K32" i="192"/>
  <c r="K28" i="188"/>
  <c r="K29" i="188"/>
  <c r="K30" i="188"/>
  <c r="K31" i="188"/>
  <c r="K32" i="188"/>
  <c r="K33" i="196"/>
  <c r="K33" i="188"/>
  <c r="K25" i="188"/>
  <c r="K8" i="188"/>
  <c r="K9" i="188"/>
  <c r="K10" i="188"/>
  <c r="K11" i="188"/>
  <c r="K12" i="188"/>
  <c r="K13" i="188"/>
  <c r="K15" i="188"/>
  <c r="K16" i="188"/>
  <c r="K17" i="188"/>
  <c r="K18" i="188"/>
  <c r="K20" i="188"/>
  <c r="K21" i="188"/>
  <c r="K23" i="188"/>
  <c r="K24" i="188"/>
  <c r="K7" i="188"/>
  <c r="D25" i="188"/>
  <c r="E25" i="188"/>
  <c r="F25" i="188"/>
  <c r="F36" i="188" s="1"/>
  <c r="G25" i="188"/>
  <c r="H25" i="188"/>
  <c r="C25" i="188"/>
  <c r="K36" i="187"/>
  <c r="K34" i="187"/>
  <c r="K33" i="187"/>
  <c r="K25" i="187"/>
  <c r="K24" i="187"/>
  <c r="K13" i="187"/>
  <c r="K7" i="187"/>
  <c r="D36" i="188"/>
  <c r="E34" i="188"/>
  <c r="F34" i="188"/>
  <c r="G34" i="188"/>
  <c r="G36" i="188" s="1"/>
  <c r="H34" i="188"/>
  <c r="H36" i="188" s="1"/>
  <c r="G34" i="198"/>
  <c r="G36" i="198" s="1"/>
  <c r="H36" i="189"/>
  <c r="G34" i="197"/>
  <c r="G36" i="197" s="1"/>
  <c r="D34" i="192"/>
  <c r="D36" i="192"/>
  <c r="D34" i="187"/>
  <c r="D36" i="187" s="1"/>
  <c r="H36" i="187"/>
  <c r="C34" i="188"/>
  <c r="C36" i="188" s="1"/>
  <c r="C34" i="196"/>
  <c r="C36" i="196" s="1"/>
  <c r="C34" i="197"/>
  <c r="C36" i="197" s="1"/>
  <c r="C34" i="192"/>
  <c r="H25" i="187"/>
  <c r="F25" i="187"/>
  <c r="F36" i="187" s="1"/>
  <c r="D25" i="187"/>
  <c r="K9" i="186"/>
  <c r="K11" i="186"/>
  <c r="K24" i="186"/>
  <c r="K7" i="186"/>
  <c r="F36" i="186"/>
  <c r="D36" i="186"/>
  <c r="E36" i="186"/>
  <c r="F25" i="186"/>
  <c r="E25" i="186"/>
  <c r="D25" i="186"/>
  <c r="D36" i="185"/>
  <c r="E36" i="185"/>
  <c r="F36" i="185"/>
  <c r="G36" i="185"/>
  <c r="H36" i="185"/>
  <c r="J36" i="185"/>
  <c r="C36" i="185"/>
  <c r="D34" i="185"/>
  <c r="E34" i="185"/>
  <c r="F34" i="185"/>
  <c r="G34" i="185"/>
  <c r="C34" i="185"/>
  <c r="K34" i="185"/>
  <c r="K36" i="185" s="1"/>
  <c r="K32" i="185"/>
  <c r="K31" i="185"/>
  <c r="K30" i="185"/>
  <c r="K29" i="185"/>
  <c r="K28" i="185"/>
  <c r="K25" i="185"/>
  <c r="K8" i="185"/>
  <c r="K9" i="185"/>
  <c r="K10" i="185"/>
  <c r="K11" i="185"/>
  <c r="K12" i="185"/>
  <c r="K13" i="185"/>
  <c r="K20" i="185"/>
  <c r="K23" i="185"/>
  <c r="K24" i="185"/>
  <c r="K7" i="185"/>
  <c r="D25" i="185"/>
  <c r="E25" i="185"/>
  <c r="F25" i="185"/>
  <c r="G25" i="185"/>
  <c r="H25" i="185"/>
  <c r="J25" i="185"/>
  <c r="C25" i="185"/>
  <c r="K34" i="192" l="1"/>
  <c r="K25" i="192"/>
  <c r="K25" i="197"/>
  <c r="K34" i="197"/>
  <c r="K36" i="197" s="1"/>
  <c r="K36" i="189"/>
  <c r="H36" i="198"/>
  <c r="C36" i="192"/>
  <c r="K25" i="198"/>
  <c r="K36" i="196"/>
  <c r="K34" i="188"/>
  <c r="K36" i="188" s="1"/>
  <c r="K34" i="198"/>
  <c r="E36" i="188"/>
  <c r="K25" i="186"/>
  <c r="K36" i="186" s="1"/>
  <c r="C34" i="176"/>
  <c r="C36" i="176" s="1"/>
  <c r="I32" i="176"/>
  <c r="I31" i="176"/>
  <c r="I30" i="176"/>
  <c r="I24" i="176"/>
  <c r="I11" i="176"/>
  <c r="I7" i="176"/>
  <c r="I28" i="181"/>
  <c r="I29" i="181"/>
  <c r="I10" i="181"/>
  <c r="I11" i="181"/>
  <c r="I12" i="181"/>
  <c r="I18" i="181"/>
  <c r="I21" i="181"/>
  <c r="E28" i="181"/>
  <c r="C36" i="181"/>
  <c r="E32" i="181" s="1"/>
  <c r="C34" i="181"/>
  <c r="C25" i="181"/>
  <c r="E31" i="181"/>
  <c r="E29" i="181"/>
  <c r="E24" i="181"/>
  <c r="D24" i="181"/>
  <c r="E18" i="181"/>
  <c r="D18" i="181"/>
  <c r="E11" i="181"/>
  <c r="D11" i="181"/>
  <c r="E10" i="181"/>
  <c r="D9" i="181"/>
  <c r="E7" i="181"/>
  <c r="H34" i="181"/>
  <c r="I32" i="181"/>
  <c r="H32" i="181"/>
  <c r="I31" i="181"/>
  <c r="H31" i="181"/>
  <c r="H29" i="181"/>
  <c r="I24" i="181"/>
  <c r="H24" i="181"/>
  <c r="G24" i="181"/>
  <c r="H21" i="181"/>
  <c r="G21" i="181"/>
  <c r="H18" i="181"/>
  <c r="G18" i="181"/>
  <c r="H12" i="181"/>
  <c r="G12" i="181"/>
  <c r="H11" i="181"/>
  <c r="G11" i="181"/>
  <c r="H10" i="181"/>
  <c r="G10" i="181"/>
  <c r="I9" i="181"/>
  <c r="H9" i="181"/>
  <c r="G9" i="181"/>
  <c r="G25" i="181" s="1"/>
  <c r="I7" i="181"/>
  <c r="H7" i="181"/>
  <c r="H25" i="181" s="1"/>
  <c r="H36" i="181" s="1"/>
  <c r="G7" i="181"/>
  <c r="F36" i="181"/>
  <c r="F34" i="181"/>
  <c r="E36" i="173"/>
  <c r="C36" i="173"/>
  <c r="E25" i="173"/>
  <c r="D25" i="173"/>
  <c r="C25" i="173"/>
  <c r="K36" i="173"/>
  <c r="I36" i="173"/>
  <c r="K25" i="173"/>
  <c r="J25" i="173"/>
  <c r="I25" i="173"/>
  <c r="K7" i="173"/>
  <c r="J7" i="173"/>
  <c r="I7" i="173"/>
  <c r="K36" i="192" l="1"/>
  <c r="K36" i="198"/>
  <c r="E31" i="176"/>
  <c r="E34" i="176" s="1"/>
  <c r="E36" i="176" s="1"/>
  <c r="I34" i="176"/>
  <c r="I25" i="176"/>
  <c r="J12" i="181"/>
  <c r="E9" i="181"/>
  <c r="E25" i="181" s="1"/>
  <c r="E12" i="181"/>
  <c r="D7" i="181"/>
  <c r="D25" i="181" s="1"/>
  <c r="D10" i="181"/>
  <c r="D12" i="181"/>
  <c r="E34" i="181"/>
  <c r="I25" i="181"/>
  <c r="J7" i="181"/>
  <c r="I34" i="181"/>
  <c r="I36" i="181" s="1"/>
  <c r="J24" i="176" l="1"/>
  <c r="I36" i="176"/>
  <c r="J11" i="176"/>
  <c r="J7" i="176"/>
  <c r="K28" i="181"/>
  <c r="K29" i="181"/>
  <c r="K11" i="181"/>
  <c r="K10" i="181"/>
  <c r="K18" i="181"/>
  <c r="J24" i="181"/>
  <c r="J11" i="181"/>
  <c r="J10" i="181"/>
  <c r="J18" i="181"/>
  <c r="J21" i="181"/>
  <c r="K12" i="181"/>
  <c r="J9" i="181"/>
  <c r="K21" i="181"/>
  <c r="E36" i="181"/>
  <c r="K7" i="181"/>
  <c r="J25" i="181"/>
  <c r="K32" i="181"/>
  <c r="K24" i="181"/>
  <c r="K9" i="181"/>
  <c r="K31" i="181"/>
  <c r="G8" i="376"/>
  <c r="G8" i="374"/>
  <c r="C10" i="363"/>
  <c r="I10" i="341"/>
  <c r="K31" i="176" l="1"/>
  <c r="K24" i="176"/>
  <c r="K7" i="176"/>
  <c r="K11" i="176"/>
  <c r="K32" i="176"/>
  <c r="K30" i="176"/>
  <c r="K34" i="176" s="1"/>
  <c r="J25" i="176"/>
  <c r="K34" i="181"/>
  <c r="K25" i="181"/>
  <c r="K36" i="181"/>
  <c r="J7" i="341"/>
  <c r="J10" i="341" s="1"/>
  <c r="K25" i="176" l="1"/>
  <c r="K36" i="176" s="1"/>
  <c r="E10" i="349"/>
  <c r="E10" i="341"/>
  <c r="G10" i="341"/>
  <c r="E10" i="348"/>
  <c r="F8" i="348" s="1"/>
  <c r="G10" i="340"/>
  <c r="H8" i="340" s="1"/>
  <c r="E10" i="340"/>
  <c r="F8" i="340" s="1"/>
  <c r="H7" i="341" l="1"/>
  <c r="H8" i="341"/>
  <c r="F7" i="341"/>
  <c r="F8" i="341"/>
  <c r="F7" i="349"/>
  <c r="F10" i="349" s="1"/>
  <c r="F7" i="348"/>
  <c r="F10" i="348" s="1"/>
  <c r="F7" i="340"/>
  <c r="F10" i="340" s="1"/>
  <c r="H7" i="340"/>
  <c r="H10" i="340" s="1"/>
  <c r="G7" i="376"/>
  <c r="G10" i="376" s="1"/>
  <c r="E10" i="376"/>
  <c r="G7" i="375"/>
  <c r="G8" i="375"/>
  <c r="E10" i="375"/>
  <c r="F7" i="375" s="1"/>
  <c r="C10" i="375"/>
  <c r="G7" i="374"/>
  <c r="G10" i="374" s="1"/>
  <c r="E10" i="374"/>
  <c r="G7" i="370"/>
  <c r="G10" i="370" s="1"/>
  <c r="H7" i="370" s="1"/>
  <c r="H10" i="370" s="1"/>
  <c r="E10" i="370"/>
  <c r="F7" i="370" s="1"/>
  <c r="F10" i="370" s="1"/>
  <c r="E7" i="366"/>
  <c r="E8" i="366"/>
  <c r="D10" i="366"/>
  <c r="C10" i="366"/>
  <c r="E7" i="365"/>
  <c r="E8" i="365"/>
  <c r="D10" i="365"/>
  <c r="E7" i="363"/>
  <c r="E8" i="363"/>
  <c r="D10" i="363"/>
  <c r="E7" i="362"/>
  <c r="E8" i="362"/>
  <c r="D10" i="362"/>
  <c r="C10" i="362"/>
  <c r="E7" i="361"/>
  <c r="E8" i="361"/>
  <c r="D10" i="361"/>
  <c r="E7" i="357"/>
  <c r="E8" i="357"/>
  <c r="D10" i="357"/>
  <c r="E7" i="353"/>
  <c r="E8" i="353"/>
  <c r="D10" i="353"/>
  <c r="C10" i="353"/>
  <c r="E7" i="352"/>
  <c r="E8" i="352"/>
  <c r="D10" i="352"/>
  <c r="C10" i="352"/>
  <c r="E10" i="351"/>
  <c r="F7" i="351" s="1"/>
  <c r="F10" i="351" s="1"/>
  <c r="E10" i="350"/>
  <c r="F8" i="350" s="1"/>
  <c r="G10" i="349"/>
  <c r="H7" i="349" s="1"/>
  <c r="H10" i="349" s="1"/>
  <c r="C10" i="349"/>
  <c r="D8" i="349" s="1"/>
  <c r="G10" i="348"/>
  <c r="H8" i="348" s="1"/>
  <c r="C10" i="348"/>
  <c r="D7" i="348" s="1"/>
  <c r="I7" i="347"/>
  <c r="I8" i="347"/>
  <c r="G10" i="347"/>
  <c r="E10" i="347"/>
  <c r="F7" i="347" s="1"/>
  <c r="C10" i="347"/>
  <c r="D8" i="347" s="1"/>
  <c r="I7" i="346"/>
  <c r="I8" i="346"/>
  <c r="G10" i="346"/>
  <c r="H7" i="346" s="1"/>
  <c r="E10" i="346"/>
  <c r="F8" i="346" s="1"/>
  <c r="C10" i="346"/>
  <c r="D7" i="346" s="1"/>
  <c r="G10" i="345"/>
  <c r="E10" i="345"/>
  <c r="G10" i="344"/>
  <c r="E10" i="344"/>
  <c r="F8" i="344" s="1"/>
  <c r="I10" i="343"/>
  <c r="G10" i="343"/>
  <c r="C10" i="343"/>
  <c r="I10" i="342"/>
  <c r="J8" i="342" s="1"/>
  <c r="G10" i="342"/>
  <c r="H8" i="342" s="1"/>
  <c r="C10" i="342"/>
  <c r="D8" i="342" s="1"/>
  <c r="C10" i="341"/>
  <c r="D8" i="341" s="1"/>
  <c r="C10" i="340"/>
  <c r="D8" i="340" s="1"/>
  <c r="F7" i="339"/>
  <c r="F8" i="339"/>
  <c r="E10" i="339"/>
  <c r="D10" i="339"/>
  <c r="C10" i="339"/>
  <c r="F7" i="338"/>
  <c r="F8" i="338"/>
  <c r="E10" i="338"/>
  <c r="D10" i="338"/>
  <c r="C10" i="338"/>
  <c r="D7" i="375" l="1"/>
  <c r="D8" i="375"/>
  <c r="H7" i="347"/>
  <c r="H8" i="347"/>
  <c r="H7" i="343"/>
  <c r="H8" i="343"/>
  <c r="H10" i="341"/>
  <c r="F10" i="341"/>
  <c r="H7" i="374"/>
  <c r="H8" i="374"/>
  <c r="F8" i="375"/>
  <c r="F10" i="375" s="1"/>
  <c r="F7" i="374"/>
  <c r="F8" i="374"/>
  <c r="H7" i="376"/>
  <c r="H8" i="376"/>
  <c r="F7" i="376"/>
  <c r="F8" i="376"/>
  <c r="E10" i="365"/>
  <c r="F8" i="365" s="1"/>
  <c r="E10" i="357"/>
  <c r="F8" i="357" s="1"/>
  <c r="E10" i="362"/>
  <c r="F8" i="362" s="1"/>
  <c r="E10" i="363"/>
  <c r="F7" i="363" s="1"/>
  <c r="F8" i="347"/>
  <c r="F10" i="347" s="1"/>
  <c r="D8" i="348"/>
  <c r="H8" i="346"/>
  <c r="F7" i="346"/>
  <c r="F10" i="346" s="1"/>
  <c r="H7" i="345"/>
  <c r="H8" i="345"/>
  <c r="F7" i="345"/>
  <c r="F8" i="345"/>
  <c r="D7" i="343"/>
  <c r="D8" i="343"/>
  <c r="J7" i="343"/>
  <c r="J8" i="343"/>
  <c r="D7" i="342"/>
  <c r="D10" i="342" s="1"/>
  <c r="G10" i="375"/>
  <c r="H7" i="375" s="1"/>
  <c r="E10" i="366"/>
  <c r="F8" i="366" s="1"/>
  <c r="F7" i="357"/>
  <c r="F10" i="357" s="1"/>
  <c r="F7" i="362"/>
  <c r="E10" i="361"/>
  <c r="F8" i="361" s="1"/>
  <c r="E10" i="353"/>
  <c r="F7" i="353" s="1"/>
  <c r="E10" i="352"/>
  <c r="F7" i="352" s="1"/>
  <c r="D7" i="349"/>
  <c r="D10" i="349" s="1"/>
  <c r="D7" i="347"/>
  <c r="D10" i="347" s="1"/>
  <c r="I10" i="347"/>
  <c r="J8" i="347" s="1"/>
  <c r="D7" i="341"/>
  <c r="D10" i="341" s="1"/>
  <c r="F10" i="339"/>
  <c r="G8" i="339" s="1"/>
  <c r="F7" i="350"/>
  <c r="F10" i="350" s="1"/>
  <c r="H7" i="348"/>
  <c r="H10" i="348" s="1"/>
  <c r="D10" i="348"/>
  <c r="D8" i="346"/>
  <c r="D10" i="346" s="1"/>
  <c r="H10" i="346"/>
  <c r="I10" i="346"/>
  <c r="J7" i="346" s="1"/>
  <c r="H7" i="344"/>
  <c r="H8" i="344"/>
  <c r="F7" i="344"/>
  <c r="F10" i="344" s="1"/>
  <c r="J7" i="342"/>
  <c r="J10" i="342" s="1"/>
  <c r="H7" i="342"/>
  <c r="H10" i="342" s="1"/>
  <c r="D7" i="340"/>
  <c r="D10" i="340" s="1"/>
  <c r="F10" i="338"/>
  <c r="G7" i="338" s="1"/>
  <c r="D10" i="375" l="1"/>
  <c r="F7" i="365"/>
  <c r="F10" i="365"/>
  <c r="H10" i="347"/>
  <c r="H10" i="345"/>
  <c r="J10" i="343"/>
  <c r="H10" i="343"/>
  <c r="D10" i="343"/>
  <c r="F10" i="345"/>
  <c r="F10" i="374"/>
  <c r="H10" i="374"/>
  <c r="H8" i="375"/>
  <c r="H10" i="375" s="1"/>
  <c r="H10" i="376"/>
  <c r="F10" i="376"/>
  <c r="F8" i="363"/>
  <c r="F10" i="363" s="1"/>
  <c r="F8" i="353"/>
  <c r="F10" i="353" s="1"/>
  <c r="F8" i="352"/>
  <c r="G8" i="338"/>
  <c r="G10" i="338" s="1"/>
  <c r="F7" i="366"/>
  <c r="F10" i="366" s="1"/>
  <c r="F10" i="362"/>
  <c r="F7" i="361"/>
  <c r="F10" i="361" s="1"/>
  <c r="F10" i="352"/>
  <c r="J7" i="347"/>
  <c r="J10" i="347" s="1"/>
  <c r="G7" i="339"/>
  <c r="G10" i="339" s="1"/>
  <c r="J8" i="346"/>
  <c r="J10" i="346" s="1"/>
  <c r="H10" i="344"/>
</calcChain>
</file>

<file path=xl/sharedStrings.xml><?xml version="1.0" encoding="utf-8"?>
<sst xmlns="http://schemas.openxmlformats.org/spreadsheetml/2006/main" count="3560" uniqueCount="203">
  <si>
    <t>GR1</t>
  </si>
  <si>
    <t>GR2</t>
  </si>
  <si>
    <t>GR3</t>
  </si>
  <si>
    <t>Totale</t>
  </si>
  <si>
    <t>V.A</t>
  </si>
  <si>
    <t>%</t>
  </si>
  <si>
    <t>TOTALE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</si>
  <si>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 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</si>
  <si>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Radio Uno</t>
  </si>
  <si>
    <t>Radio Due</t>
  </si>
  <si>
    <t>Radio Tre</t>
  </si>
  <si>
    <t>Soggetti politici</t>
  </si>
  <si>
    <t>Partito Democratico</t>
  </si>
  <si>
    <t>PDL - Forza Italia</t>
  </si>
  <si>
    <t>Area Popolare (NCD - UDC)</t>
  </si>
  <si>
    <t>Lega Nord</t>
  </si>
  <si>
    <t>Scelta Civica per l'Italia</t>
  </si>
  <si>
    <t>Partito Socialista Italiano</t>
  </si>
  <si>
    <t>Fratelli d'Italia</t>
  </si>
  <si>
    <t>Per le Autonomie - Minoranze linguistiche</t>
  </si>
  <si>
    <t>Grandi Autonomie e Libertà (G.A.L.)</t>
  </si>
  <si>
    <t>Maie Movimento Associativo Italiani all'estero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</si>
  <si>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</si>
  <si>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</si>
  <si>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</si>
  <si>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</si>
  <si>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</si>
  <si>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</si>
  <si>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</si>
  <si>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</si>
  <si>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</si>
  <si>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</si>
  <si>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B2 - Tempo di parola dei soggetti politici ed istituzionali nei programmi extr-gr  di testata. Radio Uno, Radio Due, Radio Tre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</si>
  <si>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</si>
  <si>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</si>
  <si>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</si>
  <si>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</si>
  <si>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</si>
  <si>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</si>
  <si>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</si>
  <si>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</si>
  <si>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</si>
  <si>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</si>
  <si>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</si>
  <si>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</si>
  <si>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</si>
  <si>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</si>
  <si>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</si>
  <si>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</si>
  <si>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</si>
  <si>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</si>
  <si>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</si>
  <si>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</si>
  <si>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</si>
  <si>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</si>
  <si>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</si>
  <si>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</si>
  <si>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</si>
  <si>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</si>
  <si>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</si>
  <si>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</si>
  <si>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</si>
  <si>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</si>
  <si>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</si>
  <si>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</si>
  <si>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</si>
  <si>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</si>
  <si>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</si>
  <si>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</si>
  <si>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</si>
  <si>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</si>
  <si>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</si>
  <si>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</si>
  <si>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</si>
  <si>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</si>
  <si>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</si>
  <si>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</si>
  <si>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</si>
  <si>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</si>
  <si>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</si>
  <si>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Sinistra Italiana - Sinistra Ecologia Libertà</t>
  </si>
  <si>
    <t xml:space="preserve">Conservatori e riformisti </t>
  </si>
  <si>
    <t>Alleanza Liberalpopolare-Autonomie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</si>
  <si>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</si>
  <si>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</si>
  <si>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</si>
  <si>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</si>
  <si>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</si>
  <si>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</si>
  <si>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</si>
  <si>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</si>
  <si>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</si>
  <si>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</si>
  <si>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</si>
  <si>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</si>
  <si>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</si>
  <si>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</si>
  <si>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</si>
  <si>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</si>
  <si>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</si>
  <si>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</si>
  <si>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</si>
  <si>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</si>
  <si>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</si>
  <si>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</si>
  <si>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</si>
  <si>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</si>
  <si>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</si>
  <si>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</si>
  <si>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</si>
  <si>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</si>
  <si>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Tab. A24 - Tempo di notizia, parola e antenna dei soggetti politici ed istituzionali nei Radiogiornali di Radio Italia - 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</si>
  <si>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</si>
  <si>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</si>
  <si>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</si>
  <si>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</si>
  <si>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</si>
  <si>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</si>
  <si>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</si>
  <si>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</si>
  <si>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</si>
  <si>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</si>
  <si>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</si>
  <si>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</si>
  <si>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</si>
  <si>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</si>
  <si>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A7 - Tempo di notizia, parola e antenna  dei soggetti politici ed istituzionali nei Radiogiornali di Radio Monte Carlo - tutte le edizioni</t>
  </si>
  <si>
    <t>Tab. A11 - Tempo di notizia, parola e antenna  dei soggetti politici ed istituzionali nei Radiogiornali di Radio Capital - tutte le edizioni</t>
  </si>
  <si>
    <t>Tab. A8 - Tempo di notizia, parola e antenna dei soggetti politici ed istituzionali nei Radiogiornali di Radio Studio 105 - tutte le edizioni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</si>
  <si>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</si>
  <si>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</si>
  <si>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</si>
  <si>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</si>
  <si>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</si>
  <si>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</si>
  <si>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B6 - Tempo di parola dei soggetti politici ed istituzionali nei programmi extra-gr di rete e di testata. Rete Radio Monte Carlo - Testata Radio Monte Carlo</t>
  </si>
  <si>
    <t>Tab. B7 - Tempo di parola dei soggetti politici ed istituzionali nei programmi extra-gr di rete e di testata. Rete Radio 105 network - Testata Rete 105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</si>
  <si>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</si>
  <si>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</si>
  <si>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</si>
  <si>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</si>
  <si>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</si>
  <si>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</si>
  <si>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D3 - Tempo di parola dei soggetti politici ed istituzionali (escluso Governo) secondo la variabile sesso nei Radiogiornali di Radio 101, Virgin Radio, Radio Monte Carlo, Radio 105 - tutte le edizioni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</si>
  <si>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</si>
  <si>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</si>
  <si>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</si>
  <si>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</si>
  <si>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D4 - Tempo di parola dei membri del Governo e del Presidente del Consiglio secondo la variabile sesso nei Radiogiornali di Radio 101, Virgin Radio, Radio Monte Carlo, Radio 105 -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</si>
  <si>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</si>
  <si>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</si>
  <si>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</si>
  <si>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</si>
  <si>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</si>
  <si>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</si>
  <si>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D19 - Tempo di parola dei soggetti politici ed istituzionali (escluso Governo) secondo la variabile sesso nei programmi extra-gr di Radio Monte Carlo</t>
  </si>
  <si>
    <t>Tab. D20 - Tempo di parola dei soggetti politici ed istituzionali (escluso Governo) secondo la variabile sesso nei programmi extra-gr di Radio 105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</si>
  <si>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</si>
  <si>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</si>
  <si>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</si>
  <si>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</si>
  <si>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</si>
  <si>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</si>
  <si>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</si>
  <si>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</si>
  <si>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D32 - Tempo di parola dei membri del Governo e del Presidente del Consiglio secondo la variabile sesso nei programmi extra-gr di Radio Monte Carlo</t>
  </si>
  <si>
    <t>Tab. D33 - Tempo di parola dei membri del Governo e del Presidente del Consiglio secondo la variabile sesso nei programmi extra-gr di Radio 105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</si>
  <si>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</si>
  <si>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</si>
  <si>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</si>
  <si>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</si>
  <si>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</si>
  <si>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</si>
  <si>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Virgin Radio: 
Testata Virgin Radio: 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</si>
  <si>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</si>
  <si>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</si>
  <si>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</si>
  <si>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 xml:space="preserve">Tempo di Parola: indica il tempo in cui il soggetto politico/istituzionale parla direttamente in voce
Rete Radio Italia: 
Testata Radio Italia Notizie: </t>
  </si>
  <si>
    <t>Periodo dal 01.07.2016 al 31.07.2016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</si>
  <si>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I provinciali, Miracolo italiano, Senti che storia!, Un giorno da pecora
Radio Tre: Fahrenheit, Piazza Verdi, Radio3 mondo, Radio3 scienza, Radio3 suite, Tutta la città ne parla, Tutta la città ne parla - speciale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</si>
  <si>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Bianco e nero, Eta Beta, Inviato speciale, Italia sotto inchiesta, La Radio ne parla, Manuale d'Europa, Radio anch'io, Radio anch'io - speciale, Radio1 news economy, Radio1 news economy magazine, Restate scomodi, Spaziolibero, Speciale GR 1, Voci del mattino, Voci del mattino - speciale weekend, Zapping Radio1
Radio Due: 
Radio Tre: </t>
    </r>
  </si>
  <si>
    <t>Tempo di Parola: indica il tempo in cui il soggetto politico/istituzionale parla direttamente in voce
Rete Radio 24: #autotrasporti
Testata Radio 24: 2024, 24 Mattino - Attenti a noi due, Effetto Giorno, Effetto Notte, Europa 24, EU-Zone - incontro con gli europarlamentari, Focus economia, I conti della belva, La versione di Oscar, La zanzara, L'altra Europa, Rassegna stampa di 24 Mattino, Si può fare</t>
  </si>
  <si>
    <t xml:space="preserve">Tempo di Parola: indica il tempo in cui il soggetto politico/istituzionale parla direttamente in voce
Rete Radio 101: 
Testata Pagina 101: </t>
  </si>
  <si>
    <t>Tempo di Parola: indica il tempo in cui il soggetto politico/istituzionale parla direttamente in voce
Rete Radio Monte Carlo: 
Testata Radio Monte Carlo: Claudio Micalizio</t>
  </si>
  <si>
    <t>Tempo di Parola: indica il tempo in cui il soggetto politico/istituzionale parla direttamente in voce
Rete Radio 105 network: Lo zoo di 105
Testata Rete 105: Benvenuti nella giungla</t>
  </si>
  <si>
    <t xml:space="preserve">Tempo di Parola: indica il tempo in cui il soggetto politico/istituzionale parla direttamente in voce
Rete m2o: m2o party
Testata m2o: </t>
  </si>
  <si>
    <t>Tempo di Parola: indica il tempo in cui il soggetto politico/istituzionale parla direttamente in voce
Rete Radio Capital: Daily Capital, Il geco e la farfalla, Lateral
Testata Radio Capital: Capital all news, TG zero</t>
  </si>
  <si>
    <t>Tempo di Parola: indica il tempo in cui il soggetto politico/istituzionale parla direttamente in voce
Rete RTL 102.5: La famiglia giù al nord
Testata RTL 102.5: Non stop news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</si>
  <si>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</si>
  <si>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</si>
  <si>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</si>
  <si>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</si>
  <si>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</si>
  <si>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</si>
  <si>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Monte Carlo</t>
  </si>
  <si>
    <t>Tab. C8 - Tempo di parola dei soggetti del pluralismo politico nei programmi extra-gr fasce di programmazione. Radio 105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</si>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</sst>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52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/>
    <xf numFmtId="0" fontId="22" fillId="0" borderId="0"/>
    <xf numFmtId="9" fontId="16" fillId="0" borderId="0" applyFont="0" applyFill="0" applyBorder="0" applyAlignment="0" applyProtection="0"/>
    <xf numFmtId="0" fontId="1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16" fillId="0" borderId="0"/>
    <xf numFmtId="0" fontId="22" fillId="0" borderId="0"/>
    <xf numFmtId="0" fontId="22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/>
    <xf numFmtId="0" fontId="13" fillId="0" borderId="0"/>
    <xf numFmtId="0" fontId="24" fillId="0" borderId="0"/>
    <xf numFmtId="0" fontId="12" fillId="0" borderId="0"/>
    <xf numFmtId="9" fontId="24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16" fillId="0" borderId="0"/>
    <xf numFmtId="0" fontId="9" fillId="0" borderId="0"/>
    <xf numFmtId="0" fontId="26" fillId="0" borderId="0"/>
    <xf numFmtId="0" fontId="8" fillId="0" borderId="0"/>
    <xf numFmtId="9" fontId="26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16" fillId="0" borderId="0"/>
    <xf numFmtId="0" fontId="3" fillId="0" borderId="0"/>
    <xf numFmtId="0" fontId="2" fillId="0" borderId="0"/>
  </cellStyleXfs>
  <cellXfs count="235">
    <xf numFmtId="0" fontId="0" fillId="0" borderId="0" xfId="0"/>
    <xf numFmtId="0" fontId="21" fillId="0" borderId="4" xfId="97" applyFont="1" applyFill="1" applyBorder="1"/>
    <xf numFmtId="0" fontId="16" fillId="0" borderId="0" xfId="97"/>
    <xf numFmtId="0" fontId="16" fillId="0" borderId="4" xfId="97" applyBorder="1"/>
    <xf numFmtId="0" fontId="15" fillId="0" borderId="13" xfId="97" applyFont="1" applyBorder="1" applyAlignment="1">
      <alignment horizontal="center"/>
    </xf>
    <xf numFmtId="0" fontId="15" fillId="0" borderId="0" xfId="97" applyFont="1"/>
    <xf numFmtId="0" fontId="16" fillId="0" borderId="4" xfId="97" applyBorder="1" applyAlignment="1"/>
    <xf numFmtId="0" fontId="16" fillId="0" borderId="5" xfId="97" applyBorder="1" applyAlignment="1"/>
    <xf numFmtId="0" fontId="16" fillId="0" borderId="6" xfId="97" applyBorder="1" applyAlignment="1"/>
    <xf numFmtId="0" fontId="15" fillId="0" borderId="13" xfId="97" applyFont="1" applyFill="1" applyBorder="1" applyAlignment="1">
      <alignment horizontal="center"/>
    </xf>
    <xf numFmtId="0" fontId="16" fillId="0" borderId="0" xfId="97" applyFont="1"/>
    <xf numFmtId="0" fontId="16" fillId="0" borderId="0" xfId="97" applyBorder="1" applyAlignment="1"/>
    <xf numFmtId="0" fontId="16" fillId="0" borderId="14" xfId="97" applyBorder="1" applyAlignment="1"/>
    <xf numFmtId="0" fontId="16" fillId="0" borderId="15" xfId="97" applyBorder="1" applyAlignment="1"/>
    <xf numFmtId="0" fontId="16" fillId="0" borderId="7" xfId="97" applyBorder="1"/>
    <xf numFmtId="0" fontId="16" fillId="0" borderId="7" xfId="97" applyFill="1" applyBorder="1" applyAlignment="1">
      <alignment horizontal="center"/>
    </xf>
    <xf numFmtId="0" fontId="16" fillId="0" borderId="0" xfId="97" applyFill="1" applyBorder="1" applyAlignment="1"/>
    <xf numFmtId="46" fontId="20" fillId="0" borderId="13" xfId="97" applyNumberFormat="1" applyFont="1" applyFill="1" applyBorder="1" applyAlignment="1">
      <alignment horizontal="center"/>
    </xf>
    <xf numFmtId="0" fontId="15" fillId="0" borderId="5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46" fontId="8" fillId="0" borderId="13" xfId="141" applyNumberFormat="1" applyFill="1" applyBorder="1" applyAlignment="1">
      <alignment horizontal="center"/>
    </xf>
    <xf numFmtId="0" fontId="27" fillId="0" borderId="4" xfId="141" applyFont="1" applyFill="1" applyBorder="1" applyAlignment="1">
      <alignment horizontal="left"/>
    </xf>
    <xf numFmtId="0" fontId="27" fillId="0" borderId="19" xfId="141" applyFont="1" applyFill="1" applyBorder="1" applyAlignment="1">
      <alignment horizontal="left"/>
    </xf>
    <xf numFmtId="0" fontId="19" fillId="0" borderId="4" xfId="97" applyFont="1" applyBorder="1" applyAlignment="1">
      <alignment horizontal="left"/>
    </xf>
    <xf numFmtId="10" fontId="19" fillId="0" borderId="13" xfId="99" applyNumberFormat="1" applyFont="1" applyBorder="1" applyAlignment="1">
      <alignment horizontal="center"/>
    </xf>
    <xf numFmtId="46" fontId="19" fillId="0" borderId="13" xfId="97" applyNumberFormat="1" applyFont="1" applyBorder="1" applyAlignment="1">
      <alignment horizontal="center"/>
    </xf>
    <xf numFmtId="10" fontId="19" fillId="0" borderId="6" xfId="99" applyNumberFormat="1" applyFont="1" applyBorder="1" applyAlignment="1">
      <alignment horizontal="center"/>
    </xf>
    <xf numFmtId="0" fontId="20" fillId="0" borderId="4" xfId="97" applyFont="1" applyBorder="1" applyAlignment="1">
      <alignment horizontal="left"/>
    </xf>
    <xf numFmtId="46" fontId="20" fillId="0" borderId="7" xfId="97" applyNumberFormat="1" applyFont="1" applyBorder="1" applyAlignment="1">
      <alignment horizontal="center"/>
    </xf>
    <xf numFmtId="10" fontId="20" fillId="0" borderId="13" xfId="99" applyNumberFormat="1" applyFont="1" applyBorder="1" applyAlignment="1">
      <alignment horizontal="center"/>
    </xf>
    <xf numFmtId="10" fontId="20" fillId="0" borderId="8" xfId="99" applyNumberFormat="1" applyFont="1" applyBorder="1" applyAlignment="1">
      <alignment horizontal="center"/>
    </xf>
    <xf numFmtId="10" fontId="20" fillId="0" borderId="6" xfId="99" applyNumberFormat="1" applyFont="1" applyBorder="1" applyAlignment="1">
      <alignment horizontal="center"/>
    </xf>
    <xf numFmtId="46" fontId="20" fillId="0" borderId="13" xfId="97" applyNumberFormat="1" applyFont="1" applyBorder="1" applyAlignment="1">
      <alignment horizontal="center"/>
    </xf>
    <xf numFmtId="10" fontId="20" fillId="0" borderId="9" xfId="99" applyNumberFormat="1" applyFont="1" applyBorder="1" applyAlignment="1">
      <alignment horizontal="center"/>
    </xf>
    <xf numFmtId="46" fontId="20" fillId="0" borderId="5" xfId="97" applyNumberFormat="1" applyFont="1" applyBorder="1" applyAlignment="1">
      <alignment horizontal="center"/>
    </xf>
    <xf numFmtId="10" fontId="19" fillId="0" borderId="8" xfId="99" applyNumberFormat="1" applyFont="1" applyBorder="1" applyAlignment="1">
      <alignment horizontal="center"/>
    </xf>
    <xf numFmtId="46" fontId="19" fillId="0" borderId="7" xfId="97" applyNumberFormat="1" applyFont="1" applyFill="1" applyBorder="1" applyAlignment="1">
      <alignment horizontal="center"/>
    </xf>
    <xf numFmtId="46" fontId="19" fillId="0" borderId="7" xfId="97" applyNumberFormat="1" applyFont="1" applyBorder="1"/>
    <xf numFmtId="10" fontId="19" fillId="0" borderId="13" xfId="99" applyNumberFormat="1" applyFont="1" applyBorder="1"/>
    <xf numFmtId="10" fontId="19" fillId="0" borderId="8" xfId="99" applyNumberFormat="1" applyFont="1" applyBorder="1"/>
    <xf numFmtId="46" fontId="19" fillId="0" borderId="7" xfId="97" applyNumberFormat="1" applyFont="1" applyFill="1" applyBorder="1"/>
    <xf numFmtId="10" fontId="19" fillId="0" borderId="6" xfId="99" applyNumberFormat="1" applyFont="1" applyBorder="1"/>
    <xf numFmtId="46" fontId="20" fillId="0" borderId="7" xfId="97" applyNumberFormat="1" applyFont="1" applyBorder="1"/>
    <xf numFmtId="10" fontId="20" fillId="0" borderId="13" xfId="99" applyNumberFormat="1" applyFont="1" applyBorder="1"/>
    <xf numFmtId="10" fontId="20" fillId="0" borderId="8" xfId="99" applyNumberFormat="1" applyFont="1" applyBorder="1"/>
    <xf numFmtId="10" fontId="20" fillId="0" borderId="6" xfId="99" applyNumberFormat="1" applyFont="1" applyBorder="1"/>
    <xf numFmtId="46" fontId="8" fillId="0" borderId="13" xfId="141" applyNumberFormat="1" applyBorder="1"/>
    <xf numFmtId="46" fontId="19" fillId="0" borderId="13" xfId="97" applyNumberFormat="1" applyFont="1" applyBorder="1"/>
    <xf numFmtId="46" fontId="19" fillId="0" borderId="13" xfId="97" applyNumberFormat="1" applyFont="1" applyFill="1" applyBorder="1"/>
    <xf numFmtId="46" fontId="20" fillId="0" borderId="13" xfId="97" applyNumberFormat="1" applyFont="1" applyBorder="1"/>
    <xf numFmtId="10" fontId="20" fillId="0" borderId="9" xfId="99" applyNumberFormat="1" applyFont="1" applyBorder="1"/>
    <xf numFmtId="46" fontId="20" fillId="0" borderId="5" xfId="97" applyNumberFormat="1" applyFont="1" applyBorder="1"/>
    <xf numFmtId="46" fontId="8" fillId="0" borderId="13" xfId="143" applyNumberFormat="1" applyFill="1" applyBorder="1" applyAlignment="1">
      <alignment horizontal="center"/>
    </xf>
    <xf numFmtId="10" fontId="19" fillId="0" borderId="13" xfId="99" applyNumberFormat="1" applyFont="1" applyFill="1" applyBorder="1" applyAlignment="1">
      <alignment horizontal="center"/>
    </xf>
    <xf numFmtId="10" fontId="19" fillId="0" borderId="8" xfId="99" applyNumberFormat="1" applyFont="1" applyFill="1" applyBorder="1" applyAlignment="1">
      <alignment horizontal="center"/>
    </xf>
    <xf numFmtId="0" fontId="27" fillId="0" borderId="4" xfId="143" applyFont="1" applyFill="1" applyBorder="1" applyAlignment="1">
      <alignment horizontal="left"/>
    </xf>
    <xf numFmtId="0" fontId="27" fillId="0" borderId="19" xfId="143" applyFont="1" applyFill="1" applyBorder="1" applyAlignment="1">
      <alignment horizontal="left"/>
    </xf>
    <xf numFmtId="46" fontId="20" fillId="0" borderId="7" xfId="97" applyNumberFormat="1" applyFont="1" applyFill="1" applyBorder="1" applyAlignment="1">
      <alignment horizontal="center"/>
    </xf>
    <xf numFmtId="10" fontId="20" fillId="0" borderId="13" xfId="99" applyNumberFormat="1" applyFont="1" applyFill="1" applyBorder="1" applyAlignment="1">
      <alignment horizontal="center"/>
    </xf>
    <xf numFmtId="10" fontId="20" fillId="0" borderId="8" xfId="99" applyNumberFormat="1" applyFont="1" applyFill="1" applyBorder="1" applyAlignment="1">
      <alignment horizontal="center"/>
    </xf>
    <xf numFmtId="46" fontId="19" fillId="0" borderId="13" xfId="97" applyNumberFormat="1" applyFont="1" applyFill="1" applyBorder="1" applyAlignment="1">
      <alignment horizontal="center"/>
    </xf>
    <xf numFmtId="46" fontId="8" fillId="0" borderId="13" xfId="143" applyNumberFormat="1" applyBorder="1"/>
    <xf numFmtId="46" fontId="20" fillId="0" borderId="5" xfId="97" applyNumberFormat="1" applyFont="1" applyFill="1" applyBorder="1" applyAlignment="1">
      <alignment horizontal="center"/>
    </xf>
    <xf numFmtId="0" fontId="16" fillId="0" borderId="4" xfId="97" applyBorder="1" applyAlignment="1">
      <alignment horizontal="center"/>
    </xf>
    <xf numFmtId="20" fontId="15" fillId="0" borderId="6" xfId="97" applyNumberFormat="1" applyFont="1" applyBorder="1" applyAlignment="1">
      <alignment horizontal="center"/>
    </xf>
    <xf numFmtId="0" fontId="16" fillId="0" borderId="0" xfId="97" applyAlignment="1">
      <alignment horizontal="center"/>
    </xf>
    <xf numFmtId="46" fontId="19" fillId="0" borderId="6" xfId="99" applyNumberFormat="1" applyFont="1" applyBorder="1" applyAlignment="1">
      <alignment horizontal="center"/>
    </xf>
    <xf numFmtId="46" fontId="20" fillId="0" borderId="6" xfId="99" applyNumberFormat="1" applyFont="1" applyBorder="1" applyAlignment="1">
      <alignment horizontal="center"/>
    </xf>
    <xf numFmtId="0" fontId="16" fillId="0" borderId="15" xfId="97" applyBorder="1"/>
    <xf numFmtId="46" fontId="19" fillId="0" borderId="0" xfId="97" applyNumberFormat="1" applyFont="1" applyBorder="1" applyAlignment="1">
      <alignment horizontal="center"/>
    </xf>
    <xf numFmtId="10" fontId="19" fillId="0" borderId="0" xfId="99" applyNumberFormat="1" applyFont="1" applyBorder="1" applyAlignment="1">
      <alignment horizontal="center"/>
    </xf>
    <xf numFmtId="46" fontId="19" fillId="0" borderId="14" xfId="99" applyNumberFormat="1" applyFont="1" applyBorder="1" applyAlignment="1">
      <alignment horizontal="center"/>
    </xf>
    <xf numFmtId="46" fontId="19" fillId="0" borderId="5" xfId="97" applyNumberFormat="1" applyFont="1" applyBorder="1" applyAlignment="1">
      <alignment horizontal="center"/>
    </xf>
    <xf numFmtId="10" fontId="19" fillId="0" borderId="5" xfId="99" applyNumberFormat="1" applyFont="1" applyBorder="1" applyAlignment="1">
      <alignment horizontal="center"/>
    </xf>
    <xf numFmtId="46" fontId="20" fillId="0" borderId="9" xfId="97" applyNumberFormat="1" applyFont="1" applyBorder="1" applyAlignment="1">
      <alignment horizontal="center"/>
    </xf>
    <xf numFmtId="46" fontId="19" fillId="0" borderId="5" xfId="97" applyNumberFormat="1" applyFont="1" applyBorder="1"/>
    <xf numFmtId="46" fontId="20" fillId="0" borderId="6" xfId="97" applyNumberFormat="1" applyFont="1" applyBorder="1"/>
    <xf numFmtId="46" fontId="20" fillId="0" borderId="6" xfId="99" applyNumberFormat="1" applyFont="1" applyBorder="1"/>
    <xf numFmtId="46" fontId="19" fillId="0" borderId="0" xfId="97" applyNumberFormat="1" applyFont="1" applyBorder="1"/>
    <xf numFmtId="10" fontId="19" fillId="0" borderId="0" xfId="99" applyNumberFormat="1" applyFont="1" applyBorder="1"/>
    <xf numFmtId="46" fontId="19" fillId="0" borderId="14" xfId="99" applyNumberFormat="1" applyFont="1" applyBorder="1"/>
    <xf numFmtId="0" fontId="16" fillId="0" borderId="13" xfId="97" applyBorder="1"/>
    <xf numFmtId="46" fontId="19" fillId="0" borderId="18" xfId="100" applyNumberFormat="1" applyFont="1" applyBorder="1"/>
    <xf numFmtId="0" fontId="15" fillId="0" borderId="5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6" fillId="0" borderId="0" xfId="97" applyAlignment="1">
      <alignment horizontal="right"/>
    </xf>
    <xf numFmtId="0" fontId="15" fillId="0" borderId="5" xfId="97" applyFont="1" applyFill="1" applyBorder="1" applyAlignment="1">
      <alignment horizontal="center"/>
    </xf>
    <xf numFmtId="0" fontId="15" fillId="0" borderId="6" xfId="97" applyFont="1" applyFill="1" applyBorder="1" applyAlignment="1">
      <alignment horizontal="center"/>
    </xf>
    <xf numFmtId="0" fontId="21" fillId="0" borderId="4" xfId="97" applyFont="1" applyFill="1" applyBorder="1" applyAlignment="1">
      <alignment vertical="center"/>
    </xf>
    <xf numFmtId="0" fontId="15" fillId="0" borderId="7" xfId="97" applyFont="1" applyFill="1" applyBorder="1" applyAlignment="1">
      <alignment horizontal="center"/>
    </xf>
    <xf numFmtId="0" fontId="15" fillId="0" borderId="9" xfId="97" applyFont="1" applyBorder="1" applyAlignment="1">
      <alignment horizontal="center"/>
    </xf>
    <xf numFmtId="0" fontId="19" fillId="0" borderId="4" xfId="97" applyFont="1" applyFill="1" applyBorder="1" applyAlignment="1">
      <alignment horizontal="left"/>
    </xf>
    <xf numFmtId="10" fontId="19" fillId="0" borderId="6" xfId="99" applyNumberFormat="1" applyFont="1" applyFill="1" applyBorder="1" applyAlignment="1">
      <alignment horizontal="center"/>
    </xf>
    <xf numFmtId="46" fontId="19" fillId="0" borderId="5" xfId="97" applyNumberFormat="1" applyFont="1" applyFill="1" applyBorder="1" applyAlignment="1">
      <alignment horizontal="center"/>
    </xf>
    <xf numFmtId="10" fontId="19" fillId="0" borderId="5" xfId="99" applyNumberFormat="1" applyFont="1" applyFill="1" applyBorder="1" applyAlignment="1">
      <alignment horizontal="center"/>
    </xf>
    <xf numFmtId="0" fontId="20" fillId="0" borderId="4" xfId="97" applyFont="1" applyFill="1" applyBorder="1" applyAlignment="1">
      <alignment horizontal="left"/>
    </xf>
    <xf numFmtId="10" fontId="20" fillId="0" borderId="9" xfId="99" applyNumberFormat="1" applyFont="1" applyFill="1" applyBorder="1" applyAlignment="1">
      <alignment horizontal="center"/>
    </xf>
    <xf numFmtId="0" fontId="15" fillId="0" borderId="8" xfId="97" applyFont="1" applyFill="1" applyBorder="1" applyAlignment="1">
      <alignment horizontal="center"/>
    </xf>
    <xf numFmtId="10" fontId="19" fillId="0" borderId="5" xfId="99" applyNumberFormat="1" applyFont="1" applyFill="1" applyBorder="1" applyAlignment="1">
      <alignment horizontal="right"/>
    </xf>
    <xf numFmtId="10" fontId="19" fillId="0" borderId="6" xfId="99" applyNumberFormat="1" applyFont="1" applyFill="1" applyBorder="1" applyAlignment="1">
      <alignment horizontal="right"/>
    </xf>
    <xf numFmtId="46" fontId="20" fillId="0" borderId="13" xfId="97" applyNumberFormat="1" applyFont="1" applyFill="1" applyBorder="1" applyAlignment="1">
      <alignment horizontal="right"/>
    </xf>
    <xf numFmtId="10" fontId="20" fillId="0" borderId="9" xfId="99" applyNumberFormat="1" applyFont="1" applyFill="1" applyBorder="1" applyAlignment="1">
      <alignment horizontal="right"/>
    </xf>
    <xf numFmtId="0" fontId="16" fillId="0" borderId="0" xfId="97" applyAlignment="1">
      <alignment wrapText="1"/>
    </xf>
    <xf numFmtId="0" fontId="16" fillId="0" borderId="0" xfId="97" applyAlignment="1">
      <alignment vertical="center"/>
    </xf>
    <xf numFmtId="0" fontId="16" fillId="0" borderId="0" xfId="97" applyAlignment="1">
      <alignment vertical="center" wrapText="1"/>
    </xf>
    <xf numFmtId="10" fontId="19" fillId="0" borderId="0" xfId="99" applyNumberFormat="1" applyFont="1" applyFill="1" applyBorder="1" applyAlignment="1">
      <alignment horizontal="center"/>
    </xf>
    <xf numFmtId="46" fontId="19" fillId="0" borderId="0" xfId="97" applyNumberFormat="1" applyFont="1" applyFill="1" applyBorder="1" applyAlignment="1">
      <alignment horizontal="center"/>
    </xf>
    <xf numFmtId="46" fontId="20" fillId="0" borderId="8" xfId="97" applyNumberFormat="1" applyFont="1" applyFill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5" xfId="97" applyFont="1" applyFill="1" applyBorder="1" applyAlignment="1">
      <alignment horizontal="center"/>
    </xf>
    <xf numFmtId="0" fontId="15" fillId="0" borderId="6" xfId="97" applyFont="1" applyFill="1" applyBorder="1" applyAlignment="1">
      <alignment horizontal="center"/>
    </xf>
    <xf numFmtId="0" fontId="15" fillId="0" borderId="7" xfId="97" applyFont="1" applyFill="1" applyBorder="1" applyAlignment="1">
      <alignment horizontal="center"/>
    </xf>
    <xf numFmtId="0" fontId="15" fillId="0" borderId="8" xfId="97" applyFont="1" applyFill="1" applyBorder="1" applyAlignment="1">
      <alignment horizontal="center"/>
    </xf>
    <xf numFmtId="0" fontId="16" fillId="0" borderId="0" xfId="97" applyFill="1"/>
    <xf numFmtId="0" fontId="16" fillId="0" borderId="4" xfId="97" applyFill="1" applyBorder="1"/>
    <xf numFmtId="46" fontId="6" fillId="0" borderId="13" xfId="145" applyNumberFormat="1" applyFill="1" applyBorder="1" applyAlignment="1">
      <alignment horizontal="center"/>
    </xf>
    <xf numFmtId="46" fontId="6" fillId="2" borderId="13" xfId="145" applyNumberFormat="1" applyFill="1" applyBorder="1" applyAlignment="1">
      <alignment horizontal="center"/>
    </xf>
    <xf numFmtId="0" fontId="16" fillId="0" borderId="4" xfId="97" applyFill="1" applyBorder="1" applyAlignment="1"/>
    <xf numFmtId="0" fontId="16" fillId="0" borderId="5" xfId="97" applyFill="1" applyBorder="1" applyAlignment="1"/>
    <xf numFmtId="0" fontId="16" fillId="0" borderId="6" xfId="97" applyFill="1" applyBorder="1" applyAlignment="1"/>
    <xf numFmtId="0" fontId="19" fillId="0" borderId="4" xfId="97" applyFont="1" applyFill="1" applyBorder="1" applyAlignment="1"/>
    <xf numFmtId="0" fontId="19" fillId="0" borderId="5" xfId="97" applyFont="1" applyFill="1" applyBorder="1" applyAlignment="1"/>
    <xf numFmtId="0" fontId="19" fillId="0" borderId="6" xfId="97" applyFont="1" applyFill="1" applyBorder="1" applyAlignment="1"/>
    <xf numFmtId="46" fontId="16" fillId="0" borderId="0" xfId="97" applyNumberFormat="1"/>
    <xf numFmtId="0" fontId="15" fillId="0" borderId="0" xfId="97" applyFont="1" applyFill="1"/>
    <xf numFmtId="0" fontId="16" fillId="0" borderId="0" xfId="97" applyFill="1" applyAlignment="1">
      <alignment horizontal="right"/>
    </xf>
    <xf numFmtId="46" fontId="16" fillId="0" borderId="0" xfId="97" applyNumberFormat="1" applyFill="1"/>
    <xf numFmtId="10" fontId="20" fillId="0" borderId="6" xfId="99" applyNumberFormat="1" applyFont="1" applyFill="1" applyBorder="1" applyAlignment="1">
      <alignment horizontal="center"/>
    </xf>
    <xf numFmtId="0" fontId="16" fillId="0" borderId="15" xfId="97" applyFill="1" applyBorder="1" applyAlignment="1"/>
    <xf numFmtId="0" fontId="15" fillId="0" borderId="9" xfId="97" applyFont="1" applyFill="1" applyBorder="1" applyAlignment="1">
      <alignment horizontal="center"/>
    </xf>
    <xf numFmtId="0" fontId="19" fillId="0" borderId="15" xfId="97" applyFont="1" applyFill="1" applyBorder="1" applyAlignment="1"/>
    <xf numFmtId="0" fontId="19" fillId="0" borderId="0" xfId="97" applyFont="1" applyFill="1" applyBorder="1" applyAlignment="1"/>
    <xf numFmtId="10" fontId="20" fillId="0" borderId="5" xfId="99" applyNumberFormat="1" applyFont="1" applyFill="1" applyBorder="1" applyAlignment="1">
      <alignment horizontal="center"/>
    </xf>
    <xf numFmtId="0" fontId="16" fillId="0" borderId="14" xfId="97" applyFill="1" applyBorder="1" applyAlignment="1"/>
    <xf numFmtId="0" fontId="19" fillId="0" borderId="14" xfId="97" applyFont="1" applyFill="1" applyBorder="1" applyAlignment="1"/>
    <xf numFmtId="0" fontId="19" fillId="0" borderId="16" xfId="97" applyFont="1" applyFill="1" applyBorder="1" applyAlignment="1">
      <alignment horizontal="left"/>
    </xf>
    <xf numFmtId="0" fontId="20" fillId="0" borderId="16" xfId="97" applyFont="1" applyFill="1" applyBorder="1" applyAlignment="1">
      <alignment horizontal="left"/>
    </xf>
    <xf numFmtId="0" fontId="19" fillId="0" borderId="16" xfId="97" applyFont="1" applyBorder="1" applyAlignment="1">
      <alignment horizontal="left"/>
    </xf>
    <xf numFmtId="0" fontId="20" fillId="0" borderId="16" xfId="97" applyFont="1" applyBorder="1" applyAlignment="1">
      <alignment horizontal="left"/>
    </xf>
    <xf numFmtId="0" fontId="19" fillId="0" borderId="4" xfId="97" applyFont="1" applyBorder="1" applyAlignment="1"/>
    <xf numFmtId="0" fontId="19" fillId="0" borderId="5" xfId="97" applyFont="1" applyBorder="1" applyAlignment="1"/>
    <xf numFmtId="0" fontId="19" fillId="0" borderId="6" xfId="97" applyFont="1" applyBorder="1" applyAlignment="1"/>
    <xf numFmtId="0" fontId="19" fillId="0" borderId="0" xfId="97" applyFont="1" applyBorder="1" applyAlignment="1"/>
    <xf numFmtId="0" fontId="19" fillId="0" borderId="17" xfId="97" applyFont="1" applyFill="1" applyBorder="1" applyAlignment="1">
      <alignment horizontal="left"/>
    </xf>
    <xf numFmtId="0" fontId="19" fillId="0" borderId="15" xfId="97" applyFont="1" applyBorder="1" applyAlignment="1"/>
    <xf numFmtId="0" fontId="19" fillId="0" borderId="14" xfId="97" applyFont="1" applyBorder="1" applyAlignment="1"/>
    <xf numFmtId="46" fontId="5" fillId="0" borderId="13" xfId="146" applyNumberFormat="1" applyFill="1" applyBorder="1" applyAlignment="1">
      <alignment horizontal="center"/>
    </xf>
    <xf numFmtId="0" fontId="27" fillId="0" borderId="4" xfId="146" applyFont="1" applyFill="1" applyBorder="1" applyAlignment="1">
      <alignment horizontal="left"/>
    </xf>
    <xf numFmtId="0" fontId="27" fillId="0" borderId="19" xfId="146" applyFont="1" applyFill="1" applyBorder="1" applyAlignment="1">
      <alignment horizontal="left"/>
    </xf>
    <xf numFmtId="46" fontId="23" fillId="0" borderId="13" xfId="146" applyNumberFormat="1" applyFont="1" applyBorder="1" applyAlignment="1">
      <alignment horizontal="center"/>
    </xf>
    <xf numFmtId="0" fontId="28" fillId="0" borderId="0" xfId="97" applyFont="1"/>
    <xf numFmtId="0" fontId="15" fillId="0" borderId="7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46" fontId="0" fillId="0" borderId="18" xfId="0" applyNumberFormat="1" applyFont="1" applyBorder="1" applyAlignment="1">
      <alignment horizontal="center"/>
    </xf>
    <xf numFmtId="46" fontId="0" fillId="0" borderId="13" xfId="0" applyNumberForma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46" fontId="22" fillId="0" borderId="13" xfId="98" applyNumberFormat="1" applyFill="1" applyBorder="1" applyAlignment="1">
      <alignment horizontal="center"/>
    </xf>
    <xf numFmtId="0" fontId="15" fillId="0" borderId="7" xfId="97" applyFont="1" applyFill="1" applyBorder="1" applyAlignment="1">
      <alignment horizontal="center"/>
    </xf>
    <xf numFmtId="0" fontId="15" fillId="0" borderId="8" xfId="97" applyFont="1" applyFill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5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10" fontId="19" fillId="0" borderId="9" xfId="99" applyNumberFormat="1" applyFont="1" applyBorder="1" applyAlignment="1">
      <alignment horizontal="center"/>
    </xf>
    <xf numFmtId="46" fontId="0" fillId="0" borderId="13" xfId="0" applyNumberFormat="1" applyFont="1" applyBorder="1" applyAlignment="1">
      <alignment horizontal="center"/>
    </xf>
    <xf numFmtId="46" fontId="8" fillId="0" borderId="9" xfId="143" applyNumberFormat="1" applyFill="1" applyBorder="1" applyAlignment="1">
      <alignment horizontal="center"/>
    </xf>
    <xf numFmtId="46" fontId="19" fillId="0" borderId="14" xfId="97" applyNumberFormat="1" applyFont="1" applyBorder="1" applyAlignment="1">
      <alignment horizontal="center"/>
    </xf>
    <xf numFmtId="46" fontId="2" fillId="0" borderId="13" xfId="151" applyNumberFormat="1" applyBorder="1" applyAlignment="1">
      <alignment horizontal="center"/>
    </xf>
    <xf numFmtId="10" fontId="2" fillId="0" borderId="13" xfId="99" applyNumberFormat="1" applyFont="1" applyBorder="1" applyAlignment="1">
      <alignment horizontal="center"/>
    </xf>
    <xf numFmtId="10" fontId="2" fillId="0" borderId="9" xfId="99" applyNumberFormat="1" applyFont="1" applyBorder="1" applyAlignment="1">
      <alignment horizontal="center"/>
    </xf>
    <xf numFmtId="46" fontId="2" fillId="0" borderId="13" xfId="151" applyNumberFormat="1" applyBorder="1"/>
    <xf numFmtId="10" fontId="2" fillId="0" borderId="9" xfId="99" applyNumberFormat="1" applyFont="1" applyBorder="1"/>
    <xf numFmtId="46" fontId="23" fillId="0" borderId="13" xfId="151" applyNumberFormat="1" applyFont="1" applyBorder="1" applyAlignment="1">
      <alignment horizontal="center"/>
    </xf>
    <xf numFmtId="46" fontId="2" fillId="0" borderId="8" xfId="151" applyNumberForma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5" xfId="97" applyFon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5" xfId="97" applyFont="1" applyBorder="1" applyAlignment="1">
      <alignment horizontal="center"/>
    </xf>
    <xf numFmtId="46" fontId="1" fillId="0" borderId="13" xfId="151" applyNumberFormat="1" applyFont="1" applyBorder="1" applyAlignment="1">
      <alignment horizontal="center"/>
    </xf>
    <xf numFmtId="10" fontId="19" fillId="0" borderId="9" xfId="99" applyNumberFormat="1" applyFont="1" applyFill="1" applyBorder="1" applyAlignment="1">
      <alignment horizontal="center"/>
    </xf>
    <xf numFmtId="10" fontId="19" fillId="0" borderId="14" xfId="99" applyNumberFormat="1" applyFont="1" applyFill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0" fontId="16" fillId="0" borderId="10" xfId="97" applyFont="1" applyFill="1" applyBorder="1" applyAlignment="1">
      <alignment horizontal="left" vertical="top" wrapText="1"/>
    </xf>
    <xf numFmtId="0" fontId="16" fillId="0" borderId="11" xfId="97" applyFont="1" applyFill="1" applyBorder="1" applyAlignment="1">
      <alignment horizontal="left" vertical="top" wrapText="1"/>
    </xf>
    <xf numFmtId="0" fontId="16" fillId="0" borderId="12" xfId="97" applyFont="1" applyFill="1" applyBorder="1" applyAlignment="1">
      <alignment horizontal="left" vertical="top" wrapText="1"/>
    </xf>
    <xf numFmtId="0" fontId="15" fillId="0" borderId="1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  <xf numFmtId="0" fontId="15" fillId="0" borderId="3" xfId="97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5" xfId="97" applyFont="1" applyFill="1" applyBorder="1" applyAlignment="1">
      <alignment horizontal="center"/>
    </xf>
    <xf numFmtId="0" fontId="15" fillId="0" borderId="6" xfId="97" applyFont="1" applyFill="1" applyBorder="1" applyAlignment="1">
      <alignment horizontal="center"/>
    </xf>
    <xf numFmtId="0" fontId="15" fillId="0" borderId="7" xfId="97" applyFont="1" applyFill="1" applyBorder="1" applyAlignment="1">
      <alignment horizontal="center"/>
    </xf>
    <xf numFmtId="0" fontId="15" fillId="0" borderId="8" xfId="97" applyFont="1" applyFill="1" applyBorder="1" applyAlignment="1">
      <alignment horizontal="center"/>
    </xf>
    <xf numFmtId="0" fontId="16" fillId="0" borderId="10" xfId="97" applyFill="1" applyBorder="1" applyAlignment="1">
      <alignment horizontal="left" vertical="top" wrapText="1"/>
    </xf>
    <xf numFmtId="0" fontId="16" fillId="0" borderId="11" xfId="97" applyFill="1" applyBorder="1" applyAlignment="1">
      <alignment horizontal="left" vertical="top" wrapText="1"/>
    </xf>
    <xf numFmtId="0" fontId="16" fillId="0" borderId="12" xfId="97" applyFill="1" applyBorder="1" applyAlignment="1">
      <alignment horizontal="left" vertical="top" wrapText="1"/>
    </xf>
    <xf numFmtId="0" fontId="16" fillId="0" borderId="10" xfId="97" applyFont="1" applyBorder="1" applyAlignment="1">
      <alignment horizontal="left" vertical="top" wrapText="1"/>
    </xf>
    <xf numFmtId="0" fontId="16" fillId="0" borderId="11" xfId="97" applyFont="1" applyBorder="1" applyAlignment="1">
      <alignment horizontal="left" vertical="top" wrapText="1"/>
    </xf>
    <xf numFmtId="0" fontId="16" fillId="0" borderId="12" xfId="97" applyFont="1" applyBorder="1" applyAlignment="1">
      <alignment horizontal="left" vertical="top" wrapText="1"/>
    </xf>
    <xf numFmtId="0" fontId="15" fillId="0" borderId="1" xfId="97" applyFont="1" applyBorder="1" applyAlignment="1">
      <alignment horizontal="center"/>
    </xf>
    <xf numFmtId="0" fontId="15" fillId="0" borderId="2" xfId="97" applyFont="1" applyBorder="1" applyAlignment="1">
      <alignment horizontal="center"/>
    </xf>
    <xf numFmtId="0" fontId="15" fillId="0" borderId="3" xfId="97" applyFon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5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0" fontId="16" fillId="0" borderId="10" xfId="97" applyFill="1" applyBorder="1" applyAlignment="1">
      <alignment horizontal="left" vertical="top"/>
    </xf>
    <xf numFmtId="0" fontId="16" fillId="0" borderId="11" xfId="97" applyFill="1" applyBorder="1" applyAlignment="1">
      <alignment horizontal="left" vertical="top"/>
    </xf>
    <xf numFmtId="0" fontId="16" fillId="0" borderId="12" xfId="97" applyFill="1" applyBorder="1" applyAlignment="1">
      <alignment horizontal="left" vertical="top"/>
    </xf>
    <xf numFmtId="0" fontId="16" fillId="0" borderId="11" xfId="97" applyBorder="1" applyAlignment="1">
      <alignment horizontal="left" vertical="top" wrapText="1"/>
    </xf>
    <xf numFmtId="0" fontId="16" fillId="0" borderId="12" xfId="97" applyBorder="1" applyAlignment="1">
      <alignment horizontal="left" vertical="top" wrapText="1"/>
    </xf>
    <xf numFmtId="0" fontId="15" fillId="0" borderId="4" xfId="97" applyFont="1" applyBorder="1" applyAlignment="1">
      <alignment horizontal="center"/>
    </xf>
    <xf numFmtId="0" fontId="21" fillId="0" borderId="7" xfId="97" applyFont="1" applyBorder="1" applyAlignment="1">
      <alignment horizontal="center"/>
    </xf>
    <xf numFmtId="0" fontId="21" fillId="0" borderId="5" xfId="97" applyFont="1" applyBorder="1" applyAlignment="1">
      <alignment horizontal="center"/>
    </xf>
    <xf numFmtId="0" fontId="21" fillId="0" borderId="8" xfId="97" applyFont="1" applyBorder="1" applyAlignment="1">
      <alignment horizontal="center"/>
    </xf>
    <xf numFmtId="0" fontId="25" fillId="0" borderId="10" xfId="97" applyFont="1" applyBorder="1" applyAlignment="1">
      <alignment horizontal="left" vertical="top" wrapText="1"/>
    </xf>
    <xf numFmtId="0" fontId="25" fillId="0" borderId="11" xfId="97" applyFont="1" applyBorder="1" applyAlignment="1">
      <alignment horizontal="left" vertical="top" wrapText="1"/>
    </xf>
    <xf numFmtId="0" fontId="25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15" fillId="0" borderId="1" xfId="97" applyFont="1" applyFill="1" applyBorder="1" applyAlignment="1">
      <alignment horizontal="center" vertical="center" wrapText="1"/>
    </xf>
    <xf numFmtId="0" fontId="15" fillId="0" borderId="2" xfId="97" applyFont="1" applyFill="1" applyBorder="1" applyAlignment="1">
      <alignment horizontal="center" vertical="center" wrapText="1"/>
    </xf>
    <xf numFmtId="0" fontId="15" fillId="0" borderId="3" xfId="97" applyFont="1" applyFill="1" applyBorder="1" applyAlignment="1">
      <alignment horizontal="center" vertical="center" wrapText="1"/>
    </xf>
    <xf numFmtId="0" fontId="15" fillId="0" borderId="1" xfId="97" applyFont="1" applyFill="1" applyBorder="1" applyAlignment="1">
      <alignment horizontal="center" wrapText="1"/>
    </xf>
    <xf numFmtId="0" fontId="15" fillId="0" borderId="2" xfId="97" applyFont="1" applyFill="1" applyBorder="1" applyAlignment="1">
      <alignment horizontal="center" wrapText="1"/>
    </xf>
    <xf numFmtId="0" fontId="15" fillId="0" borderId="3" xfId="97" applyFont="1" applyFill="1" applyBorder="1" applyAlignment="1">
      <alignment horizontal="center" wrapText="1"/>
    </xf>
    <xf numFmtId="0" fontId="15" fillId="0" borderId="13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 vertical="center"/>
    </xf>
    <xf numFmtId="0" fontId="15" fillId="0" borderId="3" xfId="97" applyFont="1" applyFill="1" applyBorder="1" applyAlignment="1">
      <alignment horizontal="center" vertical="center"/>
    </xf>
  </cellXfs>
  <cellStyles count="15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abSelected="1" zoomScaleSheetLayoutView="100" workbookViewId="0"/>
  </sheetViews>
  <sheetFormatPr defaultColWidth="8.85546875" defaultRowHeight="15" x14ac:dyDescent="0.25"/>
  <cols>
    <col min="1" max="1" width="6.140625" style="117" customWidth="1"/>
    <col min="2" max="2" width="42.42578125" style="117" customWidth="1"/>
    <col min="3" max="14" width="8.42578125" style="117" customWidth="1"/>
    <col min="15" max="16384" width="8.85546875" style="117"/>
  </cols>
  <sheetData>
    <row r="2" spans="2:14" ht="15.75" thickBot="1" x14ac:dyDescent="0.3"/>
    <row r="3" spans="2:14" x14ac:dyDescent="0.25">
      <c r="B3" s="192" t="s">
        <v>66</v>
      </c>
      <c r="C3" s="193"/>
      <c r="D3" s="193"/>
      <c r="E3" s="193"/>
      <c r="F3" s="193"/>
      <c r="G3" s="193"/>
      <c r="H3" s="194"/>
      <c r="I3" s="193"/>
      <c r="J3" s="193"/>
      <c r="K3" s="193"/>
      <c r="L3" s="193"/>
      <c r="M3" s="193"/>
      <c r="N3" s="194"/>
    </row>
    <row r="4" spans="2:14" x14ac:dyDescent="0.25">
      <c r="B4" s="195" t="s">
        <v>178</v>
      </c>
      <c r="C4" s="196"/>
      <c r="D4" s="196"/>
      <c r="E4" s="196"/>
      <c r="F4" s="196"/>
      <c r="G4" s="196"/>
      <c r="H4" s="197"/>
      <c r="I4" s="196"/>
      <c r="J4" s="196"/>
      <c r="K4" s="196"/>
      <c r="L4" s="196"/>
      <c r="M4" s="196"/>
      <c r="N4" s="197"/>
    </row>
    <row r="5" spans="2:14" x14ac:dyDescent="0.25">
      <c r="B5" s="118"/>
      <c r="C5" s="198" t="s">
        <v>0</v>
      </c>
      <c r="D5" s="196"/>
      <c r="E5" s="199"/>
      <c r="F5" s="198" t="s">
        <v>1</v>
      </c>
      <c r="G5" s="196"/>
      <c r="H5" s="199"/>
      <c r="I5" s="196" t="s">
        <v>2</v>
      </c>
      <c r="J5" s="196"/>
      <c r="K5" s="199"/>
      <c r="L5" s="198" t="s">
        <v>3</v>
      </c>
      <c r="M5" s="196"/>
      <c r="N5" s="197"/>
    </row>
    <row r="6" spans="2:14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101" t="s">
        <v>5</v>
      </c>
      <c r="L6" s="93" t="s">
        <v>4</v>
      </c>
      <c r="M6" s="9" t="s">
        <v>5</v>
      </c>
      <c r="N6" s="91" t="s">
        <v>5</v>
      </c>
    </row>
    <row r="7" spans="2:14" x14ac:dyDescent="0.25">
      <c r="B7" s="95" t="s">
        <v>12</v>
      </c>
      <c r="C7" s="119">
        <v>2.9062500000000026E-2</v>
      </c>
      <c r="D7" s="26">
        <v>0.40227491188721587</v>
      </c>
      <c r="E7" s="26">
        <v>0.17645818692902338</v>
      </c>
      <c r="F7" s="119">
        <v>5.4861111111111109E-3</v>
      </c>
      <c r="G7" s="26">
        <v>0.39765100671140946</v>
      </c>
      <c r="H7" s="26">
        <v>0.16327936617292457</v>
      </c>
      <c r="I7" s="119">
        <v>6.666666666666668E-3</v>
      </c>
      <c r="J7" s="26">
        <v>0.39077340569877883</v>
      </c>
      <c r="K7" s="26">
        <v>0.16681146828844484</v>
      </c>
      <c r="L7" s="27">
        <v>4.1215277777777802E-2</v>
      </c>
      <c r="M7" s="26">
        <v>0.39975303098338588</v>
      </c>
      <c r="N7" s="28">
        <v>0.17298163800641222</v>
      </c>
    </row>
    <row r="8" spans="2:14" x14ac:dyDescent="0.25">
      <c r="B8" s="95" t="s">
        <v>80</v>
      </c>
      <c r="C8" s="119">
        <v>3.5532407407407414E-3</v>
      </c>
      <c r="D8" s="26">
        <v>4.9182954181352129E-2</v>
      </c>
      <c r="E8" s="26">
        <v>2.1574139142656365E-2</v>
      </c>
      <c r="F8" s="119">
        <v>3.8194444444444446E-4</v>
      </c>
      <c r="G8" s="26">
        <v>2.7684563758389267E-2</v>
      </c>
      <c r="H8" s="26">
        <v>1.1367550809507408E-2</v>
      </c>
      <c r="I8" s="119">
        <v>7.407407407407407E-4</v>
      </c>
      <c r="J8" s="26">
        <v>4.3419267299864304E-2</v>
      </c>
      <c r="K8" s="26">
        <v>1.853460758760498E-2</v>
      </c>
      <c r="L8" s="27">
        <v>4.6759259259259263E-3</v>
      </c>
      <c r="M8" s="26">
        <v>4.5352492141894921E-2</v>
      </c>
      <c r="N8" s="28">
        <v>1.9624987855824349E-2</v>
      </c>
    </row>
    <row r="9" spans="2:14" x14ac:dyDescent="0.25">
      <c r="B9" s="95" t="s">
        <v>13</v>
      </c>
      <c r="C9" s="119">
        <v>9.2824074074074007E-3</v>
      </c>
      <c r="D9" s="26">
        <v>0.12848446010893932</v>
      </c>
      <c r="E9" s="26">
        <v>5.6359803232607135E-2</v>
      </c>
      <c r="F9" s="119">
        <v>2.0833333333333333E-3</v>
      </c>
      <c r="G9" s="26">
        <v>0.15100671140939601</v>
      </c>
      <c r="H9" s="26">
        <v>6.2004822597313131E-2</v>
      </c>
      <c r="I9" s="119">
        <v>1.8981481481481484E-3</v>
      </c>
      <c r="J9" s="26">
        <v>0.1112618724559023</v>
      </c>
      <c r="K9" s="26">
        <v>4.749493194323777E-2</v>
      </c>
      <c r="L9" s="27">
        <v>1.3263888888888882E-2</v>
      </c>
      <c r="M9" s="26">
        <v>0.12864840592725629</v>
      </c>
      <c r="N9" s="28">
        <v>5.566890119498686E-2</v>
      </c>
    </row>
    <row r="10" spans="2:14" x14ac:dyDescent="0.25">
      <c r="B10" s="95" t="s">
        <v>14</v>
      </c>
      <c r="C10" s="119">
        <v>6.8402777777777785E-3</v>
      </c>
      <c r="D10" s="26">
        <v>9.4681191925664834E-2</v>
      </c>
      <c r="E10" s="26">
        <v>4.1531974701335218E-2</v>
      </c>
      <c r="F10" s="119">
        <v>1.1226851851851849E-3</v>
      </c>
      <c r="G10" s="26">
        <v>8.137583892617449E-2</v>
      </c>
      <c r="H10" s="26">
        <v>3.3413709955218737E-2</v>
      </c>
      <c r="I10" s="119">
        <v>1.6087962962962965E-3</v>
      </c>
      <c r="J10" s="26">
        <v>9.430122116689281E-2</v>
      </c>
      <c r="K10" s="26">
        <v>4.0254850854329574E-2</v>
      </c>
      <c r="L10" s="27">
        <v>9.571759259259259E-3</v>
      </c>
      <c r="M10" s="26">
        <v>9.2837898518185871E-2</v>
      </c>
      <c r="N10" s="28">
        <v>4.0172933061303796E-2</v>
      </c>
    </row>
    <row r="11" spans="2:14" x14ac:dyDescent="0.25">
      <c r="B11" s="95" t="s">
        <v>15</v>
      </c>
      <c r="C11" s="119">
        <v>5.416666666666666E-3</v>
      </c>
      <c r="D11" s="26">
        <v>7.4975969240627979E-2</v>
      </c>
      <c r="E11" s="26">
        <v>3.2888264230498947E-2</v>
      </c>
      <c r="F11" s="119">
        <v>1.3657407407407407E-3</v>
      </c>
      <c r="G11" s="26">
        <v>9.8993288590604037E-2</v>
      </c>
      <c r="H11" s="26">
        <v>4.0647605924905274E-2</v>
      </c>
      <c r="I11" s="119">
        <v>1.689814814814815E-3</v>
      </c>
      <c r="J11" s="26">
        <v>9.9050203527815461E-2</v>
      </c>
      <c r="K11" s="26">
        <v>4.2282073559223865E-2</v>
      </c>
      <c r="L11" s="27">
        <v>8.4722222222222213E-3</v>
      </c>
      <c r="M11" s="26">
        <v>8.2173327346205624E-2</v>
      </c>
      <c r="N11" s="28">
        <v>3.5558146313028269E-2</v>
      </c>
    </row>
    <row r="12" spans="2:14" x14ac:dyDescent="0.25">
      <c r="B12" s="95" t="s">
        <v>112</v>
      </c>
      <c r="C12" s="119">
        <v>1.1793981481481485E-2</v>
      </c>
      <c r="D12" s="26">
        <v>0.16324895866709388</v>
      </c>
      <c r="E12" s="26">
        <v>7.1609276177090689E-2</v>
      </c>
      <c r="F12" s="120">
        <v>2.3495370370370367E-3</v>
      </c>
      <c r="G12" s="26">
        <v>0.17030201342281878</v>
      </c>
      <c r="H12" s="26">
        <v>6.9927661040303138E-2</v>
      </c>
      <c r="I12" s="120">
        <v>2.2685185185185191E-3</v>
      </c>
      <c r="J12" s="26">
        <v>0.13297150610583447</v>
      </c>
      <c r="K12" s="26">
        <v>5.6762235737040263E-2</v>
      </c>
      <c r="L12" s="27">
        <v>1.6412037037037041E-2</v>
      </c>
      <c r="M12" s="26">
        <v>0.15918275707229457</v>
      </c>
      <c r="N12" s="28">
        <v>6.8881764305838936E-2</v>
      </c>
    </row>
    <row r="13" spans="2:14" x14ac:dyDescent="0.25">
      <c r="B13" s="95" t="s">
        <v>16</v>
      </c>
      <c r="C13" s="119"/>
      <c r="D13" s="26"/>
      <c r="E13" s="26"/>
      <c r="F13" s="119"/>
      <c r="G13" s="26"/>
      <c r="H13" s="26"/>
      <c r="I13" s="119"/>
      <c r="J13" s="26"/>
      <c r="K13" s="26"/>
      <c r="L13" s="27"/>
      <c r="M13" s="26"/>
      <c r="N13" s="28"/>
    </row>
    <row r="14" spans="2:14" x14ac:dyDescent="0.25">
      <c r="B14" s="95" t="s">
        <v>105</v>
      </c>
      <c r="C14" s="119"/>
      <c r="D14" s="26"/>
      <c r="E14" s="26"/>
      <c r="F14" s="119"/>
      <c r="G14" s="26"/>
      <c r="H14" s="26"/>
      <c r="I14" s="119"/>
      <c r="J14" s="26"/>
      <c r="K14" s="26"/>
      <c r="L14" s="27"/>
      <c r="M14" s="26"/>
      <c r="N14" s="28"/>
    </row>
    <row r="15" spans="2:14" x14ac:dyDescent="0.25">
      <c r="B15" s="95" t="s">
        <v>17</v>
      </c>
      <c r="C15" s="119"/>
      <c r="D15" s="26"/>
      <c r="E15" s="26"/>
      <c r="F15" s="119"/>
      <c r="G15" s="26"/>
      <c r="H15" s="26"/>
      <c r="I15" s="119">
        <v>8.9120370370370362E-4</v>
      </c>
      <c r="J15" s="26">
        <v>5.2238805970149238E-2</v>
      </c>
      <c r="K15" s="26">
        <v>2.2299449753837238E-2</v>
      </c>
      <c r="L15" s="27">
        <v>8.9120370370370362E-4</v>
      </c>
      <c r="M15" s="26">
        <v>8.6439155814997722E-3</v>
      </c>
      <c r="N15" s="28">
        <v>3.7404061012338481E-3</v>
      </c>
    </row>
    <row r="16" spans="2:14" x14ac:dyDescent="0.25">
      <c r="B16" s="95" t="s">
        <v>18</v>
      </c>
      <c r="C16" s="119">
        <v>3.5879629629629629E-4</v>
      </c>
      <c r="D16" s="26">
        <v>4.9663569368792043E-3</v>
      </c>
      <c r="E16" s="26">
        <v>2.1784961349262124E-3</v>
      </c>
      <c r="F16" s="119">
        <v>2.5462962962962966E-4</v>
      </c>
      <c r="G16" s="26">
        <v>1.8456375838926179E-2</v>
      </c>
      <c r="H16" s="26">
        <v>7.5783672063382728E-3</v>
      </c>
      <c r="I16" s="119">
        <v>1.273148148148148E-4</v>
      </c>
      <c r="J16" s="26">
        <v>7.4626865671641772E-3</v>
      </c>
      <c r="K16" s="26">
        <v>3.1856356791196056E-3</v>
      </c>
      <c r="L16" s="27">
        <v>7.407407407407407E-4</v>
      </c>
      <c r="M16" s="26">
        <v>7.1845532105972139E-3</v>
      </c>
      <c r="N16" s="28">
        <v>3.1089089672593022E-3</v>
      </c>
    </row>
    <row r="17" spans="2:14" x14ac:dyDescent="0.25">
      <c r="B17" s="95" t="s">
        <v>19</v>
      </c>
      <c r="C17" s="119"/>
      <c r="D17" s="26"/>
      <c r="E17" s="26"/>
      <c r="F17" s="119"/>
      <c r="G17" s="26"/>
      <c r="H17" s="26"/>
      <c r="I17" s="119"/>
      <c r="J17" s="26"/>
      <c r="K17" s="26"/>
      <c r="L17" s="27"/>
      <c r="M17" s="26"/>
      <c r="N17" s="28"/>
    </row>
    <row r="18" spans="2:14" x14ac:dyDescent="0.25">
      <c r="B18" s="95" t="s">
        <v>20</v>
      </c>
      <c r="C18" s="119">
        <v>2.7777777777777778E-4</v>
      </c>
      <c r="D18" s="26">
        <v>3.8449214995193836E-3</v>
      </c>
      <c r="E18" s="26">
        <v>1.6865776528461E-3</v>
      </c>
      <c r="F18" s="119"/>
      <c r="G18" s="26"/>
      <c r="H18" s="26"/>
      <c r="I18" s="119"/>
      <c r="J18" s="26"/>
      <c r="K18" s="26"/>
      <c r="L18" s="27">
        <v>2.7777777777777778E-4</v>
      </c>
      <c r="M18" s="26">
        <v>2.6942074539739553E-3</v>
      </c>
      <c r="N18" s="28">
        <v>1.1658408627222385E-3</v>
      </c>
    </row>
    <row r="19" spans="2:14" x14ac:dyDescent="0.25">
      <c r="B19" s="95" t="s">
        <v>21</v>
      </c>
      <c r="C19" s="119"/>
      <c r="D19" s="26"/>
      <c r="E19" s="26"/>
      <c r="F19" s="119"/>
      <c r="G19" s="26"/>
      <c r="H19" s="26"/>
      <c r="I19" s="119"/>
      <c r="J19" s="26"/>
      <c r="K19" s="26"/>
      <c r="L19" s="27"/>
      <c r="M19" s="26"/>
      <c r="N19" s="28"/>
    </row>
    <row r="20" spans="2:14" x14ac:dyDescent="0.25">
      <c r="B20" s="95" t="s">
        <v>81</v>
      </c>
      <c r="C20" s="119"/>
      <c r="D20" s="55"/>
      <c r="E20" s="55"/>
      <c r="F20" s="119"/>
      <c r="G20" s="55"/>
      <c r="H20" s="55"/>
      <c r="I20" s="119"/>
      <c r="J20" s="55"/>
      <c r="K20" s="55"/>
      <c r="L20" s="27"/>
      <c r="M20" s="26"/>
      <c r="N20" s="28"/>
    </row>
    <row r="21" spans="2:14" x14ac:dyDescent="0.25">
      <c r="B21" s="95" t="s">
        <v>82</v>
      </c>
      <c r="C21" s="119"/>
      <c r="D21" s="55"/>
      <c r="E21" s="55"/>
      <c r="F21" s="119"/>
      <c r="G21" s="55"/>
      <c r="H21" s="55"/>
      <c r="I21" s="119"/>
      <c r="J21" s="55"/>
      <c r="K21" s="55"/>
      <c r="L21" s="27"/>
      <c r="M21" s="26"/>
      <c r="N21" s="28"/>
    </row>
    <row r="22" spans="2:14" x14ac:dyDescent="0.25">
      <c r="B22" s="95" t="s">
        <v>22</v>
      </c>
      <c r="C22" s="119"/>
      <c r="D22" s="26"/>
      <c r="E22" s="26"/>
      <c r="F22" s="119"/>
      <c r="G22" s="26"/>
      <c r="H22" s="26"/>
      <c r="I22" s="119"/>
      <c r="J22" s="26"/>
      <c r="K22" s="26"/>
      <c r="L22" s="27"/>
      <c r="M22" s="26"/>
      <c r="N22" s="28"/>
    </row>
    <row r="23" spans="2:14" x14ac:dyDescent="0.25">
      <c r="B23" s="95" t="s">
        <v>23</v>
      </c>
      <c r="C23" s="119">
        <v>6.9444444444444458E-4</v>
      </c>
      <c r="D23" s="26">
        <v>9.6123037487984616E-3</v>
      </c>
      <c r="E23" s="26">
        <v>4.2164441321152508E-3</v>
      </c>
      <c r="F23" s="119"/>
      <c r="G23" s="26"/>
      <c r="H23" s="26"/>
      <c r="I23" s="119">
        <v>3.1250000000000001E-4</v>
      </c>
      <c r="J23" s="26">
        <v>1.8317503392130254E-2</v>
      </c>
      <c r="K23" s="26">
        <v>7.819287576020852E-3</v>
      </c>
      <c r="L23" s="27">
        <v>1.0069444444444446E-3</v>
      </c>
      <c r="M23" s="26">
        <v>9.7665020206555899E-3</v>
      </c>
      <c r="N23" s="28">
        <v>4.2261731273681149E-3</v>
      </c>
    </row>
    <row r="24" spans="2:14" x14ac:dyDescent="0.25">
      <c r="B24" s="95" t="s">
        <v>24</v>
      </c>
      <c r="C24" s="119">
        <v>4.9652777777777768E-3</v>
      </c>
      <c r="D24" s="26">
        <v>6.8727971803908966E-2</v>
      </c>
      <c r="E24" s="26">
        <v>3.0147575544624033E-2</v>
      </c>
      <c r="F24" s="119">
        <v>7.5231481481481482E-4</v>
      </c>
      <c r="G24" s="26">
        <v>5.4530201342281884E-2</v>
      </c>
      <c r="H24" s="26">
        <v>2.2390630382363077E-2</v>
      </c>
      <c r="I24" s="119">
        <v>8.564814814814815E-4</v>
      </c>
      <c r="J24" s="26">
        <v>5.0203527815468107E-2</v>
      </c>
      <c r="K24" s="26">
        <v>2.143064002316826E-2</v>
      </c>
      <c r="L24" s="27">
        <v>6.5740740740740733E-3</v>
      </c>
      <c r="M24" s="26">
        <v>6.3762909744050272E-2</v>
      </c>
      <c r="N24" s="28">
        <v>2.7591567084426307E-2</v>
      </c>
    </row>
    <row r="25" spans="2:14" x14ac:dyDescent="0.25">
      <c r="B25" s="99" t="s">
        <v>3</v>
      </c>
      <c r="C25" s="59">
        <v>7.224537037037039E-2</v>
      </c>
      <c r="D25" s="31">
        <v>1</v>
      </c>
      <c r="E25" s="32">
        <v>0.43865073787772335</v>
      </c>
      <c r="F25" s="30">
        <v>1.3796296296296294E-2</v>
      </c>
      <c r="G25" s="31">
        <v>1.0000000000000002</v>
      </c>
      <c r="H25" s="32">
        <v>0.41060971408887359</v>
      </c>
      <c r="I25" s="30">
        <v>1.7060185185185189E-2</v>
      </c>
      <c r="J25" s="31">
        <v>0.99999999999999989</v>
      </c>
      <c r="K25" s="32">
        <v>0.4268751810020272</v>
      </c>
      <c r="L25" s="30">
        <v>0.10310185185185188</v>
      </c>
      <c r="M25" s="31">
        <v>1</v>
      </c>
      <c r="N25" s="33">
        <v>0.43272126688040419</v>
      </c>
    </row>
    <row r="26" spans="2:14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4" x14ac:dyDescent="0.25">
      <c r="B27" s="1" t="s">
        <v>25</v>
      </c>
      <c r="C27" s="9" t="s">
        <v>4</v>
      </c>
      <c r="D27" s="4" t="s">
        <v>5</v>
      </c>
      <c r="E27" s="4" t="s">
        <v>5</v>
      </c>
      <c r="F27" s="9" t="s">
        <v>4</v>
      </c>
      <c r="G27" s="88" t="s">
        <v>5</v>
      </c>
      <c r="H27" s="88" t="s">
        <v>5</v>
      </c>
      <c r="I27" s="9" t="s">
        <v>4</v>
      </c>
      <c r="J27" s="88" t="s">
        <v>5</v>
      </c>
      <c r="K27" s="88" t="s">
        <v>5</v>
      </c>
      <c r="L27" s="160" t="s">
        <v>4</v>
      </c>
      <c r="M27" s="4" t="s">
        <v>5</v>
      </c>
      <c r="N27" s="161" t="s">
        <v>5</v>
      </c>
    </row>
    <row r="28" spans="2:14" x14ac:dyDescent="0.25">
      <c r="B28" s="95" t="s">
        <v>26</v>
      </c>
      <c r="C28" s="119">
        <v>1.5138888888888891E-2</v>
      </c>
      <c r="D28" s="27"/>
      <c r="E28" s="26">
        <v>9.1918482080112468E-2</v>
      </c>
      <c r="F28" s="119">
        <v>3.4490740740740736E-3</v>
      </c>
      <c r="G28" s="27"/>
      <c r="H28" s="26">
        <v>0.1026524285222184</v>
      </c>
      <c r="I28" s="119">
        <v>3.2060185185185182E-3</v>
      </c>
      <c r="J28" s="27"/>
      <c r="K28" s="26">
        <v>8.0220098465102793E-2</v>
      </c>
      <c r="L28" s="27">
        <v>2.1793981481481484E-2</v>
      </c>
      <c r="M28" s="26"/>
      <c r="N28" s="28">
        <v>9.1469931021082293E-2</v>
      </c>
    </row>
    <row r="29" spans="2:14" x14ac:dyDescent="0.25">
      <c r="B29" s="95" t="s">
        <v>27</v>
      </c>
      <c r="C29" s="119">
        <v>3.9004629629629619E-3</v>
      </c>
      <c r="D29" s="27"/>
      <c r="E29" s="26">
        <v>2.3682361208713983E-2</v>
      </c>
      <c r="F29" s="119">
        <v>1.0879629629629629E-3</v>
      </c>
      <c r="G29" s="27"/>
      <c r="H29" s="26">
        <v>3.2380296245263521E-2</v>
      </c>
      <c r="I29" s="119">
        <v>4.0509259259259253E-4</v>
      </c>
      <c r="J29" s="27"/>
      <c r="K29" s="26">
        <v>1.0136113524471472E-2</v>
      </c>
      <c r="L29" s="27">
        <v>5.3935185185185171E-3</v>
      </c>
      <c r="M29" s="26"/>
      <c r="N29" s="28">
        <v>2.2636743417856792E-2</v>
      </c>
    </row>
    <row r="30" spans="2:14" x14ac:dyDescent="0.25">
      <c r="B30" s="95" t="s">
        <v>28</v>
      </c>
      <c r="C30" s="119">
        <v>3.2291666666666662E-3</v>
      </c>
      <c r="D30" s="27"/>
      <c r="E30" s="26">
        <v>1.960646521433591E-2</v>
      </c>
      <c r="F30" s="119">
        <v>5.5555555555555556E-4</v>
      </c>
      <c r="G30" s="27"/>
      <c r="H30" s="26">
        <v>1.6534619359283503E-2</v>
      </c>
      <c r="I30" s="119">
        <v>4.1666666666666664E-4</v>
      </c>
      <c r="J30" s="27"/>
      <c r="K30" s="26">
        <v>1.0425716768027801E-2</v>
      </c>
      <c r="L30" s="27">
        <v>4.2013888888888882E-3</v>
      </c>
      <c r="M30" s="26"/>
      <c r="N30" s="28">
        <v>1.7633343048673852E-2</v>
      </c>
    </row>
    <row r="31" spans="2:14" x14ac:dyDescent="0.25">
      <c r="B31" s="95" t="s">
        <v>29</v>
      </c>
      <c r="C31" s="119">
        <v>2.8217592592592579E-2</v>
      </c>
      <c r="D31" s="27"/>
      <c r="E31" s="26">
        <v>0.17132817990161625</v>
      </c>
      <c r="F31" s="119">
        <v>6.7245370370370367E-3</v>
      </c>
      <c r="G31" s="27"/>
      <c r="H31" s="26">
        <v>0.20013778849466071</v>
      </c>
      <c r="I31" s="119">
        <v>7.152777777777777E-3</v>
      </c>
      <c r="J31" s="27"/>
      <c r="K31" s="26">
        <v>0.17897480451781056</v>
      </c>
      <c r="L31" s="27">
        <v>4.2094907407407393E-2</v>
      </c>
      <c r="M31" s="26"/>
      <c r="N31" s="28">
        <v>0.17667346740503248</v>
      </c>
    </row>
    <row r="32" spans="2:14" x14ac:dyDescent="0.25">
      <c r="B32" s="95" t="s">
        <v>30</v>
      </c>
      <c r="C32" s="119">
        <v>4.0173611111111084E-2</v>
      </c>
      <c r="D32" s="27"/>
      <c r="E32" s="26">
        <v>0.24392129304286705</v>
      </c>
      <c r="F32" s="119">
        <v>7.4884259259259235E-3</v>
      </c>
      <c r="G32" s="27"/>
      <c r="H32" s="26">
        <v>0.22287289011367548</v>
      </c>
      <c r="I32" s="119">
        <v>1.0925925925925926E-2</v>
      </c>
      <c r="J32" s="27"/>
      <c r="K32" s="26">
        <v>0.27338546191717344</v>
      </c>
      <c r="L32" s="27">
        <v>5.8587962962962939E-2</v>
      </c>
      <c r="M32" s="26"/>
      <c r="N32" s="28">
        <v>0.24589526862916536</v>
      </c>
    </row>
    <row r="33" spans="2:14" x14ac:dyDescent="0.25">
      <c r="B33" s="95" t="s">
        <v>31</v>
      </c>
      <c r="C33" s="119">
        <v>1.7939814814814817E-3</v>
      </c>
      <c r="D33" s="27"/>
      <c r="E33" s="26">
        <v>1.0892480674631064E-2</v>
      </c>
      <c r="F33" s="119">
        <v>4.9768518518518521E-4</v>
      </c>
      <c r="G33" s="27"/>
      <c r="H33" s="26">
        <v>1.4812263176024805E-2</v>
      </c>
      <c r="I33" s="119">
        <v>7.9861111111111105E-4</v>
      </c>
      <c r="J33" s="27"/>
      <c r="K33" s="26">
        <v>1.9982623805386616E-2</v>
      </c>
      <c r="L33" s="27">
        <v>3.0902777777777777E-3</v>
      </c>
      <c r="M33" s="26"/>
      <c r="N33" s="28">
        <v>1.2969979597784903E-2</v>
      </c>
    </row>
    <row r="34" spans="2:14" x14ac:dyDescent="0.25">
      <c r="B34" s="99" t="s">
        <v>3</v>
      </c>
      <c r="C34" s="17">
        <v>9.2453703703703663E-2</v>
      </c>
      <c r="D34" s="34"/>
      <c r="E34" s="31">
        <v>0.56134926212227676</v>
      </c>
      <c r="F34" s="34">
        <v>1.9803240740740736E-2</v>
      </c>
      <c r="G34" s="34"/>
      <c r="H34" s="31">
        <v>0.58939028591112641</v>
      </c>
      <c r="I34" s="34">
        <v>2.2905092592592591E-2</v>
      </c>
      <c r="J34" s="34"/>
      <c r="K34" s="31">
        <v>0.57312481899797274</v>
      </c>
      <c r="L34" s="34">
        <v>0.13516203703703702</v>
      </c>
      <c r="M34" s="34"/>
      <c r="N34" s="33">
        <v>0.56727873311959565</v>
      </c>
    </row>
    <row r="35" spans="2:14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6"/>
    </row>
    <row r="36" spans="2:14" x14ac:dyDescent="0.25">
      <c r="B36" s="99" t="s">
        <v>6</v>
      </c>
      <c r="C36" s="17">
        <v>0.16469907407407405</v>
      </c>
      <c r="D36" s="36"/>
      <c r="E36" s="31">
        <v>1</v>
      </c>
      <c r="F36" s="34">
        <v>3.3599537037037032E-2</v>
      </c>
      <c r="G36" s="36"/>
      <c r="H36" s="31">
        <v>1</v>
      </c>
      <c r="I36" s="34">
        <v>3.996527777777778E-2</v>
      </c>
      <c r="J36" s="36"/>
      <c r="K36" s="31">
        <v>1</v>
      </c>
      <c r="L36" s="34">
        <v>0.23826388888888889</v>
      </c>
      <c r="M36" s="36"/>
      <c r="N36" s="35">
        <v>0.99999999999999978</v>
      </c>
    </row>
    <row r="37" spans="2:14" ht="66" customHeight="1" thickBot="1" x14ac:dyDescent="0.3">
      <c r="B37" s="189" t="s">
        <v>67</v>
      </c>
      <c r="C37" s="190"/>
      <c r="D37" s="190"/>
      <c r="E37" s="190"/>
      <c r="F37" s="190"/>
      <c r="G37" s="190"/>
      <c r="H37" s="191"/>
      <c r="I37" s="190"/>
      <c r="J37" s="190"/>
      <c r="K37" s="190"/>
      <c r="L37" s="190"/>
      <c r="M37" s="190"/>
      <c r="N37" s="191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3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92" t="s">
        <v>123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139" t="s">
        <v>12</v>
      </c>
      <c r="C7" s="119">
        <v>1.4236111111111112E-3</v>
      </c>
      <c r="D7" s="55">
        <v>0.25153374233128833</v>
      </c>
      <c r="E7" s="56">
        <v>4.1000000000000002E-2</v>
      </c>
      <c r="F7" s="119">
        <v>2.8935185185185184E-4</v>
      </c>
      <c r="G7" s="55">
        <v>0.28089887640449435</v>
      </c>
      <c r="H7" s="56">
        <v>4.071661237785016E-2</v>
      </c>
      <c r="I7" s="119">
        <v>1.712962962962963E-3</v>
      </c>
      <c r="J7" s="55">
        <v>0.25605536332179929</v>
      </c>
      <c r="K7" s="96">
        <v>4.0951853901494195E-2</v>
      </c>
    </row>
    <row r="8" spans="2:11" x14ac:dyDescent="0.25">
      <c r="B8" s="95" t="s">
        <v>80</v>
      </c>
      <c r="C8" s="119"/>
      <c r="D8" s="55"/>
      <c r="E8" s="56"/>
      <c r="F8" s="119"/>
      <c r="G8" s="55"/>
      <c r="H8" s="56"/>
      <c r="I8" s="119"/>
      <c r="J8" s="55"/>
      <c r="K8" s="96"/>
    </row>
    <row r="9" spans="2:11" x14ac:dyDescent="0.25">
      <c r="B9" s="139" t="s">
        <v>13</v>
      </c>
      <c r="C9" s="119">
        <v>9.4907407407407397E-4</v>
      </c>
      <c r="D9" s="55">
        <v>0.16768916155419222</v>
      </c>
      <c r="E9" s="56">
        <v>2.7333333333333328E-2</v>
      </c>
      <c r="F9" s="119"/>
      <c r="G9" s="55"/>
      <c r="H9" s="56"/>
      <c r="I9" s="119">
        <v>9.4907407407407397E-4</v>
      </c>
      <c r="J9" s="55">
        <v>0.14186851211072662</v>
      </c>
      <c r="K9" s="96">
        <v>2.2689540675152185E-2</v>
      </c>
    </row>
    <row r="10" spans="2:11" x14ac:dyDescent="0.25">
      <c r="B10" s="139" t="s">
        <v>14</v>
      </c>
      <c r="C10" s="119">
        <v>1.7361111111111112E-4</v>
      </c>
      <c r="D10" s="55">
        <v>3.0674846625766871E-2</v>
      </c>
      <c r="E10" s="56">
        <v>5.0000000000000001E-3</v>
      </c>
      <c r="F10" s="119"/>
      <c r="G10" s="55"/>
      <c r="H10" s="56"/>
      <c r="I10" s="119">
        <v>1.7361111111111112E-4</v>
      </c>
      <c r="J10" s="55">
        <v>2.5951557093425604E-2</v>
      </c>
      <c r="K10" s="96">
        <v>4.1505257332595464E-3</v>
      </c>
    </row>
    <row r="11" spans="2:11" x14ac:dyDescent="0.25">
      <c r="B11" s="139" t="s">
        <v>15</v>
      </c>
      <c r="C11" s="119">
        <v>4.6296296296296298E-4</v>
      </c>
      <c r="D11" s="55">
        <v>8.1799591002044994E-2</v>
      </c>
      <c r="E11" s="56">
        <v>1.3333333333333332E-2</v>
      </c>
      <c r="F11" s="119">
        <v>2.0833333333333335E-4</v>
      </c>
      <c r="G11" s="55">
        <v>0.20224719101123595</v>
      </c>
      <c r="H11" s="56">
        <v>2.9315960912052116E-2</v>
      </c>
      <c r="I11" s="119">
        <v>6.7129629629629635E-4</v>
      </c>
      <c r="J11" s="55">
        <v>0.10034602076124569</v>
      </c>
      <c r="K11" s="96">
        <v>1.6048699501936915E-2</v>
      </c>
    </row>
    <row r="12" spans="2:11" x14ac:dyDescent="0.25">
      <c r="B12" s="95" t="s">
        <v>112</v>
      </c>
      <c r="C12" s="119">
        <v>9.1435185185185196E-4</v>
      </c>
      <c r="D12" s="55">
        <v>0.16155419222903888</v>
      </c>
      <c r="E12" s="56">
        <v>2.6333333333333334E-2</v>
      </c>
      <c r="F12" s="119">
        <v>2.8935185185185184E-4</v>
      </c>
      <c r="G12" s="55">
        <v>0.28089887640449435</v>
      </c>
      <c r="H12" s="56">
        <v>4.071661237785016E-2</v>
      </c>
      <c r="I12" s="119">
        <v>1.2037037037037038E-3</v>
      </c>
      <c r="J12" s="55">
        <v>0.17993079584775087</v>
      </c>
      <c r="K12" s="96">
        <v>2.8776978417266192E-2</v>
      </c>
    </row>
    <row r="13" spans="2:11" x14ac:dyDescent="0.25">
      <c r="B13" s="139" t="s">
        <v>16</v>
      </c>
      <c r="C13" s="119"/>
      <c r="D13" s="55"/>
      <c r="E13" s="56"/>
      <c r="F13" s="119"/>
      <c r="G13" s="55"/>
      <c r="H13" s="56"/>
      <c r="I13" s="119"/>
      <c r="J13" s="55"/>
      <c r="K13" s="96"/>
    </row>
    <row r="14" spans="2:1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x14ac:dyDescent="0.25">
      <c r="B15" s="139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x14ac:dyDescent="0.25">
      <c r="B16" s="139" t="s">
        <v>18</v>
      </c>
      <c r="C16" s="119"/>
      <c r="D16" s="55"/>
      <c r="E16" s="56"/>
      <c r="F16" s="119"/>
      <c r="G16" s="55"/>
      <c r="H16" s="56"/>
      <c r="I16" s="119"/>
      <c r="J16" s="55"/>
      <c r="K16" s="96"/>
    </row>
    <row r="17" spans="2:14" x14ac:dyDescent="0.25">
      <c r="B17" s="139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x14ac:dyDescent="0.25">
      <c r="B18" s="139" t="s">
        <v>20</v>
      </c>
      <c r="C18" s="119"/>
      <c r="D18" s="55"/>
      <c r="E18" s="56"/>
      <c r="F18" s="119"/>
      <c r="G18" s="55"/>
      <c r="H18" s="56"/>
      <c r="I18" s="119"/>
      <c r="J18" s="55"/>
      <c r="K18" s="96"/>
    </row>
    <row r="19" spans="2:14" x14ac:dyDescent="0.25">
      <c r="B19" s="139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x14ac:dyDescent="0.25">
      <c r="B22" s="9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x14ac:dyDescent="0.25">
      <c r="B23" s="95" t="s">
        <v>23</v>
      </c>
      <c r="C23" s="119"/>
      <c r="D23" s="55"/>
      <c r="E23" s="56"/>
      <c r="F23" s="119"/>
      <c r="G23" s="55"/>
      <c r="H23" s="56"/>
      <c r="I23" s="119"/>
      <c r="J23" s="55"/>
      <c r="K23" s="96"/>
    </row>
    <row r="24" spans="2:14" x14ac:dyDescent="0.25">
      <c r="B24" s="95" t="s">
        <v>24</v>
      </c>
      <c r="C24" s="119">
        <v>1.7361111111111114E-3</v>
      </c>
      <c r="D24" s="55">
        <v>0.30674846625766877</v>
      </c>
      <c r="E24" s="56">
        <v>5.000000000000001E-2</v>
      </c>
      <c r="F24" s="119">
        <v>2.4305555555555552E-4</v>
      </c>
      <c r="G24" s="55">
        <v>0.23595505617977525</v>
      </c>
      <c r="H24" s="56">
        <v>3.4201954397394131E-2</v>
      </c>
      <c r="I24" s="119">
        <v>1.9791666666666668E-3</v>
      </c>
      <c r="J24" s="55">
        <v>0.29584775086505194</v>
      </c>
      <c r="K24" s="96">
        <v>4.7315993359158835E-2</v>
      </c>
    </row>
    <row r="25" spans="2:14" x14ac:dyDescent="0.25">
      <c r="B25" s="99" t="s">
        <v>3</v>
      </c>
      <c r="C25" s="59">
        <v>5.6597222222222222E-3</v>
      </c>
      <c r="D25" s="60">
        <v>1</v>
      </c>
      <c r="E25" s="61">
        <v>0.16300000000000001</v>
      </c>
      <c r="F25" s="59">
        <v>1.0300925925925926E-3</v>
      </c>
      <c r="G25" s="60">
        <v>0.99999999999999978</v>
      </c>
      <c r="H25" s="61">
        <v>0.14495114006514656</v>
      </c>
      <c r="I25" s="59">
        <v>6.6898148148148151E-3</v>
      </c>
      <c r="J25" s="60">
        <v>1</v>
      </c>
      <c r="K25" s="131">
        <v>0.15993359158826786</v>
      </c>
    </row>
    <row r="26" spans="2:14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139" t="s">
        <v>26</v>
      </c>
      <c r="C28" s="119">
        <v>6.3078703703703691E-3</v>
      </c>
      <c r="D28" s="55"/>
      <c r="E28" s="56">
        <v>0.18166666666666662</v>
      </c>
      <c r="F28" s="119">
        <v>5.9027777777777778E-4</v>
      </c>
      <c r="G28" s="55"/>
      <c r="H28" s="56">
        <v>8.3061889250814328E-2</v>
      </c>
      <c r="I28" s="119">
        <v>6.8981481481481472E-3</v>
      </c>
      <c r="J28" s="55"/>
      <c r="K28" s="96">
        <v>0.1649142224681793</v>
      </c>
    </row>
    <row r="29" spans="2:14" x14ac:dyDescent="0.25">
      <c r="B29" s="139" t="s">
        <v>27</v>
      </c>
      <c r="C29" s="119"/>
      <c r="D29" s="55"/>
      <c r="E29" s="56"/>
      <c r="F29" s="119"/>
      <c r="G29" s="55"/>
      <c r="H29" s="56"/>
      <c r="I29" s="119"/>
      <c r="J29" s="55"/>
      <c r="K29" s="96"/>
    </row>
    <row r="30" spans="2:14" x14ac:dyDescent="0.25">
      <c r="B30" s="139" t="s">
        <v>28</v>
      </c>
      <c r="C30" s="119">
        <v>1.4467592592592592E-3</v>
      </c>
      <c r="D30" s="55"/>
      <c r="E30" s="56">
        <v>4.1666666666666664E-2</v>
      </c>
      <c r="F30" s="119">
        <v>1.7361111111111112E-4</v>
      </c>
      <c r="G30" s="55"/>
      <c r="H30" s="56">
        <v>2.4429967426710098E-2</v>
      </c>
      <c r="I30" s="119">
        <v>1.6203703703703701E-3</v>
      </c>
      <c r="J30" s="55"/>
      <c r="K30" s="96">
        <v>3.8738240177089094E-2</v>
      </c>
    </row>
    <row r="31" spans="2:14" x14ac:dyDescent="0.25">
      <c r="B31" s="139" t="s">
        <v>29</v>
      </c>
      <c r="C31" s="119">
        <v>9.5717592592592573E-3</v>
      </c>
      <c r="D31" s="55"/>
      <c r="E31" s="56">
        <v>0.27566666666666662</v>
      </c>
      <c r="F31" s="119">
        <v>2.9745370370370368E-3</v>
      </c>
      <c r="G31" s="55"/>
      <c r="H31" s="56">
        <v>0.41856677524429964</v>
      </c>
      <c r="I31" s="119">
        <v>1.2546296296296293E-2</v>
      </c>
      <c r="J31" s="55"/>
      <c r="K31" s="96">
        <v>0.29994465965688982</v>
      </c>
    </row>
    <row r="32" spans="2:14" x14ac:dyDescent="0.25">
      <c r="B32" s="139" t="s">
        <v>30</v>
      </c>
      <c r="C32" s="119">
        <v>8.2754629629629619E-3</v>
      </c>
      <c r="D32" s="55"/>
      <c r="E32" s="56">
        <v>0.23833333333333329</v>
      </c>
      <c r="F32" s="119">
        <v>2.3379629629629631E-3</v>
      </c>
      <c r="G32" s="55"/>
      <c r="H32" s="56">
        <v>0.3289902280130293</v>
      </c>
      <c r="I32" s="119">
        <v>1.0613425925925925E-2</v>
      </c>
      <c r="J32" s="55"/>
      <c r="K32" s="96">
        <v>0.25373547315993361</v>
      </c>
    </row>
    <row r="33" spans="2:14" x14ac:dyDescent="0.25">
      <c r="B33" s="147" t="s">
        <v>31</v>
      </c>
      <c r="C33" s="119">
        <v>3.4606481481481485E-3</v>
      </c>
      <c r="D33" s="55"/>
      <c r="E33" s="56">
        <v>9.9666666666666667E-2</v>
      </c>
      <c r="F33" s="119"/>
      <c r="G33" s="55"/>
      <c r="H33" s="56"/>
      <c r="I33" s="119">
        <v>3.4606481481481485E-3</v>
      </c>
      <c r="J33" s="55"/>
      <c r="K33" s="96">
        <v>8.2733812949640301E-2</v>
      </c>
    </row>
    <row r="34" spans="2:14" x14ac:dyDescent="0.25">
      <c r="B34" s="140" t="s">
        <v>3</v>
      </c>
      <c r="C34" s="17">
        <v>2.9062499999999998E-2</v>
      </c>
      <c r="D34" s="60"/>
      <c r="E34" s="60">
        <v>0.83699999999999986</v>
      </c>
      <c r="F34" s="17">
        <v>6.076388888888889E-3</v>
      </c>
      <c r="G34" s="60"/>
      <c r="H34" s="60">
        <v>0.85504885993485336</v>
      </c>
      <c r="I34" s="17">
        <v>3.5138888888888886E-2</v>
      </c>
      <c r="J34" s="60"/>
      <c r="K34" s="100">
        <v>0.84006640841173219</v>
      </c>
    </row>
    <row r="35" spans="2:14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x14ac:dyDescent="0.25">
      <c r="B36" s="99" t="s">
        <v>6</v>
      </c>
      <c r="C36" s="17">
        <v>3.4722222222222224E-2</v>
      </c>
      <c r="D36" s="136"/>
      <c r="E36" s="60">
        <v>0.99999999999999989</v>
      </c>
      <c r="F36" s="17">
        <v>7.1064814814814819E-3</v>
      </c>
      <c r="G36" s="136"/>
      <c r="H36" s="60">
        <v>0.99999999999999989</v>
      </c>
      <c r="I36" s="17">
        <v>4.1828703703703701E-2</v>
      </c>
      <c r="J36" s="136"/>
      <c r="K36" s="100">
        <v>1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0" zoomScaleSheetLayoutView="100" workbookViewId="0"/>
  </sheetViews>
  <sheetFormatPr defaultColWidth="8.85546875" defaultRowHeight="15" x14ac:dyDescent="0.25"/>
  <cols>
    <col min="1" max="1" width="6.140625" style="117" customWidth="1"/>
    <col min="2" max="2" width="42.42578125" style="117" customWidth="1"/>
    <col min="3" max="6" width="10.85546875" style="129" customWidth="1"/>
    <col min="7" max="7" width="10.85546875" style="117" customWidth="1"/>
    <col min="8" max="8" width="10.85546875" style="129" customWidth="1"/>
    <col min="9" max="11" width="10.85546875" style="117" customWidth="1"/>
    <col min="12" max="16384" width="8.85546875" style="117"/>
  </cols>
  <sheetData>
    <row r="2" spans="2:11" ht="15.75" thickBot="1" x14ac:dyDescent="0.3"/>
    <row r="3" spans="2:11" x14ac:dyDescent="0.25">
      <c r="B3" s="192" t="s">
        <v>127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95" t="s">
        <v>12</v>
      </c>
      <c r="C7" s="119">
        <v>1.1192129629629632E-2</v>
      </c>
      <c r="D7" s="55">
        <v>0.31518904823989569</v>
      </c>
      <c r="E7" s="56">
        <v>0.105590740336318</v>
      </c>
      <c r="F7" s="119">
        <v>6.1111111111111114E-3</v>
      </c>
      <c r="G7" s="55">
        <v>0.47869446962828638</v>
      </c>
      <c r="H7" s="56">
        <v>0.19426048565121412</v>
      </c>
      <c r="I7" s="119">
        <v>1.7303240740740741E-2</v>
      </c>
      <c r="J7" s="55">
        <v>0.35842723567489809</v>
      </c>
      <c r="K7" s="96">
        <v>0.12588413607275178</v>
      </c>
    </row>
    <row r="8" spans="2:11" x14ac:dyDescent="0.25">
      <c r="B8" s="95" t="s">
        <v>80</v>
      </c>
      <c r="C8" s="119">
        <v>2.6620370370370372E-4</v>
      </c>
      <c r="D8" s="55">
        <v>7.4967405475880036E-3</v>
      </c>
      <c r="E8" s="56">
        <v>2.51146538545534E-3</v>
      </c>
      <c r="F8" s="119">
        <v>1.0185185185185184E-3</v>
      </c>
      <c r="G8" s="55">
        <v>7.9782411604714387E-2</v>
      </c>
      <c r="H8" s="56">
        <v>3.2376747608535678E-2</v>
      </c>
      <c r="I8" s="119">
        <v>1.2847222222222223E-3</v>
      </c>
      <c r="J8" s="55">
        <v>2.6612323183888755E-2</v>
      </c>
      <c r="K8" s="96">
        <v>9.3465813405186945E-3</v>
      </c>
    </row>
    <row r="9" spans="2:11" x14ac:dyDescent="0.25">
      <c r="B9" s="95" t="s">
        <v>13</v>
      </c>
      <c r="C9" s="119">
        <v>2.8356481481481479E-3</v>
      </c>
      <c r="D9" s="55">
        <v>7.9856584093872196E-2</v>
      </c>
      <c r="E9" s="56">
        <v>2.675256606245905E-2</v>
      </c>
      <c r="F9" s="119">
        <v>1.5162037037037036E-3</v>
      </c>
      <c r="G9" s="55">
        <v>0.11876699909338165</v>
      </c>
      <c r="H9" s="56">
        <v>4.8197203826342891E-2</v>
      </c>
      <c r="I9" s="119">
        <v>4.3518518518518524E-3</v>
      </c>
      <c r="J9" s="55">
        <v>9.0146247902181745E-2</v>
      </c>
      <c r="K9" s="96">
        <v>3.1660491748063326E-2</v>
      </c>
    </row>
    <row r="10" spans="2:11" x14ac:dyDescent="0.25">
      <c r="B10" s="95" t="s">
        <v>14</v>
      </c>
      <c r="C10" s="119">
        <v>4.0393518518518521E-3</v>
      </c>
      <c r="D10" s="55">
        <v>0.11375488917861797</v>
      </c>
      <c r="E10" s="56">
        <v>3.8108757370604943E-2</v>
      </c>
      <c r="F10" s="119">
        <v>3.0092592592592595E-4</v>
      </c>
      <c r="G10" s="55">
        <v>2.3572076155938346E-2</v>
      </c>
      <c r="H10" s="56">
        <v>9.5658572479764524E-3</v>
      </c>
      <c r="I10" s="119">
        <v>4.340277777777778E-3</v>
      </c>
      <c r="J10" s="55">
        <v>8.9906497242867423E-2</v>
      </c>
      <c r="K10" s="96">
        <v>3.1576288312563157E-2</v>
      </c>
    </row>
    <row r="11" spans="2:11" x14ac:dyDescent="0.25">
      <c r="B11" s="95" t="s">
        <v>15</v>
      </c>
      <c r="C11" s="119">
        <v>2.2453703703703702E-3</v>
      </c>
      <c r="D11" s="55">
        <v>6.3233376792698803E-2</v>
      </c>
      <c r="E11" s="56">
        <v>2.118366455557982E-2</v>
      </c>
      <c r="F11" s="119">
        <v>7.0601851851851847E-4</v>
      </c>
      <c r="G11" s="55">
        <v>5.5303717135086111E-2</v>
      </c>
      <c r="H11" s="56">
        <v>2.2442972774098596E-2</v>
      </c>
      <c r="I11" s="119">
        <v>2.9513888888888888E-3</v>
      </c>
      <c r="J11" s="55">
        <v>6.113641812514984E-2</v>
      </c>
      <c r="K11" s="96">
        <v>2.1471876052542947E-2</v>
      </c>
    </row>
    <row r="12" spans="2:11" x14ac:dyDescent="0.25">
      <c r="B12" s="95" t="s">
        <v>112</v>
      </c>
      <c r="C12" s="119">
        <v>8.7847222222222233E-3</v>
      </c>
      <c r="D12" s="55">
        <v>0.24739243807040415</v>
      </c>
      <c r="E12" s="56">
        <v>8.2878357720026219E-2</v>
      </c>
      <c r="F12" s="119">
        <v>3.8194444444444441E-4</v>
      </c>
      <c r="G12" s="55">
        <v>2.9918404351767895E-2</v>
      </c>
      <c r="H12" s="56">
        <v>1.2141280353200881E-2</v>
      </c>
      <c r="I12" s="119">
        <v>9.1666666666666684E-3</v>
      </c>
      <c r="J12" s="55">
        <v>0.18988252217693602</v>
      </c>
      <c r="K12" s="96">
        <v>6.6689120916133396E-2</v>
      </c>
    </row>
    <row r="13" spans="2:11" x14ac:dyDescent="0.25">
      <c r="B13" s="95" t="s">
        <v>16</v>
      </c>
      <c r="C13" s="119"/>
      <c r="D13" s="55"/>
      <c r="E13" s="56"/>
      <c r="F13" s="119"/>
      <c r="G13" s="55"/>
      <c r="H13" s="56"/>
      <c r="I13" s="119"/>
      <c r="J13" s="55"/>
      <c r="K13" s="96"/>
    </row>
    <row r="14" spans="2:1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x14ac:dyDescent="0.25">
      <c r="B15" s="95" t="s">
        <v>17</v>
      </c>
      <c r="C15" s="119">
        <v>3.9351851851851852E-4</v>
      </c>
      <c r="D15" s="55">
        <v>1.1082138200782266E-2</v>
      </c>
      <c r="E15" s="56">
        <v>3.7126010045861542E-3</v>
      </c>
      <c r="F15" s="119">
        <v>9.9537037037037042E-4</v>
      </c>
      <c r="G15" s="55">
        <v>7.7969174977334521E-2</v>
      </c>
      <c r="H15" s="56">
        <v>3.164091243561442E-2</v>
      </c>
      <c r="I15" s="119">
        <v>1.3888888888888889E-3</v>
      </c>
      <c r="J15" s="55">
        <v>2.8770079117717572E-2</v>
      </c>
      <c r="K15" s="96">
        <v>1.010441226002021E-2</v>
      </c>
    </row>
    <row r="16" spans="2:11" x14ac:dyDescent="0.25">
      <c r="B16" s="95" t="s">
        <v>18</v>
      </c>
      <c r="C16" s="119"/>
      <c r="D16" s="55"/>
      <c r="E16" s="56"/>
      <c r="F16" s="119"/>
      <c r="G16" s="55"/>
      <c r="H16" s="56"/>
      <c r="I16" s="119"/>
      <c r="J16" s="55"/>
      <c r="K16" s="96"/>
    </row>
    <row r="17" spans="2:14" x14ac:dyDescent="0.25">
      <c r="B17" s="95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x14ac:dyDescent="0.25">
      <c r="B18" s="95" t="s">
        <v>20</v>
      </c>
      <c r="C18" s="119">
        <v>3.2754629629629627E-3</v>
      </c>
      <c r="D18" s="55">
        <v>9.224250325945238E-2</v>
      </c>
      <c r="E18" s="56">
        <v>3.0901943655820045E-2</v>
      </c>
      <c r="F18" s="119"/>
      <c r="G18" s="55"/>
      <c r="H18" s="56"/>
      <c r="I18" s="119">
        <v>3.2754629629629627E-3</v>
      </c>
      <c r="J18" s="55">
        <v>6.7849436585950607E-2</v>
      </c>
      <c r="K18" s="96">
        <v>2.3829572246547661E-2</v>
      </c>
    </row>
    <row r="19" spans="2:14" x14ac:dyDescent="0.25">
      <c r="B19" s="95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x14ac:dyDescent="0.25">
      <c r="B22" s="9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x14ac:dyDescent="0.25">
      <c r="B23" s="95" t="s">
        <v>23</v>
      </c>
      <c r="C23" s="119"/>
      <c r="D23" s="55"/>
      <c r="E23" s="56"/>
      <c r="F23" s="119"/>
      <c r="G23" s="55"/>
      <c r="H23" s="56"/>
      <c r="I23" s="119"/>
      <c r="J23" s="55"/>
      <c r="K23" s="96"/>
    </row>
    <row r="24" spans="2:14" x14ac:dyDescent="0.25">
      <c r="B24" s="95" t="s">
        <v>24</v>
      </c>
      <c r="C24" s="119">
        <v>2.4768518518518516E-3</v>
      </c>
      <c r="D24" s="55">
        <v>6.9752281616688366E-2</v>
      </c>
      <c r="E24" s="56">
        <v>2.3367547499454029E-2</v>
      </c>
      <c r="F24" s="119">
        <v>1.736111111111111E-3</v>
      </c>
      <c r="G24" s="55">
        <v>0.13599274705349043</v>
      </c>
      <c r="H24" s="56">
        <v>5.5187637969094913E-2</v>
      </c>
      <c r="I24" s="119">
        <v>4.2129629629629635E-3</v>
      </c>
      <c r="J24" s="55">
        <v>8.7269239990409989E-2</v>
      </c>
      <c r="K24" s="96">
        <v>3.0650050522061306E-2</v>
      </c>
    </row>
    <row r="25" spans="2:14" x14ac:dyDescent="0.25">
      <c r="B25" s="99" t="s">
        <v>3</v>
      </c>
      <c r="C25" s="59">
        <v>3.5509259259259268E-2</v>
      </c>
      <c r="D25" s="60">
        <v>0.99999999999999978</v>
      </c>
      <c r="E25" s="61">
        <v>0.33500764359030361</v>
      </c>
      <c r="F25" s="59">
        <v>1.2766203703703707E-2</v>
      </c>
      <c r="G25" s="60">
        <v>0.99999999999999967</v>
      </c>
      <c r="H25" s="61">
        <v>0.40581309786607789</v>
      </c>
      <c r="I25" s="59">
        <v>4.8275462962962964E-2</v>
      </c>
      <c r="J25" s="60">
        <v>1</v>
      </c>
      <c r="K25" s="131">
        <v>0.35121252947120246</v>
      </c>
    </row>
    <row r="26" spans="2:14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139" t="s">
        <v>26</v>
      </c>
      <c r="C28" s="119">
        <v>5.9027777777777776E-3</v>
      </c>
      <c r="D28" s="55"/>
      <c r="E28" s="56">
        <v>5.5689015068792314E-2</v>
      </c>
      <c r="F28" s="119">
        <v>6.3657407407407402E-4</v>
      </c>
      <c r="G28" s="55"/>
      <c r="H28" s="56">
        <v>2.0235467255334798E-2</v>
      </c>
      <c r="I28" s="119">
        <v>6.5393518518518509E-3</v>
      </c>
      <c r="J28" s="55"/>
      <c r="K28" s="96">
        <v>4.7574941057595146E-2</v>
      </c>
    </row>
    <row r="29" spans="2:14" x14ac:dyDescent="0.25">
      <c r="B29" s="139" t="s">
        <v>27</v>
      </c>
      <c r="C29" s="119">
        <v>3.1250000000000001E-4</v>
      </c>
      <c r="D29" s="55"/>
      <c r="E29" s="56">
        <v>2.9482419742301817E-3</v>
      </c>
      <c r="F29" s="119">
        <v>1.5046296296296297E-4</v>
      </c>
      <c r="G29" s="55"/>
      <c r="H29" s="56">
        <v>4.7829286239882262E-3</v>
      </c>
      <c r="I29" s="119">
        <v>4.6296296296296298E-4</v>
      </c>
      <c r="J29" s="55"/>
      <c r="K29" s="96">
        <v>3.3681374200067366E-3</v>
      </c>
    </row>
    <row r="30" spans="2:14" x14ac:dyDescent="0.25">
      <c r="B30" s="139" t="s">
        <v>28</v>
      </c>
      <c r="C30" s="119">
        <v>1.1111111111111111E-3</v>
      </c>
      <c r="D30" s="55"/>
      <c r="E30" s="56">
        <v>1.0482638130596201E-2</v>
      </c>
      <c r="F30" s="119">
        <v>5.5555555555555556E-4</v>
      </c>
      <c r="G30" s="55"/>
      <c r="H30" s="56">
        <v>1.7660044150110372E-2</v>
      </c>
      <c r="I30" s="119">
        <v>1.6666666666666666E-3</v>
      </c>
      <c r="J30" s="55"/>
      <c r="K30" s="96">
        <v>1.212529471202425E-2</v>
      </c>
    </row>
    <row r="31" spans="2:14" x14ac:dyDescent="0.25">
      <c r="B31" s="139" t="s">
        <v>29</v>
      </c>
      <c r="C31" s="119">
        <v>1.9710648148148144E-2</v>
      </c>
      <c r="D31" s="55"/>
      <c r="E31" s="56">
        <v>0.1859576326708888</v>
      </c>
      <c r="F31" s="119">
        <v>7.2453703703703699E-3</v>
      </c>
      <c r="G31" s="55"/>
      <c r="H31" s="56">
        <v>0.23031640912435608</v>
      </c>
      <c r="I31" s="119">
        <v>2.6956018518518515E-2</v>
      </c>
      <c r="J31" s="55"/>
      <c r="K31" s="96">
        <v>0.19610980127989222</v>
      </c>
    </row>
    <row r="32" spans="2:14" x14ac:dyDescent="0.25">
      <c r="B32" s="139" t="s">
        <v>30</v>
      </c>
      <c r="C32" s="119">
        <v>2.8263888888888887E-2</v>
      </c>
      <c r="D32" s="55"/>
      <c r="E32" s="56">
        <v>0.26665210744704082</v>
      </c>
      <c r="F32" s="119">
        <v>9.571759259259259E-3</v>
      </c>
      <c r="G32" s="55"/>
      <c r="H32" s="56">
        <v>0.30426784400294327</v>
      </c>
      <c r="I32" s="119">
        <v>3.783564814814816E-2</v>
      </c>
      <c r="J32" s="55"/>
      <c r="K32" s="96">
        <v>0.27526103065005064</v>
      </c>
    </row>
    <row r="33" spans="2:14" x14ac:dyDescent="0.25">
      <c r="B33" s="139" t="s">
        <v>31</v>
      </c>
      <c r="C33" s="119">
        <v>1.518518518518518E-2</v>
      </c>
      <c r="D33" s="55"/>
      <c r="E33" s="56">
        <v>0.14326272111814803</v>
      </c>
      <c r="F33" s="119">
        <v>5.3240740740740744E-4</v>
      </c>
      <c r="G33" s="55"/>
      <c r="H33" s="56">
        <v>1.6924208977189107E-2</v>
      </c>
      <c r="I33" s="119">
        <v>1.5717592592592589E-2</v>
      </c>
      <c r="J33" s="55"/>
      <c r="K33" s="96">
        <v>0.11434826540922868</v>
      </c>
    </row>
    <row r="34" spans="2:14" x14ac:dyDescent="0.25">
      <c r="B34" s="140" t="s">
        <v>3</v>
      </c>
      <c r="C34" s="17">
        <v>7.0486111111111097E-2</v>
      </c>
      <c r="D34" s="60"/>
      <c r="E34" s="60">
        <v>0.66499235640969645</v>
      </c>
      <c r="F34" s="17">
        <v>1.8692129629629631E-2</v>
      </c>
      <c r="G34" s="60"/>
      <c r="H34" s="60">
        <v>0.59418690213392189</v>
      </c>
      <c r="I34" s="17">
        <v>8.9178240740740738E-2</v>
      </c>
      <c r="J34" s="60"/>
      <c r="K34" s="100">
        <v>0.64878747052879771</v>
      </c>
      <c r="M34" s="130"/>
    </row>
    <row r="35" spans="2:14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x14ac:dyDescent="0.25">
      <c r="B36" s="99" t="s">
        <v>6</v>
      </c>
      <c r="C36" s="17">
        <v>0.10599537037037036</v>
      </c>
      <c r="D36" s="136"/>
      <c r="E36" s="60">
        <v>1</v>
      </c>
      <c r="F36" s="17">
        <v>3.1458333333333338E-2</v>
      </c>
      <c r="G36" s="136"/>
      <c r="H36" s="60">
        <v>0.99999999999999978</v>
      </c>
      <c r="I36" s="17">
        <v>0.13745370370370369</v>
      </c>
      <c r="J36" s="136"/>
      <c r="K36" s="100">
        <v>1.0000000000000002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0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28515625" style="89" customWidth="1"/>
    <col min="7" max="7" width="10.28515625" style="2" customWidth="1"/>
    <col min="8" max="8" width="10.28515625" style="89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120</v>
      </c>
      <c r="C3" s="207"/>
      <c r="D3" s="207"/>
      <c r="E3" s="207"/>
      <c r="F3" s="207"/>
      <c r="G3" s="207"/>
      <c r="H3" s="208"/>
      <c r="I3" s="207"/>
      <c r="J3" s="207"/>
      <c r="K3" s="208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95" t="s">
        <v>12</v>
      </c>
      <c r="C7" s="119">
        <v>1.0185185185185186E-3</v>
      </c>
      <c r="D7" s="55">
        <v>0.24444444444444446</v>
      </c>
      <c r="E7" s="56">
        <v>6.9400630914826525E-2</v>
      </c>
      <c r="F7" s="119"/>
      <c r="G7" s="55"/>
      <c r="H7" s="56"/>
      <c r="I7" s="119">
        <v>1.0185185185185186E-3</v>
      </c>
      <c r="J7" s="55">
        <v>0.24444444444444446</v>
      </c>
      <c r="K7" s="96">
        <v>6.9400630914826525E-2</v>
      </c>
    </row>
    <row r="8" spans="2:11" x14ac:dyDescent="0.25">
      <c r="B8" s="95" t="s">
        <v>80</v>
      </c>
      <c r="C8" s="119">
        <v>1.1574074074074073E-5</v>
      </c>
      <c r="D8" s="55">
        <v>2.7777777777777779E-3</v>
      </c>
      <c r="E8" s="56">
        <v>7.8864353312302858E-4</v>
      </c>
      <c r="F8" s="119"/>
      <c r="G8" s="55"/>
      <c r="H8" s="56"/>
      <c r="I8" s="119">
        <v>1.1574074074074073E-5</v>
      </c>
      <c r="J8" s="55">
        <v>2.7777777777777779E-3</v>
      </c>
      <c r="K8" s="96">
        <v>7.8864353312302858E-4</v>
      </c>
    </row>
    <row r="9" spans="2:11" x14ac:dyDescent="0.25">
      <c r="B9" s="95" t="s">
        <v>13</v>
      </c>
      <c r="C9" s="119">
        <v>8.3333333333333339E-4</v>
      </c>
      <c r="D9" s="55">
        <v>0.2</v>
      </c>
      <c r="E9" s="56">
        <v>5.6782334384858066E-2</v>
      </c>
      <c r="F9" s="119"/>
      <c r="G9" s="55"/>
      <c r="H9" s="56"/>
      <c r="I9" s="119">
        <v>8.3333333333333339E-4</v>
      </c>
      <c r="J9" s="55">
        <v>0.2</v>
      </c>
      <c r="K9" s="96">
        <v>5.6782334384858066E-2</v>
      </c>
    </row>
    <row r="10" spans="2:11" x14ac:dyDescent="0.25">
      <c r="B10" s="95" t="s">
        <v>14</v>
      </c>
      <c r="C10" s="119">
        <v>3.8194444444444446E-4</v>
      </c>
      <c r="D10" s="55">
        <v>9.1666666666666674E-2</v>
      </c>
      <c r="E10" s="56">
        <v>2.6025236593059945E-2</v>
      </c>
      <c r="F10" s="119"/>
      <c r="G10" s="55"/>
      <c r="H10" s="56"/>
      <c r="I10" s="119">
        <v>3.8194444444444446E-4</v>
      </c>
      <c r="J10" s="55">
        <v>9.1666666666666674E-2</v>
      </c>
      <c r="K10" s="96">
        <v>2.6025236593059945E-2</v>
      </c>
    </row>
    <row r="11" spans="2:11" x14ac:dyDescent="0.25">
      <c r="B11" s="95" t="s">
        <v>15</v>
      </c>
      <c r="C11" s="119">
        <v>5.0925925925925921E-4</v>
      </c>
      <c r="D11" s="55">
        <v>0.12222222222222222</v>
      </c>
      <c r="E11" s="56">
        <v>3.4700315457413256E-2</v>
      </c>
      <c r="F11" s="119"/>
      <c r="G11" s="55"/>
      <c r="H11" s="56"/>
      <c r="I11" s="119">
        <v>5.0925925925925921E-4</v>
      </c>
      <c r="J11" s="55">
        <v>0.12222222222222222</v>
      </c>
      <c r="K11" s="96">
        <v>3.4700315457413256E-2</v>
      </c>
    </row>
    <row r="12" spans="2:11" x14ac:dyDescent="0.25">
      <c r="B12" s="95" t="s">
        <v>112</v>
      </c>
      <c r="C12" s="119">
        <v>9.2592592592592607E-4</v>
      </c>
      <c r="D12" s="55">
        <v>0.22222222222222227</v>
      </c>
      <c r="E12" s="56">
        <v>6.3091482649842295E-2</v>
      </c>
      <c r="F12" s="119"/>
      <c r="G12" s="55"/>
      <c r="H12" s="56"/>
      <c r="I12" s="119">
        <v>9.2592592592592607E-4</v>
      </c>
      <c r="J12" s="55">
        <v>0.22222222222222227</v>
      </c>
      <c r="K12" s="96">
        <v>6.3091482649842295E-2</v>
      </c>
    </row>
    <row r="13" spans="2:11" x14ac:dyDescent="0.25">
      <c r="B13" s="95" t="s">
        <v>16</v>
      </c>
      <c r="C13" s="119"/>
      <c r="D13" s="55"/>
      <c r="E13" s="56"/>
      <c r="F13" s="119"/>
      <c r="G13" s="55"/>
      <c r="H13" s="56"/>
      <c r="I13" s="119"/>
      <c r="J13" s="55"/>
      <c r="K13" s="96"/>
    </row>
    <row r="14" spans="2:1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x14ac:dyDescent="0.25">
      <c r="B15" s="95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x14ac:dyDescent="0.25">
      <c r="B16" s="95" t="s">
        <v>18</v>
      </c>
      <c r="C16" s="119">
        <v>3.4722222222222222E-5</v>
      </c>
      <c r="D16" s="55">
        <v>8.3333333333333332E-3</v>
      </c>
      <c r="E16" s="56">
        <v>2.3659305993690856E-3</v>
      </c>
      <c r="F16" s="119"/>
      <c r="G16" s="55"/>
      <c r="H16" s="56"/>
      <c r="I16" s="119">
        <v>3.4722222222222222E-5</v>
      </c>
      <c r="J16" s="55">
        <v>8.3333333333333332E-3</v>
      </c>
      <c r="K16" s="96">
        <v>2.3659305993690856E-3</v>
      </c>
    </row>
    <row r="17" spans="2:14" x14ac:dyDescent="0.25">
      <c r="B17" s="95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x14ac:dyDescent="0.25">
      <c r="B18" s="95" t="s">
        <v>20</v>
      </c>
      <c r="C18" s="119"/>
      <c r="D18" s="55"/>
      <c r="E18" s="56"/>
      <c r="F18" s="119"/>
      <c r="G18" s="55"/>
      <c r="H18" s="56"/>
      <c r="I18" s="119"/>
      <c r="J18" s="55"/>
      <c r="K18" s="96"/>
    </row>
    <row r="19" spans="2:14" x14ac:dyDescent="0.25">
      <c r="B19" s="95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x14ac:dyDescent="0.25">
      <c r="B22" s="9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x14ac:dyDescent="0.25">
      <c r="B23" s="95" t="s">
        <v>23</v>
      </c>
      <c r="C23" s="119"/>
      <c r="D23" s="55"/>
      <c r="E23" s="56"/>
      <c r="F23" s="119"/>
      <c r="G23" s="55"/>
      <c r="H23" s="56"/>
      <c r="I23" s="119"/>
      <c r="J23" s="55"/>
      <c r="K23" s="96"/>
    </row>
    <row r="24" spans="2:14" x14ac:dyDescent="0.25">
      <c r="B24" s="95" t="s">
        <v>24</v>
      </c>
      <c r="C24" s="119">
        <v>4.5138888888888887E-4</v>
      </c>
      <c r="D24" s="55">
        <v>0.10833333333333332</v>
      </c>
      <c r="E24" s="56">
        <v>3.0757097791798114E-2</v>
      </c>
      <c r="F24" s="119"/>
      <c r="G24" s="55"/>
      <c r="H24" s="56"/>
      <c r="I24" s="119">
        <v>4.5138888888888887E-4</v>
      </c>
      <c r="J24" s="55">
        <v>0.10833333333333332</v>
      </c>
      <c r="K24" s="96">
        <v>3.0757097791798114E-2</v>
      </c>
    </row>
    <row r="25" spans="2:14" x14ac:dyDescent="0.25">
      <c r="B25" s="99" t="s">
        <v>3</v>
      </c>
      <c r="C25" s="59">
        <v>4.1666666666666666E-3</v>
      </c>
      <c r="D25" s="60">
        <v>1.0000000000000002</v>
      </c>
      <c r="E25" s="61">
        <v>0.28391167192429034</v>
      </c>
      <c r="F25" s="59"/>
      <c r="G25" s="60"/>
      <c r="H25" s="61"/>
      <c r="I25" s="59">
        <v>4.1666666666666666E-3</v>
      </c>
      <c r="J25" s="60">
        <v>1.0000000000000002</v>
      </c>
      <c r="K25" s="131">
        <v>0.28391167192429034</v>
      </c>
    </row>
    <row r="26" spans="2:14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95" t="s">
        <v>26</v>
      </c>
      <c r="C28" s="119">
        <v>1.6666666666666666E-3</v>
      </c>
      <c r="D28" s="55"/>
      <c r="E28" s="56">
        <v>0.1135646687697161</v>
      </c>
      <c r="F28" s="119"/>
      <c r="G28" s="55"/>
      <c r="H28" s="56"/>
      <c r="I28" s="119">
        <v>1.6666666666666666E-3</v>
      </c>
      <c r="J28" s="55"/>
      <c r="K28" s="96">
        <v>0.1135646687697161</v>
      </c>
    </row>
    <row r="29" spans="2:14" x14ac:dyDescent="0.25">
      <c r="B29" s="95" t="s">
        <v>27</v>
      </c>
      <c r="C29" s="119"/>
      <c r="D29" s="55"/>
      <c r="E29" s="56"/>
      <c r="F29" s="119"/>
      <c r="G29" s="55"/>
      <c r="H29" s="56"/>
      <c r="I29" s="119"/>
      <c r="J29" s="55"/>
      <c r="K29" s="96"/>
    </row>
    <row r="30" spans="2:14" x14ac:dyDescent="0.25">
      <c r="B30" s="95" t="s">
        <v>28</v>
      </c>
      <c r="C30" s="119">
        <v>6.1342592592592579E-4</v>
      </c>
      <c r="D30" s="55"/>
      <c r="E30" s="56">
        <v>4.1798107255520509E-2</v>
      </c>
      <c r="F30" s="119"/>
      <c r="G30" s="55"/>
      <c r="H30" s="56"/>
      <c r="I30" s="119">
        <v>6.1342592592592579E-4</v>
      </c>
      <c r="J30" s="55"/>
      <c r="K30" s="96">
        <v>4.1798107255520509E-2</v>
      </c>
    </row>
    <row r="31" spans="2:14" x14ac:dyDescent="0.25">
      <c r="B31" s="95" t="s">
        <v>29</v>
      </c>
      <c r="C31" s="119">
        <v>2.7083333333333321E-3</v>
      </c>
      <c r="D31" s="55"/>
      <c r="E31" s="56">
        <v>0.18454258675078861</v>
      </c>
      <c r="F31" s="119"/>
      <c r="G31" s="55"/>
      <c r="H31" s="56"/>
      <c r="I31" s="119">
        <v>2.7083333333333321E-3</v>
      </c>
      <c r="J31" s="55"/>
      <c r="K31" s="96">
        <v>0.18454258675078861</v>
      </c>
    </row>
    <row r="32" spans="2:14" x14ac:dyDescent="0.25">
      <c r="B32" s="95" t="s">
        <v>30</v>
      </c>
      <c r="C32" s="119">
        <v>3.4722222222222207E-3</v>
      </c>
      <c r="D32" s="55"/>
      <c r="E32" s="56">
        <v>0.23659305993690849</v>
      </c>
      <c r="F32" s="119"/>
      <c r="G32" s="55"/>
      <c r="H32" s="56"/>
      <c r="I32" s="119">
        <v>3.4722222222222207E-3</v>
      </c>
      <c r="J32" s="55"/>
      <c r="K32" s="96">
        <v>0.23659305993690849</v>
      </c>
    </row>
    <row r="33" spans="2:14" x14ac:dyDescent="0.25">
      <c r="B33" s="95" t="s">
        <v>31</v>
      </c>
      <c r="C33" s="119">
        <v>2.0486111111111109E-3</v>
      </c>
      <c r="D33" s="55"/>
      <c r="E33" s="56">
        <v>0.13958990536277605</v>
      </c>
      <c r="F33" s="119"/>
      <c r="G33" s="55"/>
      <c r="H33" s="56"/>
      <c r="I33" s="119">
        <v>2.0486111111111109E-3</v>
      </c>
      <c r="J33" s="55"/>
      <c r="K33" s="96">
        <v>0.13958990536277605</v>
      </c>
    </row>
    <row r="34" spans="2:14" x14ac:dyDescent="0.25">
      <c r="B34" s="99" t="s">
        <v>3</v>
      </c>
      <c r="C34" s="17">
        <v>1.0509259259259255E-2</v>
      </c>
      <c r="D34" s="60"/>
      <c r="E34" s="60">
        <v>0.71608832807570977</v>
      </c>
      <c r="F34" s="17"/>
      <c r="G34" s="60"/>
      <c r="H34" s="60"/>
      <c r="I34" s="17">
        <v>1.0509259259259255E-2</v>
      </c>
      <c r="J34" s="60"/>
      <c r="K34" s="100">
        <v>0.71608832807570977</v>
      </c>
    </row>
    <row r="35" spans="2:14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x14ac:dyDescent="0.25">
      <c r="B36" s="99" t="s">
        <v>6</v>
      </c>
      <c r="C36" s="17">
        <v>1.4675925925925922E-2</v>
      </c>
      <c r="D36" s="136"/>
      <c r="E36" s="60">
        <v>1</v>
      </c>
      <c r="F36" s="17"/>
      <c r="G36" s="136"/>
      <c r="H36" s="60"/>
      <c r="I36" s="17">
        <v>1.4675925925925922E-2</v>
      </c>
      <c r="J36" s="136"/>
      <c r="K36" s="100">
        <v>1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7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122</v>
      </c>
      <c r="C3" s="207"/>
      <c r="D3" s="207"/>
      <c r="E3" s="207"/>
      <c r="F3" s="207"/>
      <c r="G3" s="207"/>
      <c r="H3" s="208"/>
      <c r="I3" s="207"/>
      <c r="J3" s="207"/>
      <c r="K3" s="208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3"/>
      <c r="C5" s="209" t="s">
        <v>62</v>
      </c>
      <c r="D5" s="210"/>
      <c r="E5" s="211"/>
      <c r="F5" s="209" t="s">
        <v>63</v>
      </c>
      <c r="G5" s="210"/>
      <c r="H5" s="211"/>
      <c r="I5" s="210" t="s">
        <v>64</v>
      </c>
      <c r="J5" s="210"/>
      <c r="K5" s="212"/>
    </row>
    <row r="6" spans="2:11" x14ac:dyDescent="0.25">
      <c r="B6" s="1" t="s">
        <v>11</v>
      </c>
      <c r="C6" s="87" t="s">
        <v>4</v>
      </c>
      <c r="D6" s="4" t="s">
        <v>5</v>
      </c>
      <c r="E6" s="88" t="s">
        <v>5</v>
      </c>
      <c r="F6" s="87" t="s">
        <v>4</v>
      </c>
      <c r="G6" s="4" t="s">
        <v>5</v>
      </c>
      <c r="H6" s="88" t="s">
        <v>5</v>
      </c>
      <c r="I6" s="85" t="s">
        <v>4</v>
      </c>
      <c r="J6" s="4" t="s">
        <v>5</v>
      </c>
      <c r="K6" s="86" t="s">
        <v>5</v>
      </c>
    </row>
    <row r="7" spans="2:11" x14ac:dyDescent="0.25">
      <c r="B7" s="141" t="s">
        <v>12</v>
      </c>
      <c r="C7" s="119">
        <v>1.2546296296296297E-2</v>
      </c>
      <c r="D7" s="55">
        <v>0.2532118663863584</v>
      </c>
      <c r="E7" s="56">
        <v>7.0062047569803526E-2</v>
      </c>
      <c r="F7" s="119">
        <v>4.0740740740740746E-3</v>
      </c>
      <c r="G7" s="55">
        <v>0.23719676549865235</v>
      </c>
      <c r="H7" s="56">
        <v>7.4607884696905463E-2</v>
      </c>
      <c r="I7" s="119">
        <v>1.6620370370370369E-2</v>
      </c>
      <c r="J7" s="55">
        <v>0.24908933217692972</v>
      </c>
      <c r="K7" s="96">
        <v>7.1124318969787034E-2</v>
      </c>
    </row>
    <row r="8" spans="2:11" x14ac:dyDescent="0.25">
      <c r="B8" s="95" t="s">
        <v>80</v>
      </c>
      <c r="C8" s="119">
        <v>1.1111111111111113E-3</v>
      </c>
      <c r="D8" s="55">
        <v>2.2424667133847241E-2</v>
      </c>
      <c r="E8" s="56">
        <v>6.2047569803516051E-3</v>
      </c>
      <c r="F8" s="119">
        <v>9.6064814814814819E-4</v>
      </c>
      <c r="G8" s="55">
        <v>5.5929919137466318E-2</v>
      </c>
      <c r="H8" s="56">
        <v>1.7592200084781684E-2</v>
      </c>
      <c r="I8" s="119">
        <v>2.0717592592592593E-3</v>
      </c>
      <c r="J8" s="55">
        <v>3.1049436253252384E-2</v>
      </c>
      <c r="K8" s="96">
        <v>8.8657751362060441E-3</v>
      </c>
    </row>
    <row r="9" spans="2:11" x14ac:dyDescent="0.25">
      <c r="B9" s="141" t="s">
        <v>13</v>
      </c>
      <c r="C9" s="119">
        <v>6.2384259259259224E-3</v>
      </c>
      <c r="D9" s="55">
        <v>0.1259051623452464</v>
      </c>
      <c r="E9" s="56">
        <v>3.4837125129265754E-2</v>
      </c>
      <c r="F9" s="119">
        <v>4.2245370370370371E-3</v>
      </c>
      <c r="G9" s="55">
        <v>0.24595687331536389</v>
      </c>
      <c r="H9" s="56">
        <v>7.7363289529461615E-2</v>
      </c>
      <c r="I9" s="119">
        <v>1.0462962962962957E-2</v>
      </c>
      <c r="J9" s="55">
        <v>0.15680832610581083</v>
      </c>
      <c r="K9" s="96">
        <v>4.4774640911342235E-2</v>
      </c>
    </row>
    <row r="10" spans="2:11" x14ac:dyDescent="0.25">
      <c r="B10" s="141" t="s">
        <v>14</v>
      </c>
      <c r="C10" s="119">
        <v>8.8888888888888889E-3</v>
      </c>
      <c r="D10" s="55">
        <v>0.1793973370707779</v>
      </c>
      <c r="E10" s="56">
        <v>4.9638055842812827E-2</v>
      </c>
      <c r="F10" s="119">
        <v>4.0509259259259264E-4</v>
      </c>
      <c r="G10" s="55">
        <v>2.3584905660377364E-2</v>
      </c>
      <c r="H10" s="56">
        <v>7.418397626112759E-3</v>
      </c>
      <c r="I10" s="119">
        <v>9.2939814814814829E-3</v>
      </c>
      <c r="J10" s="55">
        <v>0.13928881179531657</v>
      </c>
      <c r="K10" s="96">
        <v>3.9772164437840533E-2</v>
      </c>
    </row>
    <row r="11" spans="2:11" x14ac:dyDescent="0.25">
      <c r="B11" s="141" t="s">
        <v>15</v>
      </c>
      <c r="C11" s="119">
        <v>4.6412037037037047E-3</v>
      </c>
      <c r="D11" s="55">
        <v>9.3669703340341082E-2</v>
      </c>
      <c r="E11" s="56">
        <v>2.5917786970010352E-2</v>
      </c>
      <c r="F11" s="119">
        <v>1.2152777777777778E-3</v>
      </c>
      <c r="G11" s="55">
        <v>7.0754716981132088E-2</v>
      </c>
      <c r="H11" s="56">
        <v>2.2255192878338274E-2</v>
      </c>
      <c r="I11" s="119">
        <v>5.8564814814814816E-3</v>
      </c>
      <c r="J11" s="55">
        <v>8.7771032090199472E-2</v>
      </c>
      <c r="K11" s="96">
        <v>2.5061911837543343E-2</v>
      </c>
    </row>
    <row r="12" spans="2:11" x14ac:dyDescent="0.25">
      <c r="B12" s="95" t="s">
        <v>112</v>
      </c>
      <c r="C12" s="119">
        <v>1.5543981481481478E-2</v>
      </c>
      <c r="D12" s="55">
        <v>0.313711749591217</v>
      </c>
      <c r="E12" s="56">
        <v>8.6801964839710435E-2</v>
      </c>
      <c r="F12" s="119">
        <v>4.7453703703703711E-3</v>
      </c>
      <c r="G12" s="55">
        <v>0.27628032345013487</v>
      </c>
      <c r="H12" s="56">
        <v>8.6901229334463759E-2</v>
      </c>
      <c r="I12" s="119">
        <v>2.0289351851851857E-2</v>
      </c>
      <c r="J12" s="55">
        <v>0.30407632263660023</v>
      </c>
      <c r="K12" s="96">
        <v>8.6825160970777651E-2</v>
      </c>
    </row>
    <row r="13" spans="2:11" x14ac:dyDescent="0.25">
      <c r="B13" s="141" t="s">
        <v>16</v>
      </c>
      <c r="C13" s="119"/>
      <c r="D13" s="55"/>
      <c r="E13" s="56"/>
      <c r="F13" s="119"/>
      <c r="G13" s="55"/>
      <c r="H13" s="56"/>
      <c r="I13" s="119"/>
      <c r="J13" s="55"/>
      <c r="K13" s="96"/>
    </row>
    <row r="14" spans="2:1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x14ac:dyDescent="0.25">
      <c r="B15" s="141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x14ac:dyDescent="0.25">
      <c r="B16" s="141" t="s">
        <v>18</v>
      </c>
      <c r="C16" s="119">
        <v>1.6203703703703703E-4</v>
      </c>
      <c r="D16" s="55">
        <v>3.2702639570193889E-3</v>
      </c>
      <c r="E16" s="56">
        <v>9.0486039296794221E-4</v>
      </c>
      <c r="F16" s="119">
        <v>9.722222222222223E-4</v>
      </c>
      <c r="G16" s="55">
        <v>5.6603773584905669E-2</v>
      </c>
      <c r="H16" s="56">
        <v>1.780415430267062E-2</v>
      </c>
      <c r="I16" s="119">
        <v>1.1342592592592593E-3</v>
      </c>
      <c r="J16" s="55">
        <v>1.6999132697311362E-2</v>
      </c>
      <c r="K16" s="96">
        <v>4.8538880633977235E-3</v>
      </c>
    </row>
    <row r="17" spans="2:14" x14ac:dyDescent="0.25">
      <c r="B17" s="141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x14ac:dyDescent="0.25">
      <c r="B18" s="141" t="s">
        <v>20</v>
      </c>
      <c r="C18" s="119"/>
      <c r="D18" s="55"/>
      <c r="E18" s="56"/>
      <c r="F18" s="119"/>
      <c r="G18" s="55"/>
      <c r="H18" s="56"/>
      <c r="I18" s="119"/>
      <c r="J18" s="55"/>
      <c r="K18" s="96"/>
    </row>
    <row r="19" spans="2:14" x14ac:dyDescent="0.25">
      <c r="B19" s="141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x14ac:dyDescent="0.25">
      <c r="B22" s="2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x14ac:dyDescent="0.25">
      <c r="B23" s="25" t="s">
        <v>23</v>
      </c>
      <c r="C23" s="119">
        <v>3.4722222222222222E-5</v>
      </c>
      <c r="D23" s="55">
        <v>7.0077084793272618E-4</v>
      </c>
      <c r="E23" s="56">
        <v>1.938986556359876E-4</v>
      </c>
      <c r="F23" s="119">
        <v>5.7870370370370367E-4</v>
      </c>
      <c r="G23" s="55">
        <v>3.3692722371967659E-2</v>
      </c>
      <c r="H23" s="56">
        <v>1.0597710894446798E-2</v>
      </c>
      <c r="I23" s="119">
        <v>6.134259259259259E-4</v>
      </c>
      <c r="J23" s="55">
        <v>9.1934084995663485E-3</v>
      </c>
      <c r="K23" s="96">
        <v>2.625061911837544E-3</v>
      </c>
    </row>
    <row r="24" spans="2:14" x14ac:dyDescent="0.25">
      <c r="B24" s="25" t="s">
        <v>24</v>
      </c>
      <c r="C24" s="119">
        <v>3.8194444444444446E-4</v>
      </c>
      <c r="D24" s="55">
        <v>7.7084793272599881E-3</v>
      </c>
      <c r="E24" s="56">
        <v>2.1328852119958637E-3</v>
      </c>
      <c r="F24" s="119"/>
      <c r="G24" s="55"/>
      <c r="H24" s="56"/>
      <c r="I24" s="119">
        <v>3.8194444444444446E-4</v>
      </c>
      <c r="J24" s="55">
        <v>5.7241977450130099E-3</v>
      </c>
      <c r="K24" s="96">
        <v>1.6344725111441312E-3</v>
      </c>
    </row>
    <row r="25" spans="2:14" x14ac:dyDescent="0.25">
      <c r="B25" s="29" t="s">
        <v>3</v>
      </c>
      <c r="C25" s="59">
        <v>4.9548611111111099E-2</v>
      </c>
      <c r="D25" s="60">
        <v>1.0000000000000002</v>
      </c>
      <c r="E25" s="61">
        <v>0.27669338159255424</v>
      </c>
      <c r="F25" s="59">
        <v>1.7175925925925924E-2</v>
      </c>
      <c r="G25" s="60">
        <v>1.0000000000000002</v>
      </c>
      <c r="H25" s="61">
        <v>0.31454005934718099</v>
      </c>
      <c r="I25" s="59">
        <v>6.6724537037037041E-2</v>
      </c>
      <c r="J25" s="60">
        <v>0.99999999999999989</v>
      </c>
      <c r="K25" s="131">
        <v>0.28553739474987622</v>
      </c>
    </row>
    <row r="26" spans="2:14" x14ac:dyDescent="0.25">
      <c r="B26" s="6"/>
      <c r="C26" s="7"/>
      <c r="D26" s="7"/>
      <c r="E26" s="7"/>
      <c r="F26" s="7"/>
      <c r="G26" s="7"/>
      <c r="H26" s="7"/>
      <c r="I26" s="7"/>
      <c r="J26" s="7"/>
      <c r="K26" s="8"/>
      <c r="L26" s="11"/>
      <c r="M26" s="11"/>
      <c r="N26" s="11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141" t="s">
        <v>26</v>
      </c>
      <c r="C28" s="119">
        <v>2.5925925925925925E-2</v>
      </c>
      <c r="D28" s="55"/>
      <c r="E28" s="56">
        <v>0.14477766287487076</v>
      </c>
      <c r="F28" s="119">
        <v>2.3495370370370371E-3</v>
      </c>
      <c r="G28" s="55"/>
      <c r="H28" s="56">
        <v>4.3026706231454E-2</v>
      </c>
      <c r="I28" s="119">
        <v>2.8275462962962968E-2</v>
      </c>
      <c r="J28" s="55"/>
      <c r="K28" s="96">
        <v>0.12100049529470039</v>
      </c>
    </row>
    <row r="29" spans="2:14" x14ac:dyDescent="0.25">
      <c r="B29" s="141" t="s">
        <v>27</v>
      </c>
      <c r="C29" s="119">
        <v>6.2500000000000001E-4</v>
      </c>
      <c r="D29" s="55"/>
      <c r="E29" s="56">
        <v>3.4901758014477769E-3</v>
      </c>
      <c r="F29" s="119">
        <v>4.3981481481481481E-4</v>
      </c>
      <c r="G29" s="55"/>
      <c r="H29" s="56">
        <v>8.0542602797795664E-3</v>
      </c>
      <c r="I29" s="119">
        <v>1.0648148148148149E-3</v>
      </c>
      <c r="J29" s="55"/>
      <c r="K29" s="96">
        <v>4.556711243189699E-3</v>
      </c>
    </row>
    <row r="30" spans="2:14" x14ac:dyDescent="0.25">
      <c r="B30" s="141" t="s">
        <v>28</v>
      </c>
      <c r="C30" s="119">
        <v>7.5810185185185164E-3</v>
      </c>
      <c r="D30" s="55"/>
      <c r="E30" s="56">
        <v>4.2334539813857285E-2</v>
      </c>
      <c r="F30" s="119">
        <v>3.518518518518518E-3</v>
      </c>
      <c r="G30" s="55"/>
      <c r="H30" s="56">
        <v>6.4434082238236517E-2</v>
      </c>
      <c r="I30" s="119">
        <v>1.1099537037037038E-2</v>
      </c>
      <c r="J30" s="55"/>
      <c r="K30" s="96">
        <v>4.7498761763249145E-2</v>
      </c>
    </row>
    <row r="31" spans="2:14" x14ac:dyDescent="0.25">
      <c r="B31" s="141" t="s">
        <v>29</v>
      </c>
      <c r="C31" s="119">
        <v>3.6840277777777777E-2</v>
      </c>
      <c r="D31" s="55"/>
      <c r="E31" s="56">
        <v>0.20572647362978286</v>
      </c>
      <c r="F31" s="119">
        <v>1.495370370370371E-2</v>
      </c>
      <c r="G31" s="55"/>
      <c r="H31" s="56">
        <v>0.27384484951250537</v>
      </c>
      <c r="I31" s="119">
        <v>5.1793981481481434E-2</v>
      </c>
      <c r="J31" s="55"/>
      <c r="K31" s="96">
        <v>0.22164437840515092</v>
      </c>
    </row>
    <row r="32" spans="2:14" x14ac:dyDescent="0.25">
      <c r="B32" s="141" t="s">
        <v>30</v>
      </c>
      <c r="C32" s="119">
        <v>4.5567129629629617E-2</v>
      </c>
      <c r="D32" s="55"/>
      <c r="E32" s="56">
        <v>0.25445966907962769</v>
      </c>
      <c r="F32" s="119">
        <v>1.5856481481481489E-2</v>
      </c>
      <c r="G32" s="55"/>
      <c r="H32" s="56">
        <v>0.2903772785078424</v>
      </c>
      <c r="I32" s="119">
        <v>6.1423611111111109E-2</v>
      </c>
      <c r="J32" s="55"/>
      <c r="K32" s="96">
        <v>0.26285289747399709</v>
      </c>
    </row>
    <row r="33" spans="2:14" x14ac:dyDescent="0.25">
      <c r="B33" s="141" t="s">
        <v>31</v>
      </c>
      <c r="C33" s="119">
        <v>1.2986111111111111E-2</v>
      </c>
      <c r="D33" s="55"/>
      <c r="E33" s="56">
        <v>7.2518097207859372E-2</v>
      </c>
      <c r="F33" s="119">
        <v>3.1250000000000001E-4</v>
      </c>
      <c r="G33" s="55"/>
      <c r="H33" s="56">
        <v>5.7227638830012707E-3</v>
      </c>
      <c r="I33" s="119">
        <v>1.3298611111111112E-2</v>
      </c>
      <c r="J33" s="55"/>
      <c r="K33" s="96">
        <v>5.6909361069836566E-2</v>
      </c>
    </row>
    <row r="34" spans="2:14" x14ac:dyDescent="0.25">
      <c r="B34" s="142" t="s">
        <v>3</v>
      </c>
      <c r="C34" s="17">
        <v>0.12952546296296294</v>
      </c>
      <c r="D34" s="60"/>
      <c r="E34" s="60">
        <v>0.72330661840744581</v>
      </c>
      <c r="F34" s="17">
        <v>3.7430555555555571E-2</v>
      </c>
      <c r="G34" s="60"/>
      <c r="H34" s="60">
        <v>0.68545994065281923</v>
      </c>
      <c r="I34" s="17">
        <v>0.16695601851851846</v>
      </c>
      <c r="J34" s="60"/>
      <c r="K34" s="100">
        <v>0.71446260525012384</v>
      </c>
    </row>
    <row r="35" spans="2:14" x14ac:dyDescent="0.25">
      <c r="B35" s="143"/>
      <c r="C35" s="144"/>
      <c r="D35" s="144"/>
      <c r="E35" s="144"/>
      <c r="F35" s="144"/>
      <c r="G35" s="144"/>
      <c r="H35" s="144"/>
      <c r="I35" s="144"/>
      <c r="J35" s="144"/>
      <c r="K35" s="145"/>
      <c r="L35" s="146"/>
      <c r="M35" s="146"/>
      <c r="N35" s="146"/>
    </row>
    <row r="36" spans="2:14" x14ac:dyDescent="0.25">
      <c r="B36" s="29" t="s">
        <v>6</v>
      </c>
      <c r="C36" s="17">
        <v>0.17907407407407405</v>
      </c>
      <c r="D36" s="136"/>
      <c r="E36" s="60">
        <v>1</v>
      </c>
      <c r="F36" s="17">
        <v>5.4606481481481492E-2</v>
      </c>
      <c r="G36" s="136"/>
      <c r="H36" s="60">
        <v>1.0000000000000002</v>
      </c>
      <c r="I36" s="17">
        <v>0.2336805555555555</v>
      </c>
      <c r="J36" s="136"/>
      <c r="K36" s="100">
        <v>1</v>
      </c>
    </row>
    <row r="37" spans="2:14" ht="66" customHeight="1" thickBot="1" x14ac:dyDescent="0.3">
      <c r="B37" s="203" t="s">
        <v>65</v>
      </c>
      <c r="C37" s="204"/>
      <c r="D37" s="204"/>
      <c r="E37" s="204"/>
      <c r="F37" s="204"/>
      <c r="G37" s="204"/>
      <c r="H37" s="205"/>
      <c r="I37" s="204"/>
      <c r="J37" s="204"/>
      <c r="K37" s="20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92" t="s">
        <v>124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95" t="s">
        <v>12</v>
      </c>
      <c r="C7" s="119">
        <v>6.0416666666666665E-3</v>
      </c>
      <c r="D7" s="55">
        <v>0.34251968503937003</v>
      </c>
      <c r="E7" s="56">
        <v>7.8911564625850333E-2</v>
      </c>
      <c r="F7" s="119">
        <v>9.5486111111111101E-3</v>
      </c>
      <c r="G7" s="55">
        <v>0.37465940054495911</v>
      </c>
      <c r="H7" s="56">
        <v>0.12417218543046359</v>
      </c>
      <c r="I7" s="119">
        <v>1.5590277777777774E-2</v>
      </c>
      <c r="J7" s="55">
        <v>0.36151368760064406</v>
      </c>
      <c r="K7" s="96">
        <v>0.10159137189833319</v>
      </c>
    </row>
    <row r="8" spans="2:11" x14ac:dyDescent="0.25">
      <c r="B8" s="95" t="s">
        <v>80</v>
      </c>
      <c r="C8" s="119">
        <v>1.9675925925925926E-4</v>
      </c>
      <c r="D8" s="55">
        <v>1.1154855643044618E-2</v>
      </c>
      <c r="E8" s="56">
        <v>2.5699168556311412E-3</v>
      </c>
      <c r="F8" s="119">
        <v>8.1018518518518516E-5</v>
      </c>
      <c r="G8" s="55">
        <v>3.1789282470481382E-3</v>
      </c>
      <c r="H8" s="56">
        <v>1.0535821794099942E-3</v>
      </c>
      <c r="I8" s="119">
        <v>2.7777777777777778E-4</v>
      </c>
      <c r="J8" s="55">
        <v>6.4412238325281812E-3</v>
      </c>
      <c r="K8" s="96">
        <v>1.8100912587676297E-3</v>
      </c>
    </row>
    <row r="9" spans="2:11" x14ac:dyDescent="0.25">
      <c r="B9" s="95" t="s">
        <v>13</v>
      </c>
      <c r="C9" s="119">
        <v>1.8055555555555555E-3</v>
      </c>
      <c r="D9" s="55">
        <v>0.10236220472440943</v>
      </c>
      <c r="E9" s="56">
        <v>2.3582766439909295E-2</v>
      </c>
      <c r="F9" s="119">
        <v>4.0740740740740737E-3</v>
      </c>
      <c r="G9" s="55">
        <v>0.15985467756584923</v>
      </c>
      <c r="H9" s="56">
        <v>5.2980132450331133E-2</v>
      </c>
      <c r="I9" s="119">
        <v>5.8796296296296296E-3</v>
      </c>
      <c r="J9" s="55">
        <v>0.13633923778851317</v>
      </c>
      <c r="K9" s="96">
        <v>3.8313598310581495E-2</v>
      </c>
    </row>
    <row r="10" spans="2:11" x14ac:dyDescent="0.25">
      <c r="B10" s="95" t="s">
        <v>14</v>
      </c>
      <c r="C10" s="119">
        <v>4.2824074074074075E-4</v>
      </c>
      <c r="D10" s="55">
        <v>2.4278215223097109E-2</v>
      </c>
      <c r="E10" s="56">
        <v>5.5933484504913072E-3</v>
      </c>
      <c r="F10" s="119">
        <v>1.0069444444444446E-3</v>
      </c>
      <c r="G10" s="55">
        <v>3.9509536784741159E-2</v>
      </c>
      <c r="H10" s="56">
        <v>1.3094521372667074E-2</v>
      </c>
      <c r="I10" s="119">
        <v>1.4351851851851852E-3</v>
      </c>
      <c r="J10" s="55">
        <v>3.3279656468062267E-2</v>
      </c>
      <c r="K10" s="96">
        <v>9.3521381702994198E-3</v>
      </c>
    </row>
    <row r="11" spans="2:11" x14ac:dyDescent="0.25">
      <c r="B11" s="95" t="s">
        <v>15</v>
      </c>
      <c r="C11" s="119">
        <v>0</v>
      </c>
      <c r="D11" s="55">
        <v>0</v>
      </c>
      <c r="E11" s="56">
        <v>0</v>
      </c>
      <c r="F11" s="119">
        <v>6.1805555555555563E-3</v>
      </c>
      <c r="G11" s="55">
        <v>0.24250681198910087</v>
      </c>
      <c r="H11" s="56">
        <v>8.0373269114991E-2</v>
      </c>
      <c r="I11" s="119">
        <v>6.1805555555555563E-3</v>
      </c>
      <c r="J11" s="55">
        <v>0.14331723027375204</v>
      </c>
      <c r="K11" s="96">
        <v>4.0274530507579766E-2</v>
      </c>
    </row>
    <row r="12" spans="2:11" x14ac:dyDescent="0.25">
      <c r="B12" s="95" t="s">
        <v>112</v>
      </c>
      <c r="C12" s="119">
        <v>8.5532407407407415E-3</v>
      </c>
      <c r="D12" s="55">
        <v>0.48490813648293962</v>
      </c>
      <c r="E12" s="56">
        <v>0.11171579743008314</v>
      </c>
      <c r="F12" s="119">
        <v>2.9513888888888888E-3</v>
      </c>
      <c r="G12" s="55">
        <v>0.11580381471389646</v>
      </c>
      <c r="H12" s="56">
        <v>3.8380493678506933E-2</v>
      </c>
      <c r="I12" s="119">
        <v>1.150462962962963E-2</v>
      </c>
      <c r="J12" s="55">
        <v>0.26677402039720882</v>
      </c>
      <c r="K12" s="96">
        <v>7.4967946300626004E-2</v>
      </c>
    </row>
    <row r="13" spans="2:11" x14ac:dyDescent="0.25">
      <c r="B13" s="95" t="s">
        <v>16</v>
      </c>
      <c r="C13" s="119"/>
      <c r="D13" s="55"/>
      <c r="E13" s="56"/>
      <c r="F13" s="119"/>
      <c r="G13" s="55"/>
      <c r="H13" s="56"/>
      <c r="I13" s="119"/>
      <c r="J13" s="55"/>
      <c r="K13" s="96"/>
    </row>
    <row r="14" spans="2:1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x14ac:dyDescent="0.25">
      <c r="B15" s="95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x14ac:dyDescent="0.25">
      <c r="B16" s="95" t="s">
        <v>18</v>
      </c>
      <c r="C16" s="119">
        <v>2.8935185185185184E-4</v>
      </c>
      <c r="D16" s="55">
        <v>1.6404199475065613E-2</v>
      </c>
      <c r="E16" s="56">
        <v>3.7792894935752075E-3</v>
      </c>
      <c r="F16" s="119">
        <v>4.0509259259259264E-4</v>
      </c>
      <c r="G16" s="55">
        <v>1.5894641235240693E-2</v>
      </c>
      <c r="H16" s="56">
        <v>5.2679108970499714E-3</v>
      </c>
      <c r="I16" s="119">
        <v>6.9444444444444447E-4</v>
      </c>
      <c r="J16" s="55">
        <v>1.6103059581320453E-2</v>
      </c>
      <c r="K16" s="96">
        <v>4.5252281469190742E-3</v>
      </c>
    </row>
    <row r="17" spans="2:14" x14ac:dyDescent="0.25">
      <c r="B17" s="95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x14ac:dyDescent="0.25">
      <c r="B18" s="95" t="s">
        <v>20</v>
      </c>
      <c r="C18" s="119"/>
      <c r="D18" s="55"/>
      <c r="E18" s="56"/>
      <c r="F18" s="119"/>
      <c r="G18" s="55"/>
      <c r="H18" s="56"/>
      <c r="I18" s="119"/>
      <c r="J18" s="55"/>
      <c r="K18" s="96"/>
    </row>
    <row r="19" spans="2:14" x14ac:dyDescent="0.25">
      <c r="B19" s="95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x14ac:dyDescent="0.25">
      <c r="B22" s="9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x14ac:dyDescent="0.25">
      <c r="B23" s="95" t="s">
        <v>23</v>
      </c>
      <c r="C23" s="119"/>
      <c r="D23" s="55"/>
      <c r="E23" s="56"/>
      <c r="F23" s="119">
        <v>8.3333333333333328E-4</v>
      </c>
      <c r="G23" s="55">
        <v>3.269754768392371E-2</v>
      </c>
      <c r="H23" s="56">
        <v>1.0836845273931368E-2</v>
      </c>
      <c r="I23" s="119">
        <v>8.3333333333333328E-4</v>
      </c>
      <c r="J23" s="55">
        <v>1.932367149758454E-2</v>
      </c>
      <c r="K23" s="96">
        <v>5.4302737763028885E-3</v>
      </c>
    </row>
    <row r="24" spans="2:14" x14ac:dyDescent="0.25">
      <c r="B24" s="95" t="s">
        <v>24</v>
      </c>
      <c r="C24" s="119">
        <v>3.2407407407407406E-4</v>
      </c>
      <c r="D24" s="55">
        <v>1.8372703412073487E-2</v>
      </c>
      <c r="E24" s="56">
        <v>4.2328042328042322E-3</v>
      </c>
      <c r="F24" s="119">
        <v>4.0509259259259258E-4</v>
      </c>
      <c r="G24" s="55">
        <v>1.5894641235240693E-2</v>
      </c>
      <c r="H24" s="56">
        <v>5.2679108970499705E-3</v>
      </c>
      <c r="I24" s="119">
        <v>7.2916666666666659E-4</v>
      </c>
      <c r="J24" s="55">
        <v>1.6908212560386472E-2</v>
      </c>
      <c r="K24" s="96">
        <v>4.7514895542650273E-3</v>
      </c>
    </row>
    <row r="25" spans="2:14" x14ac:dyDescent="0.25">
      <c r="B25" s="99" t="s">
        <v>3</v>
      </c>
      <c r="C25" s="59">
        <v>1.7638888888888891E-2</v>
      </c>
      <c r="D25" s="60">
        <v>1</v>
      </c>
      <c r="E25" s="61">
        <v>0.23038548752834465</v>
      </c>
      <c r="F25" s="59">
        <v>2.5486111111111109E-2</v>
      </c>
      <c r="G25" s="60">
        <v>0.99999999999999989</v>
      </c>
      <c r="H25" s="61">
        <v>0.33142685129440103</v>
      </c>
      <c r="I25" s="59">
        <v>4.3124999999999997E-2</v>
      </c>
      <c r="J25" s="60">
        <v>1.0000000000000002</v>
      </c>
      <c r="K25" s="131">
        <v>0.28101666792367452</v>
      </c>
    </row>
    <row r="26" spans="2:14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139" t="s">
        <v>26</v>
      </c>
      <c r="C28" s="119">
        <v>8.7384259259259238E-3</v>
      </c>
      <c r="D28" s="55"/>
      <c r="E28" s="56">
        <v>0.11413454270597125</v>
      </c>
      <c r="F28" s="119">
        <v>3.9814814814814808E-3</v>
      </c>
      <c r="G28" s="55"/>
      <c r="H28" s="56">
        <v>5.1776038531005424E-2</v>
      </c>
      <c r="I28" s="119">
        <v>1.2719907407407405E-2</v>
      </c>
      <c r="J28" s="55"/>
      <c r="K28" s="96">
        <v>8.2887095557734367E-2</v>
      </c>
    </row>
    <row r="29" spans="2:14" x14ac:dyDescent="0.25">
      <c r="B29" s="139" t="s">
        <v>27</v>
      </c>
      <c r="C29" s="119">
        <v>1.2268518518518518E-3</v>
      </c>
      <c r="D29" s="55"/>
      <c r="E29" s="56">
        <v>1.6024187452758881E-2</v>
      </c>
      <c r="F29" s="119">
        <v>1.5856481481481481E-3</v>
      </c>
      <c r="G29" s="55"/>
      <c r="H29" s="56">
        <v>2.0620108368452742E-2</v>
      </c>
      <c r="I29" s="119">
        <v>2.8124999999999999E-3</v>
      </c>
      <c r="J29" s="55"/>
      <c r="K29" s="96">
        <v>1.8327173995022251E-2</v>
      </c>
    </row>
    <row r="30" spans="2:14" x14ac:dyDescent="0.25">
      <c r="B30" s="139" t="s">
        <v>28</v>
      </c>
      <c r="C30" s="119">
        <v>8.4490740740740728E-4</v>
      </c>
      <c r="D30" s="55"/>
      <c r="E30" s="56">
        <v>1.1035525321239605E-2</v>
      </c>
      <c r="F30" s="119">
        <v>1.5393518518518516E-3</v>
      </c>
      <c r="G30" s="55"/>
      <c r="H30" s="56">
        <v>2.0018061408789888E-2</v>
      </c>
      <c r="I30" s="119">
        <v>2.3842592592592587E-3</v>
      </c>
      <c r="J30" s="55"/>
      <c r="K30" s="96">
        <v>1.5536616637755483E-2</v>
      </c>
    </row>
    <row r="31" spans="2:14" x14ac:dyDescent="0.25">
      <c r="B31" s="139" t="s">
        <v>29</v>
      </c>
      <c r="C31" s="119">
        <v>1.7685185185185182E-2</v>
      </c>
      <c r="D31" s="55"/>
      <c r="E31" s="56">
        <v>0.23099017384731665</v>
      </c>
      <c r="F31" s="119">
        <v>2.0069444444444445E-2</v>
      </c>
      <c r="G31" s="55"/>
      <c r="H31" s="56">
        <v>0.26098735701384712</v>
      </c>
      <c r="I31" s="119">
        <v>3.7754629629629645E-2</v>
      </c>
      <c r="J31" s="55"/>
      <c r="K31" s="96">
        <v>0.2460215702541671</v>
      </c>
    </row>
    <row r="32" spans="2:14" x14ac:dyDescent="0.25">
      <c r="B32" s="139" t="s">
        <v>30</v>
      </c>
      <c r="C32" s="119">
        <v>1.8865740740740749E-2</v>
      </c>
      <c r="D32" s="55"/>
      <c r="E32" s="56">
        <v>0.24640967498110364</v>
      </c>
      <c r="F32" s="119">
        <v>2.3854166666666662E-2</v>
      </c>
      <c r="G32" s="55"/>
      <c r="H32" s="56">
        <v>0.31020469596628536</v>
      </c>
      <c r="I32" s="119">
        <v>4.2719907407407394E-2</v>
      </c>
      <c r="J32" s="55"/>
      <c r="K32" s="96">
        <v>0.27837695150463831</v>
      </c>
    </row>
    <row r="33" spans="2:14" x14ac:dyDescent="0.25">
      <c r="B33" s="139" t="s">
        <v>31</v>
      </c>
      <c r="C33" s="119">
        <v>1.1562499999999996E-2</v>
      </c>
      <c r="D33" s="55"/>
      <c r="E33" s="56">
        <v>0.15102040816326526</v>
      </c>
      <c r="F33" s="119">
        <v>3.8194444444444446E-4</v>
      </c>
      <c r="G33" s="55"/>
      <c r="H33" s="56">
        <v>4.9668874172185441E-3</v>
      </c>
      <c r="I33" s="119">
        <v>1.1944444444444442E-2</v>
      </c>
      <c r="J33" s="55"/>
      <c r="K33" s="96">
        <v>7.7833924127008056E-2</v>
      </c>
    </row>
    <row r="34" spans="2:14" x14ac:dyDescent="0.25">
      <c r="B34" s="140" t="s">
        <v>3</v>
      </c>
      <c r="C34" s="17">
        <v>5.8923611111111114E-2</v>
      </c>
      <c r="D34" s="60"/>
      <c r="E34" s="60">
        <v>0.76961451247165524</v>
      </c>
      <c r="F34" s="17">
        <v>5.1412037037037027E-2</v>
      </c>
      <c r="G34" s="60"/>
      <c r="H34" s="60">
        <v>0.66857314870559914</v>
      </c>
      <c r="I34" s="17">
        <v>0.11033564814814814</v>
      </c>
      <c r="J34" s="60"/>
      <c r="K34" s="100">
        <v>0.71898333207632559</v>
      </c>
    </row>
    <row r="35" spans="2:14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x14ac:dyDescent="0.25">
      <c r="B36" s="99" t="s">
        <v>6</v>
      </c>
      <c r="C36" s="17">
        <v>7.6562500000000006E-2</v>
      </c>
      <c r="D36" s="136"/>
      <c r="E36" s="60">
        <v>0.99999999999999989</v>
      </c>
      <c r="F36" s="17">
        <v>7.6898148148148132E-2</v>
      </c>
      <c r="G36" s="136"/>
      <c r="H36" s="60">
        <v>1.0000000000000002</v>
      </c>
      <c r="I36" s="17">
        <v>0.15346064814814814</v>
      </c>
      <c r="J36" s="136"/>
      <c r="K36" s="100">
        <v>1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1" spans="2:11" s="117" customFormat="1" x14ac:dyDescent="0.25">
      <c r="C1" s="129"/>
      <c r="D1" s="129"/>
      <c r="E1" s="129"/>
      <c r="F1" s="129"/>
      <c r="H1" s="129"/>
    </row>
    <row r="2" spans="2:11" s="117" customFormat="1" ht="15.75" thickBot="1" x14ac:dyDescent="0.3">
      <c r="C2" s="129"/>
      <c r="D2" s="129"/>
      <c r="E2" s="129"/>
      <c r="F2" s="129"/>
      <c r="H2" s="129"/>
    </row>
    <row r="3" spans="2:11" s="117" customFormat="1" x14ac:dyDescent="0.25">
      <c r="B3" s="192" t="s">
        <v>71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s="117" customFormat="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117" customFormat="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s="117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s="117" customFormat="1" x14ac:dyDescent="0.25">
      <c r="B7" s="95" t="s">
        <v>12</v>
      </c>
      <c r="C7" s="119">
        <v>3.796296296296295E-3</v>
      </c>
      <c r="D7" s="55">
        <v>0.26430298146655917</v>
      </c>
      <c r="E7" s="56">
        <v>6.0106285504856138E-2</v>
      </c>
      <c r="F7" s="119"/>
      <c r="G7" s="55"/>
      <c r="H7" s="56"/>
      <c r="I7" s="119">
        <v>3.796296296296295E-3</v>
      </c>
      <c r="J7" s="55">
        <v>0.26430298146655917</v>
      </c>
      <c r="K7" s="96">
        <v>6.0106285504856138E-2</v>
      </c>
    </row>
    <row r="8" spans="2:11" s="117" customFormat="1" x14ac:dyDescent="0.25">
      <c r="B8" s="95" t="s">
        <v>80</v>
      </c>
      <c r="C8" s="119">
        <v>1.273148148148148E-4</v>
      </c>
      <c r="D8" s="55">
        <v>8.8638195004028999E-3</v>
      </c>
      <c r="E8" s="56">
        <v>2.0157595748579804E-3</v>
      </c>
      <c r="F8" s="119"/>
      <c r="G8" s="55"/>
      <c r="H8" s="56"/>
      <c r="I8" s="119">
        <v>1.273148148148148E-4</v>
      </c>
      <c r="J8" s="55">
        <v>8.8638195004028999E-3</v>
      </c>
      <c r="K8" s="96">
        <v>2.0157595748579804E-3</v>
      </c>
    </row>
    <row r="9" spans="2:11" s="117" customFormat="1" x14ac:dyDescent="0.25">
      <c r="B9" s="95" t="s">
        <v>13</v>
      </c>
      <c r="C9" s="119">
        <v>3.9583333333333328E-3</v>
      </c>
      <c r="D9" s="55">
        <v>0.27558420628525382</v>
      </c>
      <c r="E9" s="56">
        <v>6.2671797691039033E-2</v>
      </c>
      <c r="F9" s="119"/>
      <c r="G9" s="55"/>
      <c r="H9" s="56"/>
      <c r="I9" s="119">
        <v>3.9583333333333328E-3</v>
      </c>
      <c r="J9" s="55">
        <v>0.27558420628525382</v>
      </c>
      <c r="K9" s="96">
        <v>6.2671797691039033E-2</v>
      </c>
    </row>
    <row r="10" spans="2:11" s="117" customFormat="1" x14ac:dyDescent="0.25">
      <c r="B10" s="95" t="s">
        <v>14</v>
      </c>
      <c r="C10" s="119">
        <v>8.564814814814815E-4</v>
      </c>
      <c r="D10" s="55">
        <v>5.9629331184528608E-2</v>
      </c>
      <c r="E10" s="56">
        <v>1.3560564412680963E-2</v>
      </c>
      <c r="F10" s="119"/>
      <c r="G10" s="55"/>
      <c r="H10" s="56"/>
      <c r="I10" s="119">
        <v>8.564814814814815E-4</v>
      </c>
      <c r="J10" s="55">
        <v>5.9629331184528608E-2</v>
      </c>
      <c r="K10" s="96">
        <v>1.3560564412680963E-2</v>
      </c>
    </row>
    <row r="11" spans="2:11" s="117" customFormat="1" x14ac:dyDescent="0.25">
      <c r="B11" s="95" t="s">
        <v>15</v>
      </c>
      <c r="C11" s="119">
        <v>5.5555555555555556E-4</v>
      </c>
      <c r="D11" s="55">
        <v>3.8678485092667206E-2</v>
      </c>
      <c r="E11" s="56">
        <v>8.7960417811984611E-3</v>
      </c>
      <c r="F11" s="119"/>
      <c r="G11" s="55"/>
      <c r="H11" s="56"/>
      <c r="I11" s="119">
        <v>5.5555555555555556E-4</v>
      </c>
      <c r="J11" s="55">
        <v>3.8678485092667206E-2</v>
      </c>
      <c r="K11" s="96">
        <v>8.7960417811984611E-3</v>
      </c>
    </row>
    <row r="12" spans="2:11" s="117" customFormat="1" x14ac:dyDescent="0.25">
      <c r="B12" s="95" t="s">
        <v>112</v>
      </c>
      <c r="C12" s="119">
        <v>4.5833333333333342E-3</v>
      </c>
      <c r="D12" s="55">
        <v>0.31909750201450449</v>
      </c>
      <c r="E12" s="56">
        <v>7.256734469488732E-2</v>
      </c>
      <c r="F12" s="119"/>
      <c r="G12" s="55"/>
      <c r="H12" s="56"/>
      <c r="I12" s="119">
        <v>4.5833333333333342E-3</v>
      </c>
      <c r="J12" s="55">
        <v>0.31909750201450449</v>
      </c>
      <c r="K12" s="96">
        <v>7.256734469488732E-2</v>
      </c>
    </row>
    <row r="13" spans="2:11" s="117" customFormat="1" x14ac:dyDescent="0.25">
      <c r="B13" s="95" t="s">
        <v>16</v>
      </c>
      <c r="C13" s="119"/>
      <c r="D13" s="55"/>
      <c r="E13" s="56"/>
      <c r="F13" s="119"/>
      <c r="G13" s="55"/>
      <c r="H13" s="56"/>
      <c r="I13" s="119"/>
      <c r="J13" s="55"/>
      <c r="K13" s="96"/>
    </row>
    <row r="14" spans="2:11" s="117" customFormat="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s="117" customFormat="1" x14ac:dyDescent="0.25">
      <c r="B15" s="95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s="117" customFormat="1" x14ac:dyDescent="0.25">
      <c r="B16" s="95" t="s">
        <v>18</v>
      </c>
      <c r="C16" s="119">
        <v>3.4722222222222222E-5</v>
      </c>
      <c r="D16" s="55">
        <v>2.4174053182917004E-3</v>
      </c>
      <c r="E16" s="56">
        <v>5.4975261132490382E-4</v>
      </c>
      <c r="F16" s="119"/>
      <c r="G16" s="55"/>
      <c r="H16" s="56"/>
      <c r="I16" s="119">
        <v>3.4722222222222222E-5</v>
      </c>
      <c r="J16" s="55">
        <v>2.4174053182917004E-3</v>
      </c>
      <c r="K16" s="96">
        <v>5.4975261132490382E-4</v>
      </c>
    </row>
    <row r="17" spans="2:14" s="117" customFormat="1" x14ac:dyDescent="0.25">
      <c r="B17" s="95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s="117" customFormat="1" x14ac:dyDescent="0.25">
      <c r="B18" s="95" t="s">
        <v>20</v>
      </c>
      <c r="C18" s="119"/>
      <c r="D18" s="55"/>
      <c r="E18" s="56"/>
      <c r="F18" s="119"/>
      <c r="G18" s="55"/>
      <c r="H18" s="56"/>
      <c r="I18" s="119"/>
      <c r="J18" s="55"/>
      <c r="K18" s="96"/>
    </row>
    <row r="19" spans="2:14" s="117" customFormat="1" x14ac:dyDescent="0.25">
      <c r="B19" s="95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s="117" customFormat="1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s="117" customFormat="1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s="117" customFormat="1" x14ac:dyDescent="0.25">
      <c r="B22" s="9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s="117" customFormat="1" x14ac:dyDescent="0.25">
      <c r="B23" s="95" t="s">
        <v>23</v>
      </c>
      <c r="C23" s="119"/>
      <c r="D23" s="55"/>
      <c r="E23" s="56"/>
      <c r="F23" s="119"/>
      <c r="G23" s="55"/>
      <c r="H23" s="56"/>
      <c r="I23" s="119"/>
      <c r="J23" s="55"/>
      <c r="K23" s="96"/>
    </row>
    <row r="24" spans="2:14" s="117" customFormat="1" x14ac:dyDescent="0.25">
      <c r="B24" s="95" t="s">
        <v>24</v>
      </c>
      <c r="C24" s="119">
        <v>4.5138888888888887E-4</v>
      </c>
      <c r="D24" s="55">
        <v>3.1426269137792104E-2</v>
      </c>
      <c r="E24" s="56">
        <v>7.1467839472237503E-3</v>
      </c>
      <c r="F24" s="119"/>
      <c r="G24" s="55"/>
      <c r="H24" s="56"/>
      <c r="I24" s="119">
        <v>4.5138888888888887E-4</v>
      </c>
      <c r="J24" s="55">
        <v>3.1426269137792104E-2</v>
      </c>
      <c r="K24" s="96">
        <v>7.1467839472237503E-3</v>
      </c>
    </row>
    <row r="25" spans="2:14" s="117" customFormat="1" x14ac:dyDescent="0.25">
      <c r="B25" s="99" t="s">
        <v>3</v>
      </c>
      <c r="C25" s="59">
        <v>1.4363425925925925E-2</v>
      </c>
      <c r="D25" s="60">
        <v>1</v>
      </c>
      <c r="E25" s="61">
        <v>0.22741433021806856</v>
      </c>
      <c r="F25" s="59"/>
      <c r="G25" s="60"/>
      <c r="H25" s="61"/>
      <c r="I25" s="59">
        <v>1.4363425925925925E-2</v>
      </c>
      <c r="J25" s="60">
        <v>1</v>
      </c>
      <c r="K25" s="131">
        <v>0.22741433021806856</v>
      </c>
    </row>
    <row r="26" spans="2:14" s="117" customFormat="1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s="117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s="117" customFormat="1" x14ac:dyDescent="0.25">
      <c r="B28" s="139" t="s">
        <v>26</v>
      </c>
      <c r="C28" s="119">
        <v>7.141203703703706E-3</v>
      </c>
      <c r="D28" s="55"/>
      <c r="E28" s="56">
        <v>0.1130657870624886</v>
      </c>
      <c r="F28" s="119"/>
      <c r="G28" s="55"/>
      <c r="H28" s="56"/>
      <c r="I28" s="119">
        <v>7.141203703703706E-3</v>
      </c>
      <c r="J28" s="55"/>
      <c r="K28" s="96">
        <v>0.1130657870624886</v>
      </c>
    </row>
    <row r="29" spans="2:14" s="117" customFormat="1" x14ac:dyDescent="0.25">
      <c r="B29" s="139" t="s">
        <v>27</v>
      </c>
      <c r="C29" s="119"/>
      <c r="D29" s="55"/>
      <c r="E29" s="56"/>
      <c r="F29" s="119"/>
      <c r="G29" s="55"/>
      <c r="H29" s="56"/>
      <c r="I29" s="119"/>
      <c r="J29" s="55"/>
      <c r="K29" s="96"/>
    </row>
    <row r="30" spans="2:14" s="117" customFormat="1" x14ac:dyDescent="0.25">
      <c r="B30" s="139" t="s">
        <v>28</v>
      </c>
      <c r="C30" s="119">
        <v>1.9675925925925928E-3</v>
      </c>
      <c r="D30" s="55"/>
      <c r="E30" s="56">
        <v>3.1152647975077889E-2</v>
      </c>
      <c r="F30" s="119"/>
      <c r="G30" s="55"/>
      <c r="H30" s="56"/>
      <c r="I30" s="119">
        <v>1.9675925925925928E-3</v>
      </c>
      <c r="J30" s="55"/>
      <c r="K30" s="96">
        <v>3.1152647975077889E-2</v>
      </c>
    </row>
    <row r="31" spans="2:14" s="117" customFormat="1" x14ac:dyDescent="0.25">
      <c r="B31" s="139" t="s">
        <v>29</v>
      </c>
      <c r="C31" s="119">
        <v>1.3472222222222224E-2</v>
      </c>
      <c r="D31" s="55"/>
      <c r="E31" s="56">
        <v>0.21330401319406272</v>
      </c>
      <c r="F31" s="119"/>
      <c r="G31" s="55"/>
      <c r="H31" s="56"/>
      <c r="I31" s="119">
        <v>1.3472222222222224E-2</v>
      </c>
      <c r="J31" s="55"/>
      <c r="K31" s="96">
        <v>0.21330401319406272</v>
      </c>
    </row>
    <row r="32" spans="2:14" s="117" customFormat="1" x14ac:dyDescent="0.25">
      <c r="B32" s="139" t="s">
        <v>30</v>
      </c>
      <c r="C32" s="119">
        <v>1.6053240740740739E-2</v>
      </c>
      <c r="D32" s="55"/>
      <c r="E32" s="56">
        <v>0.25416895730254718</v>
      </c>
      <c r="F32" s="119"/>
      <c r="G32" s="55"/>
      <c r="H32" s="56"/>
      <c r="I32" s="119">
        <v>1.6053240740740739E-2</v>
      </c>
      <c r="J32" s="55"/>
      <c r="K32" s="96">
        <v>0.25416895730254718</v>
      </c>
    </row>
    <row r="33" spans="2:14" s="117" customFormat="1" x14ac:dyDescent="0.25">
      <c r="B33" s="139" t="s">
        <v>31</v>
      </c>
      <c r="C33" s="119">
        <v>1.0162037037037037E-2</v>
      </c>
      <c r="D33" s="55"/>
      <c r="E33" s="56">
        <v>0.16089426424775519</v>
      </c>
      <c r="F33" s="119"/>
      <c r="G33" s="55"/>
      <c r="H33" s="56"/>
      <c r="I33" s="119">
        <v>1.0162037037037037E-2</v>
      </c>
      <c r="J33" s="55"/>
      <c r="K33" s="96">
        <v>0.16089426424775519</v>
      </c>
    </row>
    <row r="34" spans="2:14" s="117" customFormat="1" x14ac:dyDescent="0.25">
      <c r="B34" s="140" t="s">
        <v>3</v>
      </c>
      <c r="C34" s="17">
        <v>4.8796296296296296E-2</v>
      </c>
      <c r="D34" s="60"/>
      <c r="E34" s="60">
        <v>0.77258566978193166</v>
      </c>
      <c r="F34" s="17"/>
      <c r="G34" s="60"/>
      <c r="H34" s="60"/>
      <c r="I34" s="17">
        <v>4.8796296296296296E-2</v>
      </c>
      <c r="J34" s="60"/>
      <c r="K34" s="100">
        <v>0.77258566978193166</v>
      </c>
      <c r="M34" s="130"/>
    </row>
    <row r="35" spans="2:14" s="117" customFormat="1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s="117" customFormat="1" x14ac:dyDescent="0.25">
      <c r="B36" s="99" t="s">
        <v>6</v>
      </c>
      <c r="C36" s="17">
        <v>6.3159722222222214E-2</v>
      </c>
      <c r="D36" s="136"/>
      <c r="E36" s="60">
        <v>1.0000000000000002</v>
      </c>
      <c r="F36" s="17"/>
      <c r="G36" s="136"/>
      <c r="H36" s="60"/>
      <c r="I36" s="17">
        <v>6.3159722222222214E-2</v>
      </c>
      <c r="J36" s="136"/>
      <c r="K36" s="100">
        <v>1.0000000000000002</v>
      </c>
    </row>
    <row r="37" spans="2:14" s="117" customFormat="1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  <row r="38" spans="2:14" s="117" customFormat="1" x14ac:dyDescent="0.25">
      <c r="C38" s="129"/>
      <c r="D38" s="129"/>
      <c r="E38" s="129"/>
      <c r="F38" s="129"/>
      <c r="H38" s="129"/>
    </row>
    <row r="39" spans="2:14" s="117" customFormat="1" x14ac:dyDescent="0.25">
      <c r="C39" s="129"/>
      <c r="D39" s="129"/>
      <c r="E39" s="129"/>
      <c r="F39" s="129"/>
      <c r="H39" s="129"/>
    </row>
    <row r="40" spans="2:14" s="117" customFormat="1" x14ac:dyDescent="0.25">
      <c r="C40" s="129"/>
      <c r="D40" s="129"/>
      <c r="E40" s="129"/>
      <c r="F40" s="129"/>
      <c r="H40" s="129"/>
    </row>
    <row r="41" spans="2:14" s="117" customFormat="1" x14ac:dyDescent="0.25">
      <c r="C41" s="129"/>
      <c r="D41" s="129"/>
      <c r="E41" s="129"/>
      <c r="F41" s="129"/>
      <c r="H41" s="129"/>
    </row>
    <row r="42" spans="2:14" s="117" customFormat="1" x14ac:dyDescent="0.25">
      <c r="C42" s="129"/>
      <c r="D42" s="129"/>
      <c r="E42" s="129"/>
      <c r="F42" s="129"/>
      <c r="H42" s="129"/>
    </row>
    <row r="43" spans="2:14" s="117" customFormat="1" x14ac:dyDescent="0.25">
      <c r="C43" s="129"/>
      <c r="D43" s="129"/>
      <c r="E43" s="129"/>
      <c r="F43" s="129"/>
      <c r="H43" s="129"/>
    </row>
    <row r="44" spans="2:14" s="117" customFormat="1" x14ac:dyDescent="0.25">
      <c r="C44" s="129"/>
      <c r="D44" s="129"/>
      <c r="E44" s="129"/>
      <c r="F44" s="129"/>
      <c r="H44" s="129"/>
    </row>
    <row r="45" spans="2:14" s="117" customFormat="1" x14ac:dyDescent="0.25">
      <c r="C45" s="129"/>
      <c r="D45" s="129"/>
      <c r="E45" s="129"/>
      <c r="F45" s="129"/>
      <c r="H45" s="129"/>
    </row>
    <row r="46" spans="2:14" s="117" customFormat="1" x14ac:dyDescent="0.25">
      <c r="C46" s="129"/>
      <c r="D46" s="129"/>
      <c r="E46" s="129"/>
      <c r="F46" s="129"/>
      <c r="H46" s="129"/>
    </row>
    <row r="47" spans="2:14" s="117" customFormat="1" x14ac:dyDescent="0.25">
      <c r="C47" s="129"/>
      <c r="D47" s="129"/>
      <c r="E47" s="129"/>
      <c r="F47" s="129"/>
      <c r="H47" s="129"/>
    </row>
    <row r="48" spans="2:14" s="117" customFormat="1" x14ac:dyDescent="0.25">
      <c r="C48" s="129"/>
      <c r="D48" s="129"/>
      <c r="E48" s="129"/>
      <c r="F48" s="129"/>
      <c r="H48" s="129"/>
    </row>
    <row r="49" spans="3:8" s="117" customFormat="1" x14ac:dyDescent="0.25">
      <c r="C49" s="129"/>
      <c r="D49" s="129"/>
      <c r="E49" s="129"/>
      <c r="F49" s="129"/>
      <c r="H49" s="129"/>
    </row>
    <row r="50" spans="3:8" s="117" customFormat="1" x14ac:dyDescent="0.25">
      <c r="C50" s="129"/>
      <c r="D50" s="129"/>
      <c r="E50" s="129"/>
      <c r="F50" s="129"/>
      <c r="H50" s="129"/>
    </row>
    <row r="51" spans="3:8" s="117" customFormat="1" x14ac:dyDescent="0.25">
      <c r="C51" s="129"/>
      <c r="D51" s="129"/>
      <c r="E51" s="129"/>
      <c r="F51" s="129"/>
      <c r="H51" s="129"/>
    </row>
    <row r="52" spans="3:8" s="117" customFormat="1" x14ac:dyDescent="0.25">
      <c r="C52" s="129"/>
      <c r="D52" s="129"/>
      <c r="E52" s="129"/>
      <c r="F52" s="129"/>
      <c r="H52" s="129"/>
    </row>
    <row r="53" spans="3:8" s="117" customFormat="1" x14ac:dyDescent="0.25">
      <c r="C53" s="129"/>
      <c r="D53" s="129"/>
      <c r="E53" s="129"/>
      <c r="F53" s="129"/>
      <c r="H53" s="129"/>
    </row>
    <row r="54" spans="3:8" s="117" customFormat="1" x14ac:dyDescent="0.25">
      <c r="C54" s="129"/>
      <c r="D54" s="129"/>
      <c r="E54" s="129"/>
      <c r="F54" s="129"/>
      <c r="H54" s="129"/>
    </row>
    <row r="55" spans="3:8" s="117" customFormat="1" x14ac:dyDescent="0.25">
      <c r="C55" s="129"/>
      <c r="D55" s="129"/>
      <c r="E55" s="129"/>
      <c r="F55" s="129"/>
      <c r="H55" s="129"/>
    </row>
    <row r="56" spans="3:8" s="117" customFormat="1" x14ac:dyDescent="0.25">
      <c r="C56" s="129"/>
      <c r="D56" s="129"/>
      <c r="E56" s="129"/>
      <c r="F56" s="129"/>
      <c r="H56" s="129"/>
    </row>
    <row r="57" spans="3:8" s="117" customFormat="1" x14ac:dyDescent="0.25">
      <c r="C57" s="129"/>
      <c r="D57" s="129"/>
      <c r="E57" s="129"/>
      <c r="F57" s="129"/>
      <c r="H57" s="129"/>
    </row>
    <row r="58" spans="3:8" s="117" customFormat="1" x14ac:dyDescent="0.25">
      <c r="C58" s="129"/>
      <c r="D58" s="129"/>
      <c r="E58" s="129"/>
      <c r="F58" s="129"/>
      <c r="H58" s="129"/>
    </row>
    <row r="59" spans="3:8" s="117" customFormat="1" x14ac:dyDescent="0.25">
      <c r="C59" s="129"/>
      <c r="D59" s="129"/>
      <c r="E59" s="129"/>
      <c r="F59" s="129"/>
      <c r="H59" s="129"/>
    </row>
    <row r="60" spans="3:8" s="117" customFormat="1" x14ac:dyDescent="0.25">
      <c r="C60" s="129"/>
      <c r="D60" s="129"/>
      <c r="E60" s="129"/>
      <c r="F60" s="129"/>
      <c r="H60" s="129"/>
    </row>
    <row r="61" spans="3:8" s="117" customFormat="1" x14ac:dyDescent="0.25">
      <c r="C61" s="129"/>
      <c r="D61" s="129"/>
      <c r="E61" s="129"/>
      <c r="F61" s="129"/>
      <c r="H61" s="129"/>
    </row>
    <row r="62" spans="3:8" s="117" customFormat="1" x14ac:dyDescent="0.25">
      <c r="C62" s="129"/>
      <c r="D62" s="129"/>
      <c r="E62" s="129"/>
      <c r="F62" s="129"/>
      <c r="H62" s="129"/>
    </row>
    <row r="63" spans="3:8" s="117" customFormat="1" x14ac:dyDescent="0.25">
      <c r="C63" s="129"/>
      <c r="D63" s="129"/>
      <c r="E63" s="129"/>
      <c r="F63" s="129"/>
      <c r="H63" s="129"/>
    </row>
    <row r="64" spans="3:8" s="117" customFormat="1" x14ac:dyDescent="0.25">
      <c r="C64" s="129"/>
      <c r="D64" s="129"/>
      <c r="E64" s="129"/>
      <c r="F64" s="129"/>
      <c r="H64" s="129"/>
    </row>
    <row r="65" spans="3:8" s="117" customFormat="1" x14ac:dyDescent="0.25">
      <c r="C65" s="129"/>
      <c r="D65" s="129"/>
      <c r="E65" s="129"/>
      <c r="F65" s="129"/>
      <c r="H65" s="129"/>
    </row>
    <row r="66" spans="3:8" s="117" customFormat="1" x14ac:dyDescent="0.25">
      <c r="C66" s="129"/>
      <c r="D66" s="129"/>
      <c r="E66" s="129"/>
      <c r="F66" s="129"/>
      <c r="H66" s="129"/>
    </row>
    <row r="67" spans="3:8" s="117" customFormat="1" x14ac:dyDescent="0.25">
      <c r="C67" s="129"/>
      <c r="D67" s="129"/>
      <c r="E67" s="129"/>
      <c r="F67" s="129"/>
      <c r="H67" s="129"/>
    </row>
    <row r="68" spans="3:8" s="117" customFormat="1" x14ac:dyDescent="0.25">
      <c r="C68" s="129"/>
      <c r="D68" s="129"/>
      <c r="E68" s="129"/>
      <c r="F68" s="129"/>
      <c r="H68" s="129"/>
    </row>
    <row r="69" spans="3:8" s="117" customFormat="1" x14ac:dyDescent="0.25">
      <c r="C69" s="129"/>
      <c r="D69" s="129"/>
      <c r="E69" s="129"/>
      <c r="F69" s="129"/>
      <c r="H69" s="129"/>
    </row>
    <row r="70" spans="3:8" s="117" customFormat="1" x14ac:dyDescent="0.25">
      <c r="C70" s="129"/>
      <c r="D70" s="129"/>
      <c r="E70" s="129"/>
      <c r="F70" s="129"/>
      <c r="H70" s="129"/>
    </row>
    <row r="71" spans="3:8" s="117" customFormat="1" x14ac:dyDescent="0.25">
      <c r="C71" s="129"/>
      <c r="D71" s="129"/>
      <c r="E71" s="129"/>
      <c r="F71" s="129"/>
      <c r="H71" s="129"/>
    </row>
    <row r="72" spans="3:8" s="117" customFormat="1" x14ac:dyDescent="0.25">
      <c r="C72" s="129"/>
      <c r="D72" s="129"/>
      <c r="E72" s="129"/>
      <c r="F72" s="129"/>
      <c r="H72" s="129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7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" style="2" customWidth="1"/>
    <col min="15" max="16384" width="8.85546875" style="2"/>
  </cols>
  <sheetData>
    <row r="2" spans="2:14" ht="15.75" thickBot="1" x14ac:dyDescent="0.3"/>
    <row r="3" spans="2:14" x14ac:dyDescent="0.25">
      <c r="B3" s="192" t="s">
        <v>106</v>
      </c>
      <c r="C3" s="193"/>
      <c r="D3" s="193"/>
      <c r="E3" s="193"/>
      <c r="F3" s="193"/>
      <c r="G3" s="193"/>
      <c r="H3" s="194"/>
      <c r="I3" s="193"/>
      <c r="J3" s="193"/>
      <c r="K3" s="193"/>
      <c r="L3" s="193"/>
      <c r="M3" s="193"/>
      <c r="N3" s="194"/>
    </row>
    <row r="4" spans="2:14" x14ac:dyDescent="0.25">
      <c r="B4" s="195" t="s">
        <v>178</v>
      </c>
      <c r="C4" s="196"/>
      <c r="D4" s="196"/>
      <c r="E4" s="196"/>
      <c r="F4" s="196"/>
      <c r="G4" s="196"/>
      <c r="H4" s="197"/>
      <c r="I4" s="196"/>
      <c r="J4" s="196"/>
      <c r="K4" s="196"/>
      <c r="L4" s="196"/>
      <c r="M4" s="196"/>
      <c r="N4" s="197"/>
    </row>
    <row r="5" spans="2:14" x14ac:dyDescent="0.25">
      <c r="B5" s="118"/>
      <c r="C5" s="198" t="s">
        <v>0</v>
      </c>
      <c r="D5" s="196"/>
      <c r="E5" s="199"/>
      <c r="F5" s="198" t="s">
        <v>1</v>
      </c>
      <c r="G5" s="196"/>
      <c r="H5" s="199"/>
      <c r="I5" s="196" t="s">
        <v>2</v>
      </c>
      <c r="J5" s="196"/>
      <c r="K5" s="199"/>
      <c r="L5" s="198" t="s">
        <v>3</v>
      </c>
      <c r="M5" s="196"/>
      <c r="N5" s="197"/>
    </row>
    <row r="6" spans="2:14" x14ac:dyDescent="0.25">
      <c r="B6" s="1" t="s">
        <v>11</v>
      </c>
      <c r="C6" s="115" t="s">
        <v>4</v>
      </c>
      <c r="D6" s="9" t="s">
        <v>5</v>
      </c>
      <c r="E6" s="116" t="s">
        <v>5</v>
      </c>
      <c r="F6" s="115" t="s">
        <v>4</v>
      </c>
      <c r="G6" s="9" t="s">
        <v>5</v>
      </c>
      <c r="H6" s="116" t="s">
        <v>5</v>
      </c>
      <c r="I6" s="113" t="s">
        <v>4</v>
      </c>
      <c r="J6" s="9" t="s">
        <v>5</v>
      </c>
      <c r="K6" s="116" t="s">
        <v>5</v>
      </c>
      <c r="L6" s="115" t="s">
        <v>4</v>
      </c>
      <c r="M6" s="9" t="s">
        <v>5</v>
      </c>
      <c r="N6" s="114" t="s">
        <v>5</v>
      </c>
    </row>
    <row r="7" spans="2:14" x14ac:dyDescent="0.25">
      <c r="B7" s="95" t="s">
        <v>12</v>
      </c>
      <c r="C7" s="162">
        <v>1.1678240740740737E-2</v>
      </c>
      <c r="D7" s="26">
        <v>0.37989457831325296</v>
      </c>
      <c r="E7" s="26">
        <v>0.19695490923287134</v>
      </c>
      <c r="F7" s="150">
        <v>4.0972222222222226E-3</v>
      </c>
      <c r="G7" s="26">
        <v>0.36085626911314989</v>
      </c>
      <c r="H7" s="26">
        <v>0.17806841046277669</v>
      </c>
      <c r="I7" s="150">
        <v>5.4050925925925915E-3</v>
      </c>
      <c r="J7" s="26">
        <v>0.35812883435582821</v>
      </c>
      <c r="K7" s="26">
        <v>0.16548547129695251</v>
      </c>
      <c r="L7" s="27">
        <v>2.118055555555555E-2</v>
      </c>
      <c r="M7" s="26">
        <v>0.37037037037037035</v>
      </c>
      <c r="N7" s="28">
        <v>0.18423437028088188</v>
      </c>
    </row>
    <row r="8" spans="2:14" x14ac:dyDescent="0.25">
      <c r="B8" s="95" t="s">
        <v>80</v>
      </c>
      <c r="C8" s="162">
        <v>8.2175925925925938E-4</v>
      </c>
      <c r="D8" s="26">
        <v>2.6731927710843383E-2</v>
      </c>
      <c r="E8" s="26">
        <v>1.3859066952957256E-2</v>
      </c>
      <c r="F8" s="150"/>
      <c r="G8" s="26"/>
      <c r="H8" s="26"/>
      <c r="I8" s="150">
        <v>7.407407407407407E-4</v>
      </c>
      <c r="J8" s="26">
        <v>4.9079754601227002E-2</v>
      </c>
      <c r="K8" s="26">
        <v>2.2678951098511698E-2</v>
      </c>
      <c r="L8" s="27">
        <v>1.5625000000000001E-3</v>
      </c>
      <c r="M8" s="26">
        <v>2.7322404371584706E-2</v>
      </c>
      <c r="N8" s="28">
        <v>1.3591060102688013E-2</v>
      </c>
    </row>
    <row r="9" spans="2:14" x14ac:dyDescent="0.25">
      <c r="B9" s="95" t="s">
        <v>13</v>
      </c>
      <c r="C9" s="162">
        <v>5.1967592592592586E-3</v>
      </c>
      <c r="D9" s="26">
        <v>0.16905120481927713</v>
      </c>
      <c r="E9" s="26">
        <v>8.7643958617997272E-2</v>
      </c>
      <c r="F9" s="150">
        <v>1.9212962962962962E-3</v>
      </c>
      <c r="G9" s="26">
        <v>0.16921508664627929</v>
      </c>
      <c r="H9" s="26">
        <v>8.350100603621731E-2</v>
      </c>
      <c r="I9" s="150">
        <v>1.782407407407407E-3</v>
      </c>
      <c r="J9" s="26">
        <v>0.11809815950920245</v>
      </c>
      <c r="K9" s="26">
        <v>5.4571226080793761E-2</v>
      </c>
      <c r="L9" s="27">
        <v>8.9004629629629607E-3</v>
      </c>
      <c r="M9" s="26">
        <v>0.15563651082776764</v>
      </c>
      <c r="N9" s="28">
        <v>7.7418705325682055E-2</v>
      </c>
    </row>
    <row r="10" spans="2:14" x14ac:dyDescent="0.25">
      <c r="B10" s="95" t="s">
        <v>14</v>
      </c>
      <c r="C10" s="162">
        <v>3.0092592592592593E-3</v>
      </c>
      <c r="D10" s="26">
        <v>9.7891566265060265E-2</v>
      </c>
      <c r="E10" s="26">
        <v>5.0751512785477272E-2</v>
      </c>
      <c r="F10" s="150">
        <v>1.1111111111111109E-3</v>
      </c>
      <c r="G10" s="26">
        <v>9.7859327217125355E-2</v>
      </c>
      <c r="H10" s="26">
        <v>4.8289738430583498E-2</v>
      </c>
      <c r="I10" s="150">
        <v>1.5393518518518521E-3</v>
      </c>
      <c r="J10" s="26">
        <v>0.10199386503067488</v>
      </c>
      <c r="K10" s="26">
        <v>4.7129695251594626E-2</v>
      </c>
      <c r="L10" s="27">
        <v>5.6597222222222222E-3</v>
      </c>
      <c r="M10" s="26">
        <v>9.896782027929571E-2</v>
      </c>
      <c r="N10" s="28">
        <v>4.9229839927514354E-2</v>
      </c>
    </row>
    <row r="11" spans="2:14" x14ac:dyDescent="0.25">
      <c r="B11" s="95" t="s">
        <v>15</v>
      </c>
      <c r="C11" s="162">
        <v>2.9861111111111117E-3</v>
      </c>
      <c r="D11" s="26">
        <v>9.7138554216867512E-2</v>
      </c>
      <c r="E11" s="26">
        <v>5.0361116533281299E-2</v>
      </c>
      <c r="F11" s="150">
        <v>1.2847222222222223E-3</v>
      </c>
      <c r="G11" s="26">
        <v>0.11314984709480122</v>
      </c>
      <c r="H11" s="26">
        <v>5.5835010060362178E-2</v>
      </c>
      <c r="I11" s="150">
        <v>1.6550925925925926E-3</v>
      </c>
      <c r="J11" s="26">
        <v>0.10966257668711658</v>
      </c>
      <c r="K11" s="26">
        <v>5.0673281360737073E-2</v>
      </c>
      <c r="L11" s="27">
        <v>5.9259259259259265E-3</v>
      </c>
      <c r="M11" s="26">
        <v>0.10362274843149163</v>
      </c>
      <c r="N11" s="28">
        <v>5.1545353870935277E-2</v>
      </c>
    </row>
    <row r="12" spans="2:14" x14ac:dyDescent="0.25">
      <c r="B12" s="95" t="s">
        <v>112</v>
      </c>
      <c r="C12" s="162">
        <v>5.3009259259259225E-3</v>
      </c>
      <c r="D12" s="55">
        <v>0.1724397590361445</v>
      </c>
      <c r="E12" s="55">
        <v>8.940074175287914E-2</v>
      </c>
      <c r="F12" s="150">
        <v>2.1064814814814813E-3</v>
      </c>
      <c r="G12" s="55">
        <v>0.18552497451580019</v>
      </c>
      <c r="H12" s="55">
        <v>9.154929577464789E-2</v>
      </c>
      <c r="I12" s="150">
        <v>1.9560185185185184E-3</v>
      </c>
      <c r="J12" s="26">
        <v>0.12960122699386506</v>
      </c>
      <c r="K12" s="26">
        <v>5.9886605244507451E-2</v>
      </c>
      <c r="L12" s="27">
        <v>9.3634259259259226E-3</v>
      </c>
      <c r="M12" s="26">
        <v>0.1637320380489779</v>
      </c>
      <c r="N12" s="28">
        <v>8.1445686096848866E-2</v>
      </c>
    </row>
    <row r="13" spans="2:14" x14ac:dyDescent="0.25">
      <c r="B13" s="95" t="s">
        <v>16</v>
      </c>
      <c r="C13" s="162"/>
      <c r="D13" s="55"/>
      <c r="E13" s="55"/>
      <c r="F13" s="150"/>
      <c r="G13" s="55"/>
      <c r="H13" s="55"/>
      <c r="I13" s="150"/>
      <c r="J13" s="26"/>
      <c r="K13" s="26"/>
      <c r="L13" s="27"/>
      <c r="M13" s="26"/>
      <c r="N13" s="28"/>
    </row>
    <row r="14" spans="2:14" x14ac:dyDescent="0.25">
      <c r="B14" s="95" t="s">
        <v>105</v>
      </c>
      <c r="C14" s="162"/>
      <c r="D14" s="55"/>
      <c r="E14" s="55"/>
      <c r="F14" s="150"/>
      <c r="G14" s="55"/>
      <c r="H14" s="55"/>
      <c r="I14" s="150"/>
      <c r="J14" s="26"/>
      <c r="K14" s="26"/>
      <c r="L14" s="27"/>
      <c r="M14" s="26"/>
      <c r="N14" s="28"/>
    </row>
    <row r="15" spans="2:14" x14ac:dyDescent="0.25">
      <c r="B15" s="95" t="s">
        <v>17</v>
      </c>
      <c r="C15" s="162"/>
      <c r="D15" s="26"/>
      <c r="E15" s="26"/>
      <c r="F15" s="150"/>
      <c r="G15" s="26"/>
      <c r="H15" s="26"/>
      <c r="I15" s="150">
        <v>8.9120370370370362E-4</v>
      </c>
      <c r="J15" s="26">
        <v>5.9049079754601233E-2</v>
      </c>
      <c r="K15" s="26">
        <v>2.7285613040396884E-2</v>
      </c>
      <c r="L15" s="27">
        <v>8.9120370370370362E-4</v>
      </c>
      <c r="M15" s="26">
        <v>1.5583889900829793E-2</v>
      </c>
      <c r="N15" s="28">
        <v>7.7519379844961239E-3</v>
      </c>
    </row>
    <row r="16" spans="2:14" x14ac:dyDescent="0.25">
      <c r="B16" s="95" t="s">
        <v>18</v>
      </c>
      <c r="C16" s="162">
        <v>3.0092592592592595E-4</v>
      </c>
      <c r="D16" s="26">
        <v>9.7891566265060261E-3</v>
      </c>
      <c r="E16" s="26">
        <v>5.0751512785477274E-3</v>
      </c>
      <c r="F16" s="150">
        <v>2.3148148148148149E-4</v>
      </c>
      <c r="G16" s="26">
        <v>2.0387359836901122E-2</v>
      </c>
      <c r="H16" s="26">
        <v>1.0060362173038231E-2</v>
      </c>
      <c r="I16" s="150">
        <v>1.273148148148148E-4</v>
      </c>
      <c r="J16" s="26">
        <v>8.4355828220858912E-3</v>
      </c>
      <c r="K16" s="26">
        <v>3.8979447200566978E-3</v>
      </c>
      <c r="L16" s="27">
        <v>6.5972222222222224E-4</v>
      </c>
      <c r="M16" s="26">
        <v>1.1536126290224654E-2</v>
      </c>
      <c r="N16" s="28">
        <v>5.7384475989127161E-3</v>
      </c>
    </row>
    <row r="17" spans="2:14" x14ac:dyDescent="0.25">
      <c r="B17" s="95" t="s">
        <v>19</v>
      </c>
      <c r="C17" s="162"/>
      <c r="D17" s="26"/>
      <c r="E17" s="26"/>
      <c r="F17" s="150"/>
      <c r="G17" s="26"/>
      <c r="H17" s="26"/>
      <c r="I17" s="150"/>
      <c r="J17" s="26"/>
      <c r="K17" s="26"/>
      <c r="L17" s="27"/>
      <c r="M17" s="26"/>
      <c r="N17" s="28"/>
    </row>
    <row r="18" spans="2:14" x14ac:dyDescent="0.25">
      <c r="B18" s="95" t="s">
        <v>20</v>
      </c>
      <c r="C18" s="162"/>
      <c r="D18" s="26"/>
      <c r="E18" s="26"/>
      <c r="F18" s="150"/>
      <c r="G18" s="26"/>
      <c r="H18" s="26"/>
      <c r="I18" s="150"/>
      <c r="J18" s="26"/>
      <c r="K18" s="26"/>
      <c r="L18" s="27"/>
      <c r="M18" s="26"/>
      <c r="N18" s="28"/>
    </row>
    <row r="19" spans="2:14" x14ac:dyDescent="0.25">
      <c r="B19" s="95" t="s">
        <v>21</v>
      </c>
      <c r="C19" s="162"/>
      <c r="D19" s="26"/>
      <c r="E19" s="26"/>
      <c r="F19" s="150"/>
      <c r="G19" s="26"/>
      <c r="H19" s="26"/>
      <c r="I19" s="150"/>
      <c r="J19" s="26"/>
      <c r="K19" s="26"/>
      <c r="L19" s="27"/>
      <c r="M19" s="26"/>
      <c r="N19" s="28"/>
    </row>
    <row r="20" spans="2:14" x14ac:dyDescent="0.25">
      <c r="B20" s="151" t="s">
        <v>81</v>
      </c>
      <c r="C20" s="162"/>
      <c r="D20" s="26"/>
      <c r="E20" s="26"/>
      <c r="F20" s="150"/>
      <c r="G20" s="26"/>
      <c r="H20" s="26"/>
      <c r="I20" s="150"/>
      <c r="J20" s="26"/>
      <c r="K20" s="26"/>
      <c r="L20" s="27"/>
      <c r="M20" s="26"/>
      <c r="N20" s="28"/>
    </row>
    <row r="21" spans="2:14" x14ac:dyDescent="0.25">
      <c r="B21" s="152" t="s">
        <v>82</v>
      </c>
      <c r="C21" s="162"/>
      <c r="D21" s="26"/>
      <c r="E21" s="26"/>
      <c r="F21" s="150"/>
      <c r="G21" s="26"/>
      <c r="H21" s="26"/>
      <c r="I21" s="150"/>
      <c r="J21" s="26"/>
      <c r="K21" s="26"/>
      <c r="L21" s="27"/>
      <c r="M21" s="26"/>
      <c r="N21" s="28"/>
    </row>
    <row r="22" spans="2:14" x14ac:dyDescent="0.25">
      <c r="B22" s="95" t="s">
        <v>22</v>
      </c>
      <c r="C22" s="162"/>
      <c r="D22" s="26"/>
      <c r="E22" s="26"/>
      <c r="F22" s="150"/>
      <c r="G22" s="26"/>
      <c r="H22" s="26"/>
      <c r="I22" s="150"/>
      <c r="J22" s="26"/>
      <c r="K22" s="26"/>
      <c r="L22" s="27"/>
      <c r="M22" s="26"/>
      <c r="N22" s="28"/>
    </row>
    <row r="23" spans="2:14" x14ac:dyDescent="0.25">
      <c r="B23" s="95" t="s">
        <v>23</v>
      </c>
      <c r="C23" s="162">
        <v>3.1250000000000001E-4</v>
      </c>
      <c r="D23" s="26">
        <v>1.0165662650602411E-2</v>
      </c>
      <c r="E23" s="26">
        <v>5.2703494046457168E-3</v>
      </c>
      <c r="F23" s="150"/>
      <c r="G23" s="26"/>
      <c r="H23" s="26"/>
      <c r="I23" s="150">
        <v>2.0833333333333332E-4</v>
      </c>
      <c r="J23" s="26">
        <v>1.3803680981595094E-2</v>
      </c>
      <c r="K23" s="26">
        <v>6.3784549964564143E-3</v>
      </c>
      <c r="L23" s="27">
        <v>5.2083333333333333E-4</v>
      </c>
      <c r="M23" s="26">
        <v>9.1074681238615691E-3</v>
      </c>
      <c r="N23" s="28">
        <v>4.5303533675626704E-3</v>
      </c>
    </row>
    <row r="24" spans="2:14" x14ac:dyDescent="0.25">
      <c r="B24" s="95" t="s">
        <v>24</v>
      </c>
      <c r="C24" s="162">
        <v>1.1342592592592593E-3</v>
      </c>
      <c r="D24" s="26">
        <v>3.6897590361445791E-2</v>
      </c>
      <c r="E24" s="26">
        <v>1.9129416357602971E-2</v>
      </c>
      <c r="F24" s="150">
        <v>6.0185185185185179E-4</v>
      </c>
      <c r="G24" s="26">
        <v>5.3007135575942908E-2</v>
      </c>
      <c r="H24" s="26">
        <v>2.6156941649899398E-2</v>
      </c>
      <c r="I24" s="150">
        <v>7.8703703703703705E-4</v>
      </c>
      <c r="J24" s="26">
        <v>5.2147239263803692E-2</v>
      </c>
      <c r="K24" s="26">
        <v>2.4096385542168679E-2</v>
      </c>
      <c r="L24" s="27">
        <v>2.5231481481481481E-3</v>
      </c>
      <c r="M24" s="26">
        <v>4.4120623355596043E-2</v>
      </c>
      <c r="N24" s="28">
        <v>2.1947045202859158E-2</v>
      </c>
    </row>
    <row r="25" spans="2:14" x14ac:dyDescent="0.25">
      <c r="B25" s="99" t="s">
        <v>3</v>
      </c>
      <c r="C25" s="30">
        <v>3.0740740740740735E-2</v>
      </c>
      <c r="D25" s="31">
        <v>1</v>
      </c>
      <c r="E25" s="32">
        <v>0.51844622291626008</v>
      </c>
      <c r="F25" s="30">
        <v>1.1354166666666667E-2</v>
      </c>
      <c r="G25" s="31">
        <v>1</v>
      </c>
      <c r="H25" s="32">
        <v>0.49346076458752519</v>
      </c>
      <c r="I25" s="30">
        <v>1.509259259259259E-2</v>
      </c>
      <c r="J25" s="31">
        <v>1</v>
      </c>
      <c r="K25" s="32">
        <v>0.46208362863217584</v>
      </c>
      <c r="L25" s="30">
        <v>5.7187499999999988E-2</v>
      </c>
      <c r="M25" s="31">
        <v>1</v>
      </c>
      <c r="N25" s="33">
        <v>0.49743279975838117</v>
      </c>
    </row>
    <row r="26" spans="2:14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4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12" t="s">
        <v>5</v>
      </c>
      <c r="H27" s="112" t="s">
        <v>5</v>
      </c>
      <c r="I27" s="9" t="s">
        <v>4</v>
      </c>
      <c r="J27" s="112" t="s">
        <v>5</v>
      </c>
      <c r="K27" s="112" t="s">
        <v>5</v>
      </c>
      <c r="L27" s="160" t="s">
        <v>4</v>
      </c>
      <c r="M27" s="4" t="s">
        <v>5</v>
      </c>
      <c r="N27" s="161" t="s">
        <v>5</v>
      </c>
    </row>
    <row r="28" spans="2:14" x14ac:dyDescent="0.25">
      <c r="B28" s="95" t="s">
        <v>26</v>
      </c>
      <c r="C28" s="162">
        <v>4.710648148148147E-3</v>
      </c>
      <c r="D28" s="27"/>
      <c r="E28" s="26">
        <v>7.9445637321881701E-2</v>
      </c>
      <c r="F28" s="150">
        <v>2.1643518518518518E-3</v>
      </c>
      <c r="G28" s="27"/>
      <c r="H28" s="26">
        <v>9.406438631790745E-2</v>
      </c>
      <c r="I28" s="150">
        <v>2.3726851851851851E-3</v>
      </c>
      <c r="J28" s="27"/>
      <c r="K28" s="26">
        <v>7.2643515237420284E-2</v>
      </c>
      <c r="L28" s="27">
        <v>9.2476851851851852E-3</v>
      </c>
      <c r="M28" s="26"/>
      <c r="N28" s="28">
        <v>8.0438940904057191E-2</v>
      </c>
    </row>
    <row r="29" spans="2:14" x14ac:dyDescent="0.25">
      <c r="B29" s="95" t="s">
        <v>27</v>
      </c>
      <c r="C29" s="162">
        <v>8.9120370370370352E-4</v>
      </c>
      <c r="D29" s="27"/>
      <c r="E29" s="26">
        <v>1.5030255709545189E-2</v>
      </c>
      <c r="F29" s="150">
        <v>3.5879629629629629E-4</v>
      </c>
      <c r="G29" s="27"/>
      <c r="H29" s="26">
        <v>1.5593561368209257E-2</v>
      </c>
      <c r="I29" s="150">
        <v>4.0509259259259258E-4</v>
      </c>
      <c r="J29" s="27"/>
      <c r="K29" s="26">
        <v>1.2402551381998585E-2</v>
      </c>
      <c r="L29" s="27">
        <v>1.6550925925925923E-3</v>
      </c>
      <c r="M29" s="26"/>
      <c r="N29" s="28">
        <v>1.4396456256921373E-2</v>
      </c>
    </row>
    <row r="30" spans="2:14" x14ac:dyDescent="0.25">
      <c r="B30" s="95" t="s">
        <v>28</v>
      </c>
      <c r="C30" s="162">
        <v>7.8703703703703705E-4</v>
      </c>
      <c r="D30" s="27"/>
      <c r="E30" s="26">
        <v>1.3273472574663287E-2</v>
      </c>
      <c r="F30" s="150">
        <v>5.5555555555555556E-4</v>
      </c>
      <c r="G30" s="27"/>
      <c r="H30" s="26">
        <v>2.4144869215291753E-2</v>
      </c>
      <c r="I30" s="150">
        <v>2.3148148148148146E-4</v>
      </c>
      <c r="J30" s="27"/>
      <c r="K30" s="26">
        <v>7.087172218284905E-3</v>
      </c>
      <c r="L30" s="27">
        <v>1.5740740740740741E-3</v>
      </c>
      <c r="M30" s="26"/>
      <c r="N30" s="28">
        <v>1.3691734621967181E-2</v>
      </c>
    </row>
    <row r="31" spans="2:14" x14ac:dyDescent="0.25">
      <c r="B31" s="95" t="s">
        <v>29</v>
      </c>
      <c r="C31" s="162">
        <v>9.0509259259259171E-3</v>
      </c>
      <c r="D31" s="27"/>
      <c r="E31" s="26">
        <v>0.15264493460862763</v>
      </c>
      <c r="F31" s="150">
        <v>4.456018518518518E-3</v>
      </c>
      <c r="G31" s="27"/>
      <c r="H31" s="26">
        <v>0.19366197183098591</v>
      </c>
      <c r="I31" s="150">
        <v>4.9421296296296279E-3</v>
      </c>
      <c r="J31" s="27"/>
      <c r="K31" s="26">
        <v>0.15131112686038267</v>
      </c>
      <c r="L31" s="27">
        <v>1.8449074074074062E-2</v>
      </c>
      <c r="M31" s="26"/>
      <c r="N31" s="28">
        <v>0.16047518373099759</v>
      </c>
    </row>
    <row r="32" spans="2:14" x14ac:dyDescent="0.25">
      <c r="B32" s="95" t="s">
        <v>30</v>
      </c>
      <c r="C32" s="162">
        <v>1.2627314814814815E-2</v>
      </c>
      <c r="D32" s="27"/>
      <c r="E32" s="26">
        <v>0.21296115557290654</v>
      </c>
      <c r="F32" s="150">
        <v>3.8773148148148139E-3</v>
      </c>
      <c r="G32" s="27"/>
      <c r="H32" s="26">
        <v>0.16851106639839031</v>
      </c>
      <c r="I32" s="150">
        <v>8.819444444444444E-3</v>
      </c>
      <c r="J32" s="27"/>
      <c r="K32" s="26">
        <v>0.2700212615166549</v>
      </c>
      <c r="L32" s="27">
        <v>2.5324074074074075E-2</v>
      </c>
      <c r="M32" s="26"/>
      <c r="N32" s="28">
        <v>0.22027584818282497</v>
      </c>
    </row>
    <row r="33" spans="2:14" x14ac:dyDescent="0.25">
      <c r="B33" s="95" t="s">
        <v>31</v>
      </c>
      <c r="C33" s="162">
        <v>4.861111111111111E-4</v>
      </c>
      <c r="D33" s="27"/>
      <c r="E33" s="26">
        <v>8.1983212961155589E-3</v>
      </c>
      <c r="F33" s="150">
        <v>2.4305555555555558E-4</v>
      </c>
      <c r="G33" s="27"/>
      <c r="H33" s="26">
        <v>1.0563380281690142E-2</v>
      </c>
      <c r="I33" s="150">
        <v>7.9861111111111105E-4</v>
      </c>
      <c r="J33" s="27"/>
      <c r="K33" s="26">
        <v>2.4450744153082921E-2</v>
      </c>
      <c r="L33" s="27">
        <v>1.5277777777777776E-3</v>
      </c>
      <c r="M33" s="26"/>
      <c r="N33" s="28">
        <v>1.3289036544850499E-2</v>
      </c>
    </row>
    <row r="34" spans="2:14" x14ac:dyDescent="0.25">
      <c r="B34" s="99" t="s">
        <v>3</v>
      </c>
      <c r="C34" s="34">
        <v>2.8553240740740733E-2</v>
      </c>
      <c r="D34" s="34"/>
      <c r="E34" s="31">
        <v>0.48155377708373998</v>
      </c>
      <c r="F34" s="34">
        <v>1.1655092592592592E-2</v>
      </c>
      <c r="G34" s="34"/>
      <c r="H34" s="31">
        <v>0.50653923541247481</v>
      </c>
      <c r="I34" s="34">
        <v>1.7569444444444443E-2</v>
      </c>
      <c r="J34" s="34"/>
      <c r="K34" s="31">
        <v>0.53791637136782422</v>
      </c>
      <c r="L34" s="34">
        <v>5.7777777777777768E-2</v>
      </c>
      <c r="M34" s="34"/>
      <c r="N34" s="33">
        <v>0.50256720024161883</v>
      </c>
    </row>
    <row r="35" spans="2:14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6"/>
    </row>
    <row r="36" spans="2:14" x14ac:dyDescent="0.25">
      <c r="B36" s="99" t="s">
        <v>6</v>
      </c>
      <c r="C36" s="34">
        <v>5.9293981481481468E-2</v>
      </c>
      <c r="D36" s="36"/>
      <c r="E36" s="31">
        <v>1</v>
      </c>
      <c r="F36" s="34">
        <v>2.3009259259259257E-2</v>
      </c>
      <c r="G36" s="36"/>
      <c r="H36" s="31">
        <v>1</v>
      </c>
      <c r="I36" s="34">
        <v>3.2662037037037031E-2</v>
      </c>
      <c r="J36" s="36"/>
      <c r="K36" s="31">
        <v>1</v>
      </c>
      <c r="L36" s="34">
        <v>0.11496527777777776</v>
      </c>
      <c r="M36" s="36"/>
      <c r="N36" s="35">
        <v>1</v>
      </c>
    </row>
    <row r="37" spans="2:14" ht="66" customHeight="1" thickBot="1" x14ac:dyDescent="0.3">
      <c r="B37" s="213" t="s">
        <v>107</v>
      </c>
      <c r="C37" s="214"/>
      <c r="D37" s="214"/>
      <c r="E37" s="214"/>
      <c r="F37" s="214"/>
      <c r="G37" s="214"/>
      <c r="H37" s="215"/>
      <c r="I37" s="214"/>
      <c r="J37" s="214"/>
      <c r="K37" s="214"/>
      <c r="L37" s="214"/>
      <c r="M37" s="214"/>
      <c r="N37" s="215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28515625" style="2" customWidth="1"/>
    <col min="15" max="16384" width="8.85546875" style="2"/>
  </cols>
  <sheetData>
    <row r="1" spans="2:14" s="117" customFormat="1" x14ac:dyDescent="0.25"/>
    <row r="2" spans="2:14" s="117" customFormat="1" ht="15.75" thickBot="1" x14ac:dyDescent="0.3"/>
    <row r="3" spans="2:14" s="117" customFormat="1" x14ac:dyDescent="0.25">
      <c r="B3" s="192" t="s">
        <v>108</v>
      </c>
      <c r="C3" s="193"/>
      <c r="D3" s="193"/>
      <c r="E3" s="193"/>
      <c r="F3" s="193"/>
      <c r="G3" s="193"/>
      <c r="H3" s="194"/>
      <c r="I3" s="193"/>
      <c r="J3" s="193"/>
      <c r="K3" s="193"/>
      <c r="L3" s="193"/>
      <c r="M3" s="193"/>
      <c r="N3" s="194"/>
    </row>
    <row r="4" spans="2:14" s="117" customFormat="1" x14ac:dyDescent="0.25">
      <c r="B4" s="195" t="s">
        <v>178</v>
      </c>
      <c r="C4" s="196"/>
      <c r="D4" s="196"/>
      <c r="E4" s="196"/>
      <c r="F4" s="196"/>
      <c r="G4" s="196"/>
      <c r="H4" s="197"/>
      <c r="I4" s="196"/>
      <c r="J4" s="196"/>
      <c r="K4" s="196"/>
      <c r="L4" s="196"/>
      <c r="M4" s="196"/>
      <c r="N4" s="197"/>
    </row>
    <row r="5" spans="2:14" s="117" customFormat="1" x14ac:dyDescent="0.25">
      <c r="B5" s="118"/>
      <c r="C5" s="198" t="s">
        <v>0</v>
      </c>
      <c r="D5" s="196"/>
      <c r="E5" s="199"/>
      <c r="F5" s="198" t="s">
        <v>1</v>
      </c>
      <c r="G5" s="196"/>
      <c r="H5" s="199"/>
      <c r="I5" s="196" t="s">
        <v>2</v>
      </c>
      <c r="J5" s="196"/>
      <c r="K5" s="199"/>
      <c r="L5" s="198" t="s">
        <v>3</v>
      </c>
      <c r="M5" s="196"/>
      <c r="N5" s="197"/>
    </row>
    <row r="6" spans="2:14" s="117" customFormat="1" x14ac:dyDescent="0.25">
      <c r="B6" s="1" t="s">
        <v>11</v>
      </c>
      <c r="C6" s="115" t="s">
        <v>4</v>
      </c>
      <c r="D6" s="9" t="s">
        <v>5</v>
      </c>
      <c r="E6" s="116" t="s">
        <v>5</v>
      </c>
      <c r="F6" s="115" t="s">
        <v>4</v>
      </c>
      <c r="G6" s="9" t="s">
        <v>5</v>
      </c>
      <c r="H6" s="116" t="s">
        <v>5</v>
      </c>
      <c r="I6" s="113" t="s">
        <v>4</v>
      </c>
      <c r="J6" s="9" t="s">
        <v>5</v>
      </c>
      <c r="K6" s="116" t="s">
        <v>5</v>
      </c>
      <c r="L6" s="115" t="s">
        <v>4</v>
      </c>
      <c r="M6" s="9" t="s">
        <v>5</v>
      </c>
      <c r="N6" s="114" t="s">
        <v>5</v>
      </c>
    </row>
    <row r="7" spans="2:14" s="117" customFormat="1" x14ac:dyDescent="0.25">
      <c r="B7" s="95" t="s">
        <v>12</v>
      </c>
      <c r="C7" s="150">
        <v>2.5902777777777771E-2</v>
      </c>
      <c r="D7" s="26">
        <v>0.30482157450286024</v>
      </c>
      <c r="E7" s="26">
        <v>0.10565075768304771</v>
      </c>
      <c r="F7" s="150">
        <v>5.7638888888888878E-3</v>
      </c>
      <c r="G7" s="26">
        <v>0.2990990990990991</v>
      </c>
      <c r="H7" s="26">
        <v>5.8595128838686887E-2</v>
      </c>
      <c r="I7" s="150">
        <v>1.4710648148148145E-2</v>
      </c>
      <c r="J7" s="26">
        <v>0.36262482168330951</v>
      </c>
      <c r="K7" s="26">
        <v>0.13621262458471761</v>
      </c>
      <c r="L7" s="27">
        <v>4.6377314814814809E-2</v>
      </c>
      <c r="M7" s="26">
        <v>0.32025255754475696</v>
      </c>
      <c r="N7" s="28">
        <v>0.10270935329249223</v>
      </c>
    </row>
    <row r="8" spans="2:14" s="117" customFormat="1" x14ac:dyDescent="0.25">
      <c r="B8" s="95" t="s">
        <v>80</v>
      </c>
      <c r="C8" s="150">
        <v>1.1574074074074073E-3</v>
      </c>
      <c r="D8" s="26">
        <v>1.3620266957232363E-2</v>
      </c>
      <c r="E8" s="26">
        <v>4.7207666525043669E-3</v>
      </c>
      <c r="F8" s="150"/>
      <c r="G8" s="26"/>
      <c r="H8" s="26"/>
      <c r="I8" s="150">
        <v>4.0509259259259258E-4</v>
      </c>
      <c r="J8" s="26">
        <v>9.9857346647646231E-3</v>
      </c>
      <c r="K8" s="26">
        <v>3.7509377344336092E-3</v>
      </c>
      <c r="L8" s="27">
        <v>1.5624999999999999E-3</v>
      </c>
      <c r="M8" s="26">
        <v>1.0789641943734012E-2</v>
      </c>
      <c r="N8" s="28">
        <v>3.4603849998718372E-3</v>
      </c>
    </row>
    <row r="9" spans="2:14" s="117" customFormat="1" x14ac:dyDescent="0.25">
      <c r="B9" s="95" t="s">
        <v>13</v>
      </c>
      <c r="C9" s="150">
        <v>1.373842592592592E-2</v>
      </c>
      <c r="D9" s="26">
        <v>0.16167256878234809</v>
      </c>
      <c r="E9" s="26">
        <v>5.6035500165226813E-2</v>
      </c>
      <c r="F9" s="150">
        <v>4.2592592592592586E-3</v>
      </c>
      <c r="G9" s="26">
        <v>0.22102102102102103</v>
      </c>
      <c r="H9" s="26">
        <v>4.3299211671961393E-2</v>
      </c>
      <c r="I9" s="150">
        <v>4.0509259259259257E-3</v>
      </c>
      <c r="J9" s="26">
        <v>9.9857346647646228E-2</v>
      </c>
      <c r="K9" s="26">
        <v>3.7509377344336091E-2</v>
      </c>
      <c r="L9" s="27">
        <v>2.2048611111111106E-2</v>
      </c>
      <c r="M9" s="26">
        <v>0.15225383631713549</v>
      </c>
      <c r="N9" s="28">
        <v>4.8829877220413695E-2</v>
      </c>
    </row>
    <row r="10" spans="2:14" s="117" customFormat="1" x14ac:dyDescent="0.25">
      <c r="B10" s="95" t="s">
        <v>14</v>
      </c>
      <c r="C10" s="150">
        <v>7.6041666666666671E-3</v>
      </c>
      <c r="D10" s="26">
        <v>8.9485153909016638E-2</v>
      </c>
      <c r="E10" s="26">
        <v>3.1015436906953697E-2</v>
      </c>
      <c r="F10" s="150">
        <v>2.5810185185185181E-3</v>
      </c>
      <c r="G10" s="26">
        <v>0.13393393393393394</v>
      </c>
      <c r="H10" s="26">
        <v>2.6238380985998344E-2</v>
      </c>
      <c r="I10" s="150">
        <v>7.2106481481481483E-3</v>
      </c>
      <c r="J10" s="26">
        <v>0.17774607703281028</v>
      </c>
      <c r="K10" s="26">
        <v>6.6766691672918252E-2</v>
      </c>
      <c r="L10" s="27">
        <v>1.7395833333333333E-2</v>
      </c>
      <c r="M10" s="26">
        <v>0.12012468030690535</v>
      </c>
      <c r="N10" s="28">
        <v>3.8525619665239791E-2</v>
      </c>
    </row>
    <row r="11" spans="2:14" s="117" customFormat="1" x14ac:dyDescent="0.25">
      <c r="B11" s="95" t="s">
        <v>15</v>
      </c>
      <c r="C11" s="150">
        <v>4.2361111111111106E-3</v>
      </c>
      <c r="D11" s="55">
        <v>4.9850177063470454E-2</v>
      </c>
      <c r="E11" s="55">
        <v>1.7278005948165982E-2</v>
      </c>
      <c r="F11" s="150">
        <v>1.3541666666666667E-3</v>
      </c>
      <c r="G11" s="55">
        <v>7.0270270270270288E-2</v>
      </c>
      <c r="H11" s="55">
        <v>1.3766325450052946E-2</v>
      </c>
      <c r="I11" s="150">
        <v>1.5162037037037036E-3</v>
      </c>
      <c r="J11" s="55">
        <v>3.7375178316690447E-2</v>
      </c>
      <c r="K11" s="55">
        <v>1.4039224091737223E-2</v>
      </c>
      <c r="L11" s="27">
        <v>7.106481481481481E-3</v>
      </c>
      <c r="M11" s="26">
        <v>4.9072890025575439E-2</v>
      </c>
      <c r="N11" s="28">
        <v>1.5738343629046726E-2</v>
      </c>
    </row>
    <row r="12" spans="2:14" s="117" customFormat="1" x14ac:dyDescent="0.25">
      <c r="B12" s="95" t="s">
        <v>112</v>
      </c>
      <c r="C12" s="150">
        <v>2.3587962962962963E-2</v>
      </c>
      <c r="D12" s="55">
        <v>0.27758104058839561</v>
      </c>
      <c r="E12" s="55">
        <v>9.6209224378039013E-2</v>
      </c>
      <c r="F12" s="150">
        <v>3.9930555555555552E-3</v>
      </c>
      <c r="G12" s="55">
        <v>0.20720720720720723</v>
      </c>
      <c r="H12" s="55">
        <v>4.0593010942463807E-2</v>
      </c>
      <c r="I12" s="150">
        <v>1.050925925925926E-2</v>
      </c>
      <c r="J12" s="55">
        <v>0.25905848787446506</v>
      </c>
      <c r="K12" s="55">
        <v>9.7310041796163357E-2</v>
      </c>
      <c r="L12" s="27">
        <v>3.8090277777777778E-2</v>
      </c>
      <c r="M12" s="26">
        <v>0.26302749360613809</v>
      </c>
      <c r="N12" s="28">
        <v>8.4356496552431243E-2</v>
      </c>
    </row>
    <row r="13" spans="2:14" s="117" customFormat="1" x14ac:dyDescent="0.25">
      <c r="B13" s="95" t="s">
        <v>16</v>
      </c>
      <c r="C13" s="150"/>
      <c r="D13" s="55"/>
      <c r="E13" s="55"/>
      <c r="F13" s="150"/>
      <c r="G13" s="55"/>
      <c r="H13" s="55"/>
      <c r="I13" s="150"/>
      <c r="J13" s="55"/>
      <c r="K13" s="55"/>
      <c r="L13" s="27"/>
      <c r="M13" s="26"/>
      <c r="N13" s="28"/>
    </row>
    <row r="14" spans="2:14" s="117" customFormat="1" x14ac:dyDescent="0.25">
      <c r="B14" s="95" t="s">
        <v>105</v>
      </c>
      <c r="C14" s="150"/>
      <c r="D14" s="55"/>
      <c r="E14" s="55"/>
      <c r="F14" s="150"/>
      <c r="G14" s="55"/>
      <c r="H14" s="55"/>
      <c r="I14" s="150"/>
      <c r="J14" s="55"/>
      <c r="K14" s="55"/>
      <c r="L14" s="27"/>
      <c r="M14" s="26"/>
      <c r="N14" s="28"/>
    </row>
    <row r="15" spans="2:14" s="117" customFormat="1" x14ac:dyDescent="0.25">
      <c r="B15" s="95" t="s">
        <v>17</v>
      </c>
      <c r="C15" s="150"/>
      <c r="D15" s="55"/>
      <c r="E15" s="55"/>
      <c r="F15" s="150"/>
      <c r="G15" s="55"/>
      <c r="H15" s="55"/>
      <c r="I15" s="150">
        <v>1.1574074074074073E-4</v>
      </c>
      <c r="J15" s="55">
        <v>2.8530670470756064E-3</v>
      </c>
      <c r="K15" s="55">
        <v>1.0716964955524598E-3</v>
      </c>
      <c r="L15" s="27">
        <v>1.1574074074074073E-4</v>
      </c>
      <c r="M15" s="26">
        <v>7.9923273657288979E-4</v>
      </c>
      <c r="N15" s="28">
        <v>2.563248148053213E-4</v>
      </c>
    </row>
    <row r="16" spans="2:14" s="117" customFormat="1" x14ac:dyDescent="0.25">
      <c r="B16" s="95" t="s">
        <v>18</v>
      </c>
      <c r="C16" s="150">
        <v>1.3888888888888889E-3</v>
      </c>
      <c r="D16" s="55">
        <v>1.6344320348678838E-2</v>
      </c>
      <c r="E16" s="55">
        <v>5.6649199830052406E-3</v>
      </c>
      <c r="F16" s="150">
        <v>6.8287037037037036E-4</v>
      </c>
      <c r="G16" s="55">
        <v>3.5435435435435439E-2</v>
      </c>
      <c r="H16" s="55">
        <v>6.9419931756677248E-3</v>
      </c>
      <c r="I16" s="150">
        <v>7.6388888888888882E-4</v>
      </c>
      <c r="J16" s="55">
        <v>1.8830242510699001E-2</v>
      </c>
      <c r="K16" s="55">
        <v>7.0731968706462343E-3</v>
      </c>
      <c r="L16" s="27">
        <v>2.8356481481481479E-3</v>
      </c>
      <c r="M16" s="26">
        <v>1.9581202046035799E-2</v>
      </c>
      <c r="N16" s="28">
        <v>6.2799579627303712E-3</v>
      </c>
    </row>
    <row r="17" spans="2:14" s="117" customFormat="1" x14ac:dyDescent="0.25">
      <c r="B17" s="95" t="s">
        <v>19</v>
      </c>
      <c r="C17" s="150"/>
      <c r="D17" s="55"/>
      <c r="E17" s="55"/>
      <c r="F17" s="150"/>
      <c r="G17" s="55"/>
      <c r="H17" s="55"/>
      <c r="I17" s="150"/>
      <c r="J17" s="55"/>
      <c r="K17" s="55"/>
      <c r="L17" s="27"/>
      <c r="M17" s="26"/>
      <c r="N17" s="28"/>
    </row>
    <row r="18" spans="2:14" s="117" customFormat="1" x14ac:dyDescent="0.25">
      <c r="B18" s="95" t="s">
        <v>20</v>
      </c>
      <c r="C18" s="150">
        <v>6.018518518518519E-4</v>
      </c>
      <c r="D18" s="55">
        <v>7.0825388177608306E-3</v>
      </c>
      <c r="E18" s="55">
        <v>2.454798659302271E-3</v>
      </c>
      <c r="F18" s="150"/>
      <c r="G18" s="55"/>
      <c r="H18" s="55"/>
      <c r="I18" s="150">
        <v>6.8287037037037036E-4</v>
      </c>
      <c r="J18" s="55">
        <v>1.6833095577746079E-2</v>
      </c>
      <c r="K18" s="55">
        <v>6.3230093237595132E-3</v>
      </c>
      <c r="L18" s="27">
        <v>1.2847222222222223E-3</v>
      </c>
      <c r="M18" s="26">
        <v>8.8714833759590776E-3</v>
      </c>
      <c r="N18" s="28">
        <v>2.8452054443390668E-3</v>
      </c>
    </row>
    <row r="19" spans="2:14" s="117" customFormat="1" x14ac:dyDescent="0.25">
      <c r="B19" s="95" t="s">
        <v>21</v>
      </c>
      <c r="C19" s="150"/>
      <c r="D19" s="55"/>
      <c r="E19" s="55"/>
      <c r="F19" s="150"/>
      <c r="G19" s="55"/>
      <c r="H19" s="55"/>
      <c r="I19" s="150"/>
      <c r="J19" s="55"/>
      <c r="K19" s="55"/>
      <c r="L19" s="27"/>
      <c r="M19" s="26"/>
      <c r="N19" s="28"/>
    </row>
    <row r="20" spans="2:14" s="117" customFormat="1" x14ac:dyDescent="0.25">
      <c r="B20" s="151" t="s">
        <v>81</v>
      </c>
      <c r="C20" s="150"/>
      <c r="D20" s="55"/>
      <c r="E20" s="55"/>
      <c r="F20" s="150"/>
      <c r="G20" s="55"/>
      <c r="H20" s="55"/>
      <c r="I20" s="150">
        <v>3.4722222222222222E-5</v>
      </c>
      <c r="J20" s="55">
        <v>8.5592011412268193E-4</v>
      </c>
      <c r="K20" s="55">
        <v>3.2150894866573795E-4</v>
      </c>
      <c r="L20" s="27">
        <v>3.4722222222222222E-5</v>
      </c>
      <c r="M20" s="26">
        <v>2.3976982097186696E-4</v>
      </c>
      <c r="N20" s="28">
        <v>7.6897444441596392E-5</v>
      </c>
    </row>
    <row r="21" spans="2:14" s="117" customFormat="1" x14ac:dyDescent="0.25">
      <c r="B21" s="152" t="s">
        <v>82</v>
      </c>
      <c r="C21" s="150">
        <v>5.4398148148148144E-4</v>
      </c>
      <c r="D21" s="55">
        <v>6.4015254698992115E-3</v>
      </c>
      <c r="E21" s="55">
        <v>2.2187603266770523E-3</v>
      </c>
      <c r="F21" s="150"/>
      <c r="G21" s="55"/>
      <c r="H21" s="55"/>
      <c r="I21" s="150"/>
      <c r="J21" s="55"/>
      <c r="K21" s="55"/>
      <c r="L21" s="27">
        <v>5.4398148148148144E-4</v>
      </c>
      <c r="M21" s="26">
        <v>3.7563938618925823E-3</v>
      </c>
      <c r="N21" s="28">
        <v>1.2047266295850101E-3</v>
      </c>
    </row>
    <row r="22" spans="2:14" s="117" customFormat="1" x14ac:dyDescent="0.25">
      <c r="B22" s="95" t="s">
        <v>22</v>
      </c>
      <c r="C22" s="150"/>
      <c r="D22" s="55"/>
      <c r="E22" s="55"/>
      <c r="F22" s="150"/>
      <c r="G22" s="55"/>
      <c r="H22" s="55"/>
      <c r="I22" s="150"/>
      <c r="J22" s="55"/>
      <c r="K22" s="55"/>
      <c r="L22" s="27"/>
      <c r="M22" s="26"/>
      <c r="N22" s="28"/>
    </row>
    <row r="23" spans="2:14" s="117" customFormat="1" x14ac:dyDescent="0.25">
      <c r="B23" s="95" t="s">
        <v>23</v>
      </c>
      <c r="C23" s="150">
        <v>4.5138888888888887E-4</v>
      </c>
      <c r="D23" s="55">
        <v>5.3119041133206221E-3</v>
      </c>
      <c r="E23" s="55">
        <v>1.8410989944767032E-3</v>
      </c>
      <c r="F23" s="150"/>
      <c r="G23" s="55"/>
      <c r="H23" s="55"/>
      <c r="I23" s="150">
        <v>4.5138888888888887E-4</v>
      </c>
      <c r="J23" s="55">
        <v>1.1126961483594865E-2</v>
      </c>
      <c r="K23" s="55">
        <v>4.1796163326545928E-3</v>
      </c>
      <c r="L23" s="27">
        <v>9.0277777777777774E-4</v>
      </c>
      <c r="M23" s="26">
        <v>6.2340153452685411E-3</v>
      </c>
      <c r="N23" s="28">
        <v>1.9993335554815061E-3</v>
      </c>
    </row>
    <row r="24" spans="2:14" s="117" customFormat="1" x14ac:dyDescent="0.25">
      <c r="B24" s="95" t="s">
        <v>24</v>
      </c>
      <c r="C24" s="150">
        <v>5.7638888888888896E-3</v>
      </c>
      <c r="D24" s="26">
        <v>6.7828929447017183E-2</v>
      </c>
      <c r="E24" s="26">
        <v>2.3509417929471751E-2</v>
      </c>
      <c r="F24" s="150">
        <v>6.3657407407407402E-4</v>
      </c>
      <c r="G24" s="55">
        <v>3.3033033033033031E-2</v>
      </c>
      <c r="H24" s="55">
        <v>6.4713495705377086E-3</v>
      </c>
      <c r="I24" s="150">
        <v>1.1574074074074075E-4</v>
      </c>
      <c r="J24" s="26">
        <v>2.8530670470756068E-3</v>
      </c>
      <c r="K24" s="26">
        <v>1.07169649555246E-3</v>
      </c>
      <c r="L24" s="27">
        <v>6.5162037037037046E-3</v>
      </c>
      <c r="M24" s="26">
        <v>4.4996803069053709E-2</v>
      </c>
      <c r="N24" s="28">
        <v>1.4431087073539592E-2</v>
      </c>
    </row>
    <row r="25" spans="2:14" s="117" customFormat="1" x14ac:dyDescent="0.25">
      <c r="B25" s="99" t="s">
        <v>3</v>
      </c>
      <c r="C25" s="30">
        <v>8.4976851851851831E-2</v>
      </c>
      <c r="D25" s="31">
        <v>1.0000000000000002</v>
      </c>
      <c r="E25" s="32">
        <v>0.34659868762687057</v>
      </c>
      <c r="F25" s="30">
        <v>1.9270833333333331E-2</v>
      </c>
      <c r="G25" s="31">
        <v>1</v>
      </c>
      <c r="H25" s="32">
        <v>0.19590540063536882</v>
      </c>
      <c r="I25" s="30">
        <v>4.0567129629629627E-2</v>
      </c>
      <c r="J25" s="31">
        <v>0.99999999999999978</v>
      </c>
      <c r="K25" s="32">
        <v>0.37562962169113712</v>
      </c>
      <c r="L25" s="30">
        <v>0.14481481481481484</v>
      </c>
      <c r="M25" s="31">
        <v>0.99999999999999989</v>
      </c>
      <c r="N25" s="33">
        <v>0.32071360828441797</v>
      </c>
    </row>
    <row r="26" spans="2:14" s="117" customFormat="1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4" s="117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12" t="s">
        <v>5</v>
      </c>
      <c r="H27" s="112" t="s">
        <v>5</v>
      </c>
      <c r="I27" s="9" t="s">
        <v>4</v>
      </c>
      <c r="J27" s="112" t="s">
        <v>5</v>
      </c>
      <c r="K27" s="112" t="s">
        <v>5</v>
      </c>
      <c r="L27" s="160" t="s">
        <v>4</v>
      </c>
      <c r="M27" s="4" t="s">
        <v>5</v>
      </c>
      <c r="N27" s="161" t="s">
        <v>5</v>
      </c>
    </row>
    <row r="28" spans="2:14" s="117" customFormat="1" x14ac:dyDescent="0.25">
      <c r="B28" s="95" t="s">
        <v>26</v>
      </c>
      <c r="C28" s="150">
        <v>2.0682870370370376E-2</v>
      </c>
      <c r="D28" s="27"/>
      <c r="E28" s="26">
        <v>8.4360100080253062E-2</v>
      </c>
      <c r="F28" s="150">
        <v>9.0162037037037051E-3</v>
      </c>
      <c r="G28" s="27"/>
      <c r="H28" s="26">
        <v>9.1657842099070477E-2</v>
      </c>
      <c r="I28" s="150">
        <v>8.5995370370370357E-3</v>
      </c>
      <c r="J28" s="27"/>
      <c r="K28" s="26">
        <v>7.9627049619547752E-2</v>
      </c>
      <c r="L28" s="27">
        <v>3.8298611111111117E-2</v>
      </c>
      <c r="M28" s="26"/>
      <c r="N28" s="28">
        <v>8.4817881219080835E-2</v>
      </c>
    </row>
    <row r="29" spans="2:14" s="117" customFormat="1" x14ac:dyDescent="0.25">
      <c r="B29" s="95" t="s">
        <v>27</v>
      </c>
      <c r="C29" s="150">
        <v>2.1180555555555553E-3</v>
      </c>
      <c r="D29" s="27"/>
      <c r="E29" s="26">
        <v>8.6390029740829911E-3</v>
      </c>
      <c r="F29" s="150">
        <v>9.9537037037037042E-4</v>
      </c>
      <c r="G29" s="27"/>
      <c r="H29" s="26">
        <v>1.0118837510295327E-2</v>
      </c>
      <c r="I29" s="150">
        <v>1.0416666666666664E-3</v>
      </c>
      <c r="J29" s="27"/>
      <c r="K29" s="26">
        <v>9.645268459972137E-3</v>
      </c>
      <c r="L29" s="27">
        <v>4.1550925925925922E-3</v>
      </c>
      <c r="M29" s="26"/>
      <c r="N29" s="28">
        <v>9.2020608515110333E-3</v>
      </c>
    </row>
    <row r="30" spans="2:14" s="117" customFormat="1" x14ac:dyDescent="0.25">
      <c r="B30" s="95" t="s">
        <v>28</v>
      </c>
      <c r="C30" s="150">
        <v>3.506944444444444E-3</v>
      </c>
      <c r="D30" s="27"/>
      <c r="E30" s="26">
        <v>1.4303922957088232E-2</v>
      </c>
      <c r="F30" s="150">
        <v>2.488425925925926E-3</v>
      </c>
      <c r="G30" s="27"/>
      <c r="H30" s="26">
        <v>2.529709377573832E-2</v>
      </c>
      <c r="I30" s="150">
        <v>2.1990740740740742E-3</v>
      </c>
      <c r="J30" s="27"/>
      <c r="K30" s="26">
        <v>2.0362233415496738E-2</v>
      </c>
      <c r="L30" s="27">
        <v>8.1944444444444434E-3</v>
      </c>
      <c r="M30" s="26"/>
      <c r="N30" s="28">
        <v>1.8147796888216747E-2</v>
      </c>
    </row>
    <row r="31" spans="2:14" s="117" customFormat="1" x14ac:dyDescent="0.25">
      <c r="B31" s="95" t="s">
        <v>29</v>
      </c>
      <c r="C31" s="150">
        <v>3.9641203703703713E-2</v>
      </c>
      <c r="D31" s="27"/>
      <c r="E31" s="26">
        <v>0.16168625784827462</v>
      </c>
      <c r="F31" s="150">
        <v>1.8553240740740745E-2</v>
      </c>
      <c r="G31" s="27"/>
      <c r="H31" s="26">
        <v>0.18861042475585366</v>
      </c>
      <c r="I31" s="150">
        <v>1.881944444444443E-2</v>
      </c>
      <c r="J31" s="27"/>
      <c r="K31" s="26">
        <v>0.17425785017682985</v>
      </c>
      <c r="L31" s="27">
        <v>7.7013888888888882E-2</v>
      </c>
      <c r="M31" s="26"/>
      <c r="N31" s="28">
        <v>0.17055853177146077</v>
      </c>
    </row>
    <row r="32" spans="2:14" s="117" customFormat="1" x14ac:dyDescent="0.25">
      <c r="B32" s="95" t="s">
        <v>30</v>
      </c>
      <c r="C32" s="150">
        <v>4.6435185185185156E-2</v>
      </c>
      <c r="D32" s="27"/>
      <c r="E32" s="26">
        <v>0.1893971580984751</v>
      </c>
      <c r="F32" s="150">
        <v>2.9930555555555564E-2</v>
      </c>
      <c r="G32" s="27"/>
      <c r="H32" s="26">
        <v>0.30427109071655495</v>
      </c>
      <c r="I32" s="150">
        <v>2.4155092592592589E-2</v>
      </c>
      <c r="J32" s="27"/>
      <c r="K32" s="26">
        <v>0.22366305862179833</v>
      </c>
      <c r="L32" s="27">
        <v>0.10052083333333331</v>
      </c>
      <c r="M32" s="26"/>
      <c r="N32" s="28">
        <v>0.2226181016584215</v>
      </c>
    </row>
    <row r="33" spans="2:14" s="117" customFormat="1" x14ac:dyDescent="0.25">
      <c r="B33" s="95" t="s">
        <v>31</v>
      </c>
      <c r="C33" s="150">
        <v>4.7812499999999994E-2</v>
      </c>
      <c r="D33" s="27"/>
      <c r="E33" s="26">
        <v>0.19501487041495538</v>
      </c>
      <c r="F33" s="150">
        <v>1.8113425925925929E-2</v>
      </c>
      <c r="G33" s="27"/>
      <c r="H33" s="26">
        <v>0.18413931050711849</v>
      </c>
      <c r="I33" s="150">
        <v>1.261574074074074E-2</v>
      </c>
      <c r="J33" s="27"/>
      <c r="K33" s="26">
        <v>0.11681491801521811</v>
      </c>
      <c r="L33" s="27">
        <v>7.8541666666666649E-2</v>
      </c>
      <c r="M33" s="26"/>
      <c r="N33" s="28">
        <v>0.17394201932689099</v>
      </c>
    </row>
    <row r="34" spans="2:14" s="117" customFormat="1" x14ac:dyDescent="0.25">
      <c r="B34" s="99" t="s">
        <v>3</v>
      </c>
      <c r="C34" s="34">
        <v>0.16019675925925925</v>
      </c>
      <c r="D34" s="34"/>
      <c r="E34" s="31">
        <v>0.65340131237312937</v>
      </c>
      <c r="F34" s="34">
        <v>7.9097222222222235E-2</v>
      </c>
      <c r="G34" s="34"/>
      <c r="H34" s="31">
        <v>0.80409459936463124</v>
      </c>
      <c r="I34" s="34">
        <v>6.7430555555555535E-2</v>
      </c>
      <c r="J34" s="34"/>
      <c r="K34" s="31">
        <v>0.62437037830886299</v>
      </c>
      <c r="L34" s="34">
        <v>0.306724537037037</v>
      </c>
      <c r="M34" s="34"/>
      <c r="N34" s="33">
        <v>0.67928639171558181</v>
      </c>
    </row>
    <row r="35" spans="2:14" s="117" customFormat="1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6"/>
    </row>
    <row r="36" spans="2:14" s="117" customFormat="1" x14ac:dyDescent="0.25">
      <c r="B36" s="99" t="s">
        <v>6</v>
      </c>
      <c r="C36" s="34">
        <v>0.24517361111111108</v>
      </c>
      <c r="D36" s="36"/>
      <c r="E36" s="31">
        <v>1</v>
      </c>
      <c r="F36" s="34">
        <v>9.836805555555557E-2</v>
      </c>
      <c r="G36" s="36"/>
      <c r="H36" s="31">
        <v>1</v>
      </c>
      <c r="I36" s="34">
        <v>0.10799768518518515</v>
      </c>
      <c r="J36" s="36"/>
      <c r="K36" s="31">
        <v>1</v>
      </c>
      <c r="L36" s="34">
        <v>0.45153935185185184</v>
      </c>
      <c r="M36" s="36"/>
      <c r="N36" s="35">
        <v>0.99999999999999978</v>
      </c>
    </row>
    <row r="37" spans="2:14" s="117" customFormat="1" ht="66" customHeight="1" thickBot="1" x14ac:dyDescent="0.3">
      <c r="B37" s="213" t="s">
        <v>60</v>
      </c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5"/>
    </row>
    <row r="38" spans="2:14" s="117" customFormat="1" x14ac:dyDescent="0.25"/>
    <row r="39" spans="2:14" s="117" customFormat="1" x14ac:dyDescent="0.25"/>
    <row r="40" spans="2:14" s="117" customFormat="1" x14ac:dyDescent="0.25"/>
    <row r="41" spans="2:14" s="117" customFormat="1" x14ac:dyDescent="0.25"/>
    <row r="42" spans="2:14" s="117" customFormat="1" x14ac:dyDescent="0.25"/>
    <row r="43" spans="2:14" s="117" customFormat="1" x14ac:dyDescent="0.25"/>
    <row r="44" spans="2:14" s="117" customFormat="1" x14ac:dyDescent="0.25"/>
    <row r="45" spans="2:14" s="117" customFormat="1" x14ac:dyDescent="0.25"/>
    <row r="46" spans="2:14" s="117" customFormat="1" x14ac:dyDescent="0.25"/>
    <row r="47" spans="2:14" s="117" customFormat="1" x14ac:dyDescent="0.25"/>
    <row r="48" spans="2:14" s="117" customFormat="1" x14ac:dyDescent="0.25"/>
    <row r="49" s="117" customFormat="1" x14ac:dyDescent="0.25"/>
    <row r="50" s="117" customFormat="1" x14ac:dyDescent="0.25"/>
    <row r="51" s="117" customFormat="1" x14ac:dyDescent="0.25"/>
    <row r="52" s="117" customFormat="1" x14ac:dyDescent="0.25"/>
    <row r="53" s="117" customFormat="1" x14ac:dyDescent="0.25"/>
    <row r="54" s="117" customFormat="1" x14ac:dyDescent="0.25"/>
    <row r="55" s="117" customFormat="1" x14ac:dyDescent="0.25"/>
    <row r="56" s="117" customFormat="1" x14ac:dyDescent="0.25"/>
    <row r="57" s="117" customFormat="1" x14ac:dyDescent="0.25"/>
    <row r="58" s="117" customFormat="1" x14ac:dyDescent="0.25"/>
    <row r="59" s="117" customFormat="1" x14ac:dyDescent="0.25"/>
    <row r="60" s="117" customFormat="1" x14ac:dyDescent="0.25"/>
    <row r="61" s="117" customFormat="1" x14ac:dyDescent="0.25"/>
    <row r="62" s="117" customFormat="1" x14ac:dyDescent="0.25"/>
    <row r="63" s="117" customFormat="1" x14ac:dyDescent="0.25"/>
    <row r="64" s="117" customFormat="1" x14ac:dyDescent="0.25"/>
    <row r="65" s="117" customFormat="1" x14ac:dyDescent="0.25"/>
    <row r="66" s="117" customFormat="1" x14ac:dyDescent="0.25"/>
    <row r="67" s="117" customFormat="1" x14ac:dyDescent="0.25"/>
    <row r="68" s="117" customFormat="1" x14ac:dyDescent="0.25"/>
    <row r="69" s="117" customFormat="1" x14ac:dyDescent="0.25"/>
    <row r="70" s="117" customFormat="1" x14ac:dyDescent="0.25"/>
    <row r="71" s="117" customFormat="1" x14ac:dyDescent="0.25"/>
    <row r="72" s="117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7109375" style="2" customWidth="1"/>
    <col min="15" max="16384" width="8.85546875" style="2"/>
  </cols>
  <sheetData>
    <row r="2" spans="2:14" ht="15.75" thickBot="1" x14ac:dyDescent="0.3"/>
    <row r="3" spans="2:14" x14ac:dyDescent="0.25">
      <c r="B3" s="192" t="s">
        <v>109</v>
      </c>
      <c r="C3" s="193"/>
      <c r="D3" s="193"/>
      <c r="E3" s="193"/>
      <c r="F3" s="193"/>
      <c r="G3" s="193"/>
      <c r="H3" s="194"/>
      <c r="I3" s="193"/>
      <c r="J3" s="193"/>
      <c r="K3" s="193"/>
      <c r="L3" s="193"/>
      <c r="M3" s="193"/>
      <c r="N3" s="194"/>
    </row>
    <row r="4" spans="2:14" x14ac:dyDescent="0.25">
      <c r="B4" s="195" t="s">
        <v>178</v>
      </c>
      <c r="C4" s="196"/>
      <c r="D4" s="196"/>
      <c r="E4" s="196"/>
      <c r="F4" s="196"/>
      <c r="G4" s="196"/>
      <c r="H4" s="197"/>
      <c r="I4" s="196"/>
      <c r="J4" s="196"/>
      <c r="K4" s="196"/>
      <c r="L4" s="196"/>
      <c r="M4" s="196"/>
      <c r="N4" s="197"/>
    </row>
    <row r="5" spans="2:14" x14ac:dyDescent="0.25">
      <c r="B5" s="118"/>
      <c r="C5" s="198" t="s">
        <v>0</v>
      </c>
      <c r="D5" s="196"/>
      <c r="E5" s="199"/>
      <c r="F5" s="198" t="s">
        <v>1</v>
      </c>
      <c r="G5" s="196"/>
      <c r="H5" s="199"/>
      <c r="I5" s="196" t="s">
        <v>2</v>
      </c>
      <c r="J5" s="196"/>
      <c r="K5" s="199"/>
      <c r="L5" s="198" t="s">
        <v>3</v>
      </c>
      <c r="M5" s="196"/>
      <c r="N5" s="197"/>
    </row>
    <row r="6" spans="2:14" x14ac:dyDescent="0.25">
      <c r="B6" s="1" t="s">
        <v>11</v>
      </c>
      <c r="C6" s="115" t="s">
        <v>4</v>
      </c>
      <c r="D6" s="9" t="s">
        <v>5</v>
      </c>
      <c r="E6" s="116" t="s">
        <v>5</v>
      </c>
      <c r="F6" s="115" t="s">
        <v>4</v>
      </c>
      <c r="G6" s="9" t="s">
        <v>5</v>
      </c>
      <c r="H6" s="116" t="s">
        <v>5</v>
      </c>
      <c r="I6" s="113" t="s">
        <v>4</v>
      </c>
      <c r="J6" s="9" t="s">
        <v>5</v>
      </c>
      <c r="K6" s="116" t="s">
        <v>5</v>
      </c>
      <c r="L6" s="115" t="s">
        <v>4</v>
      </c>
      <c r="M6" s="9" t="s">
        <v>5</v>
      </c>
      <c r="N6" s="114" t="s">
        <v>5</v>
      </c>
    </row>
    <row r="7" spans="2:14" x14ac:dyDescent="0.25">
      <c r="B7" s="95" t="s">
        <v>12</v>
      </c>
      <c r="C7" s="150">
        <v>3.7581018518518534E-2</v>
      </c>
      <c r="D7" s="26">
        <v>0.32476495299059827</v>
      </c>
      <c r="E7" s="26">
        <v>0.12343191667300241</v>
      </c>
      <c r="F7" s="150">
        <v>9.8611111111111104E-3</v>
      </c>
      <c r="G7" s="26">
        <v>0.32199546485260772</v>
      </c>
      <c r="H7" s="26">
        <v>8.1243444264327253E-2</v>
      </c>
      <c r="I7" s="150">
        <v>2.0115740740740736E-2</v>
      </c>
      <c r="J7" s="26">
        <v>0.36140569765023917</v>
      </c>
      <c r="K7" s="26">
        <v>0.14300995638936889</v>
      </c>
      <c r="L7" s="27">
        <v>6.7557870370370379E-2</v>
      </c>
      <c r="M7" s="26">
        <v>0.33444107030309983</v>
      </c>
      <c r="N7" s="28">
        <v>0.11925387161361503</v>
      </c>
    </row>
    <row r="8" spans="2:14" x14ac:dyDescent="0.25">
      <c r="B8" s="95" t="s">
        <v>80</v>
      </c>
      <c r="C8" s="150">
        <v>1.9791666666666668E-3</v>
      </c>
      <c r="D8" s="26">
        <v>1.7103420684136828E-2</v>
      </c>
      <c r="E8" s="26">
        <v>6.5004181555538667E-3</v>
      </c>
      <c r="F8" s="150"/>
      <c r="G8" s="26"/>
      <c r="H8" s="26"/>
      <c r="I8" s="150">
        <v>1.1458333333333333E-3</v>
      </c>
      <c r="J8" s="26">
        <v>2.058640049906426E-2</v>
      </c>
      <c r="K8" s="26">
        <v>8.1461367563564584E-3</v>
      </c>
      <c r="L8" s="27">
        <v>3.1250000000000002E-3</v>
      </c>
      <c r="M8" s="26">
        <v>1.5470119750186218E-2</v>
      </c>
      <c r="N8" s="28">
        <v>5.5162832509295968E-3</v>
      </c>
    </row>
    <row r="9" spans="2:14" x14ac:dyDescent="0.25">
      <c r="B9" s="95" t="s">
        <v>13</v>
      </c>
      <c r="C9" s="150">
        <v>1.8935185185185163E-2</v>
      </c>
      <c r="D9" s="26">
        <v>0.16363272654530886</v>
      </c>
      <c r="E9" s="26">
        <v>6.2191135102257968E-2</v>
      </c>
      <c r="F9" s="150">
        <v>6.1805555555555555E-3</v>
      </c>
      <c r="G9" s="26">
        <v>0.20181405895691609</v>
      </c>
      <c r="H9" s="26">
        <v>5.0920186898064268E-2</v>
      </c>
      <c r="I9" s="150">
        <v>5.8333333333333319E-3</v>
      </c>
      <c r="J9" s="26">
        <v>0.10480349344978165</v>
      </c>
      <c r="K9" s="26">
        <v>4.1471241668723777E-2</v>
      </c>
      <c r="L9" s="27">
        <v>3.0949074074074049E-2</v>
      </c>
      <c r="M9" s="26">
        <v>0.15321148226665893</v>
      </c>
      <c r="N9" s="28">
        <v>5.463163486291011E-2</v>
      </c>
    </row>
    <row r="10" spans="2:14" x14ac:dyDescent="0.25">
      <c r="B10" s="95" t="s">
        <v>14</v>
      </c>
      <c r="C10" s="150">
        <v>1.0613425925925931E-2</v>
      </c>
      <c r="D10" s="55">
        <v>9.1718343668733784E-2</v>
      </c>
      <c r="E10" s="55">
        <v>3.485896753592338E-2</v>
      </c>
      <c r="F10" s="150">
        <v>3.6921296296296294E-3</v>
      </c>
      <c r="G10" s="55">
        <v>0.12055933484504913</v>
      </c>
      <c r="H10" s="55">
        <v>3.041861352150281E-2</v>
      </c>
      <c r="I10" s="150">
        <v>8.7499999999999974E-3</v>
      </c>
      <c r="J10" s="26">
        <v>0.15720524017467249</v>
      </c>
      <c r="K10" s="26">
        <v>6.2206862503085658E-2</v>
      </c>
      <c r="L10" s="27">
        <v>2.3055555555555558E-2</v>
      </c>
      <c r="M10" s="26">
        <v>0.11413510571248499</v>
      </c>
      <c r="N10" s="28">
        <v>4.069791198463614E-2</v>
      </c>
    </row>
    <row r="11" spans="2:14" x14ac:dyDescent="0.25">
      <c r="B11" s="95" t="s">
        <v>15</v>
      </c>
      <c r="C11" s="150">
        <v>7.2222222222222228E-3</v>
      </c>
      <c r="D11" s="55">
        <v>6.2412482496499305E-2</v>
      </c>
      <c r="E11" s="55">
        <v>2.3720824146582529E-2</v>
      </c>
      <c r="F11" s="150">
        <v>2.638888888888889E-3</v>
      </c>
      <c r="G11" s="55">
        <v>8.6167800453514742E-2</v>
      </c>
      <c r="H11" s="55">
        <v>2.1741203394679127E-2</v>
      </c>
      <c r="I11" s="150">
        <v>3.1712962962962966E-3</v>
      </c>
      <c r="J11" s="26">
        <v>5.6976502391349576E-2</v>
      </c>
      <c r="K11" s="26">
        <v>2.2545873446885554E-2</v>
      </c>
      <c r="L11" s="27">
        <v>1.3032407407407409E-2</v>
      </c>
      <c r="M11" s="26">
        <v>6.4516129032258077E-2</v>
      </c>
      <c r="N11" s="28">
        <v>2.3004944224247134E-2</v>
      </c>
    </row>
    <row r="12" spans="2:14" x14ac:dyDescent="0.25">
      <c r="B12" s="95" t="s">
        <v>112</v>
      </c>
      <c r="C12" s="150">
        <v>2.8888888888888888E-2</v>
      </c>
      <c r="D12" s="55">
        <v>0.24964992998599719</v>
      </c>
      <c r="E12" s="55">
        <v>9.4883296586330115E-2</v>
      </c>
      <c r="F12" s="150">
        <v>6.0995370370370379E-3</v>
      </c>
      <c r="G12" s="55">
        <v>0.19916855631141347</v>
      </c>
      <c r="H12" s="55">
        <v>5.0252693811385529E-2</v>
      </c>
      <c r="I12" s="150">
        <v>1.2465277777777775E-2</v>
      </c>
      <c r="J12" s="26">
        <v>0.22395508421709295</v>
      </c>
      <c r="K12" s="26">
        <v>8.8620093803999017E-2</v>
      </c>
      <c r="L12" s="27">
        <v>4.7453703703703699E-2</v>
      </c>
      <c r="M12" s="26">
        <v>0.23491663324356846</v>
      </c>
      <c r="N12" s="28">
        <v>8.3765782699301281E-2</v>
      </c>
    </row>
    <row r="13" spans="2:14" x14ac:dyDescent="0.25">
      <c r="B13" s="95" t="s">
        <v>16</v>
      </c>
      <c r="C13" s="150"/>
      <c r="D13" s="55"/>
      <c r="E13" s="55"/>
      <c r="F13" s="150"/>
      <c r="G13" s="55"/>
      <c r="H13" s="55"/>
      <c r="I13" s="150"/>
      <c r="J13" s="26"/>
      <c r="K13" s="26"/>
      <c r="L13" s="27"/>
      <c r="M13" s="26"/>
      <c r="N13" s="28"/>
    </row>
    <row r="14" spans="2:14" x14ac:dyDescent="0.25">
      <c r="B14" s="95" t="s">
        <v>105</v>
      </c>
      <c r="C14" s="150"/>
      <c r="D14" s="55"/>
      <c r="E14" s="55"/>
      <c r="F14" s="150"/>
      <c r="G14" s="55"/>
      <c r="H14" s="55"/>
      <c r="I14" s="150"/>
      <c r="J14" s="26"/>
      <c r="K14" s="26"/>
      <c r="L14" s="27"/>
      <c r="M14" s="26"/>
      <c r="N14" s="28"/>
    </row>
    <row r="15" spans="2:14" x14ac:dyDescent="0.25">
      <c r="B15" s="95" t="s">
        <v>17</v>
      </c>
      <c r="C15" s="150"/>
      <c r="D15" s="55"/>
      <c r="E15" s="55"/>
      <c r="F15" s="150"/>
      <c r="G15" s="55"/>
      <c r="H15" s="55"/>
      <c r="I15" s="150">
        <v>1.0069444444444444E-3</v>
      </c>
      <c r="J15" s="26">
        <v>1.809107922645041E-2</v>
      </c>
      <c r="K15" s="26">
        <v>7.1587262404344629E-3</v>
      </c>
      <c r="L15" s="27">
        <v>1.0069444444444444E-3</v>
      </c>
      <c r="M15" s="26">
        <v>4.9848163639488923E-3</v>
      </c>
      <c r="N15" s="28">
        <v>1.7774690475217589E-3</v>
      </c>
    </row>
    <row r="16" spans="2:14" x14ac:dyDescent="0.25">
      <c r="B16" s="95" t="s">
        <v>18</v>
      </c>
      <c r="C16" s="150">
        <v>1.6898148148148148E-3</v>
      </c>
      <c r="D16" s="55">
        <v>1.4602920584116823E-2</v>
      </c>
      <c r="E16" s="55">
        <v>5.5500646240401429E-3</v>
      </c>
      <c r="F16" s="150">
        <v>9.1435185185185185E-4</v>
      </c>
      <c r="G16" s="55">
        <v>2.9856386999244141E-2</v>
      </c>
      <c r="H16" s="55">
        <v>7.5331362639458376E-3</v>
      </c>
      <c r="I16" s="150">
        <v>8.9120370370370373E-4</v>
      </c>
      <c r="J16" s="26">
        <v>1.6011644832605535E-2</v>
      </c>
      <c r="K16" s="26">
        <v>6.3358841438328007E-3</v>
      </c>
      <c r="L16" s="27">
        <v>3.49537037037037E-3</v>
      </c>
      <c r="M16" s="26">
        <v>1.7303615424282361E-2</v>
      </c>
      <c r="N16" s="28">
        <v>6.170064969558289E-3</v>
      </c>
    </row>
    <row r="17" spans="2:14" x14ac:dyDescent="0.25">
      <c r="B17" s="95" t="s">
        <v>19</v>
      </c>
      <c r="C17" s="150"/>
      <c r="D17" s="55"/>
      <c r="E17" s="55"/>
      <c r="F17" s="150"/>
      <c r="G17" s="55"/>
      <c r="H17" s="55"/>
      <c r="I17" s="150"/>
      <c r="J17" s="26"/>
      <c r="K17" s="26"/>
      <c r="L17" s="27"/>
      <c r="M17" s="26"/>
      <c r="N17" s="28"/>
    </row>
    <row r="18" spans="2:14" x14ac:dyDescent="0.25">
      <c r="B18" s="95" t="s">
        <v>20</v>
      </c>
      <c r="C18" s="150">
        <v>6.018518518518519E-4</v>
      </c>
      <c r="D18" s="55">
        <v>5.2010402080416088E-3</v>
      </c>
      <c r="E18" s="55">
        <v>1.9767353455485441E-3</v>
      </c>
      <c r="F18" s="150"/>
      <c r="G18" s="55"/>
      <c r="H18" s="55"/>
      <c r="I18" s="150">
        <v>6.8287037037037036E-4</v>
      </c>
      <c r="J18" s="26">
        <v>1.226866292368476E-2</v>
      </c>
      <c r="K18" s="26">
        <v>4.8547683699498084E-3</v>
      </c>
      <c r="L18" s="27">
        <v>1.2847222222222223E-3</v>
      </c>
      <c r="M18" s="26">
        <v>6.3599381195210006E-3</v>
      </c>
      <c r="N18" s="28">
        <v>2.2678053364932785E-3</v>
      </c>
    </row>
    <row r="19" spans="2:14" x14ac:dyDescent="0.25">
      <c r="B19" s="95" t="s">
        <v>21</v>
      </c>
      <c r="C19" s="150"/>
      <c r="D19" s="26"/>
      <c r="E19" s="26"/>
      <c r="F19" s="150"/>
      <c r="G19" s="26"/>
      <c r="H19" s="26"/>
      <c r="I19" s="150"/>
      <c r="J19" s="26"/>
      <c r="K19" s="26"/>
      <c r="L19" s="27"/>
      <c r="M19" s="26"/>
      <c r="N19" s="28"/>
    </row>
    <row r="20" spans="2:14" x14ac:dyDescent="0.25">
      <c r="B20" s="151" t="s">
        <v>81</v>
      </c>
      <c r="C20" s="150"/>
      <c r="D20" s="26"/>
      <c r="E20" s="26"/>
      <c r="F20" s="150"/>
      <c r="G20" s="26"/>
      <c r="H20" s="26"/>
      <c r="I20" s="150">
        <v>3.4722222222222222E-5</v>
      </c>
      <c r="J20" s="26">
        <v>6.2383031815346247E-4</v>
      </c>
      <c r="K20" s="26">
        <v>2.4685262898049875E-4</v>
      </c>
      <c r="L20" s="27">
        <v>3.4722222222222222E-5</v>
      </c>
      <c r="M20" s="26">
        <v>1.7189021944651351E-4</v>
      </c>
      <c r="N20" s="28">
        <v>6.1292036121439968E-5</v>
      </c>
    </row>
    <row r="21" spans="2:14" x14ac:dyDescent="0.25">
      <c r="B21" s="152" t="s">
        <v>82</v>
      </c>
      <c r="C21" s="150">
        <v>5.4398148148148144E-4</v>
      </c>
      <c r="D21" s="26">
        <v>4.700940188037607E-3</v>
      </c>
      <c r="E21" s="26">
        <v>1.7866646392457994E-3</v>
      </c>
      <c r="F21" s="150"/>
      <c r="G21" s="26"/>
      <c r="H21" s="26"/>
      <c r="I21" s="150"/>
      <c r="J21" s="26"/>
      <c r="K21" s="26"/>
      <c r="L21" s="27">
        <v>5.4398148148148144E-4</v>
      </c>
      <c r="M21" s="26">
        <v>2.6929467713287117E-3</v>
      </c>
      <c r="N21" s="28">
        <v>9.602418992358927E-4</v>
      </c>
    </row>
    <row r="22" spans="2:14" x14ac:dyDescent="0.25">
      <c r="B22" s="95" t="s">
        <v>22</v>
      </c>
      <c r="C22" s="150"/>
      <c r="D22" s="26"/>
      <c r="E22" s="26"/>
      <c r="F22" s="150"/>
      <c r="G22" s="26"/>
      <c r="H22" s="26"/>
      <c r="I22" s="150"/>
      <c r="J22" s="26"/>
      <c r="K22" s="26"/>
      <c r="L22" s="27"/>
      <c r="M22" s="26"/>
      <c r="N22" s="28"/>
    </row>
    <row r="23" spans="2:14" x14ac:dyDescent="0.25">
      <c r="B23" s="95" t="s">
        <v>23</v>
      </c>
      <c r="C23" s="150">
        <v>7.6388888888888893E-4</v>
      </c>
      <c r="D23" s="26">
        <v>6.6013202640528108E-3</v>
      </c>
      <c r="E23" s="26">
        <v>2.508933323196229E-3</v>
      </c>
      <c r="F23" s="150"/>
      <c r="G23" s="26"/>
      <c r="H23" s="26"/>
      <c r="I23" s="150">
        <v>6.5972222222222213E-4</v>
      </c>
      <c r="J23" s="26">
        <v>1.1852776044915785E-2</v>
      </c>
      <c r="K23" s="26">
        <v>4.6901999506294752E-3</v>
      </c>
      <c r="L23" s="27">
        <v>1.4236111111111112E-3</v>
      </c>
      <c r="M23" s="26">
        <v>7.0474989973070548E-3</v>
      </c>
      <c r="N23" s="28">
        <v>2.5129734809790387E-3</v>
      </c>
    </row>
    <row r="24" spans="2:14" x14ac:dyDescent="0.25">
      <c r="B24" s="95" t="s">
        <v>24</v>
      </c>
      <c r="C24" s="150">
        <v>6.898148148148148E-3</v>
      </c>
      <c r="D24" s="26">
        <v>5.9611922384476893E-2</v>
      </c>
      <c r="E24" s="26">
        <v>2.2656428191287159E-2</v>
      </c>
      <c r="F24" s="150">
        <v>1.2384259259259258E-3</v>
      </c>
      <c r="G24" s="26">
        <v>4.0438397581254719E-2</v>
      </c>
      <c r="H24" s="26">
        <v>1.0203108610660818E-2</v>
      </c>
      <c r="I24" s="150">
        <v>9.0277777777777774E-4</v>
      </c>
      <c r="J24" s="26">
        <v>1.6219588271990021E-2</v>
      </c>
      <c r="K24" s="26">
        <v>6.4181683534929668E-3</v>
      </c>
      <c r="L24" s="27">
        <v>9.0393518518518522E-3</v>
      </c>
      <c r="M24" s="26">
        <v>4.4748753795909021E-2</v>
      </c>
      <c r="N24" s="28">
        <v>1.5956360070281537E-2</v>
      </c>
    </row>
    <row r="25" spans="2:14" x14ac:dyDescent="0.25">
      <c r="B25" s="99" t="s">
        <v>3</v>
      </c>
      <c r="C25" s="30">
        <v>0.11571759259259259</v>
      </c>
      <c r="D25" s="31">
        <v>1</v>
      </c>
      <c r="E25" s="32">
        <v>0.3800653843229681</v>
      </c>
      <c r="F25" s="30">
        <v>3.0624999999999999E-2</v>
      </c>
      <c r="G25" s="31">
        <v>1</v>
      </c>
      <c r="H25" s="32">
        <v>0.25231238676456563</v>
      </c>
      <c r="I25" s="30">
        <v>5.5659722222222208E-2</v>
      </c>
      <c r="J25" s="31">
        <v>1</v>
      </c>
      <c r="K25" s="32">
        <v>0.39570476425573931</v>
      </c>
      <c r="L25" s="30">
        <v>0.20200231481481479</v>
      </c>
      <c r="M25" s="31">
        <v>1</v>
      </c>
      <c r="N25" s="33">
        <v>0.35657663547583057</v>
      </c>
    </row>
    <row r="26" spans="2:14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4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12" t="s">
        <v>5</v>
      </c>
      <c r="H27" s="112" t="s">
        <v>5</v>
      </c>
      <c r="I27" s="9" t="s">
        <v>4</v>
      </c>
      <c r="J27" s="112" t="s">
        <v>5</v>
      </c>
      <c r="K27" s="112" t="s">
        <v>5</v>
      </c>
      <c r="L27" s="160" t="s">
        <v>4</v>
      </c>
      <c r="M27" s="4" t="s">
        <v>5</v>
      </c>
      <c r="N27" s="161" t="s">
        <v>5</v>
      </c>
    </row>
    <row r="28" spans="2:14" x14ac:dyDescent="0.25">
      <c r="B28" s="95" t="s">
        <v>26</v>
      </c>
      <c r="C28" s="150">
        <v>2.539351851851851E-2</v>
      </c>
      <c r="D28" s="27"/>
      <c r="E28" s="26">
        <v>8.3403025925644317E-2</v>
      </c>
      <c r="F28" s="150">
        <v>1.1180555555555553E-2</v>
      </c>
      <c r="G28" s="27"/>
      <c r="H28" s="26">
        <v>9.2114045961666807E-2</v>
      </c>
      <c r="I28" s="150">
        <v>1.0972222222222222E-2</v>
      </c>
      <c r="J28" s="27"/>
      <c r="K28" s="26">
        <v>7.8005430757837599E-2</v>
      </c>
      <c r="L28" s="27">
        <v>4.7546296296296288E-2</v>
      </c>
      <c r="M28" s="26"/>
      <c r="N28" s="28">
        <v>8.3929228128958436E-2</v>
      </c>
    </row>
    <row r="29" spans="2:14" x14ac:dyDescent="0.25">
      <c r="B29" s="95" t="s">
        <v>27</v>
      </c>
      <c r="C29" s="150">
        <v>3.0092592592592593E-3</v>
      </c>
      <c r="D29" s="27"/>
      <c r="E29" s="26">
        <v>9.8836767277427195E-3</v>
      </c>
      <c r="F29" s="150">
        <v>1.3541666666666667E-3</v>
      </c>
      <c r="G29" s="27"/>
      <c r="H29" s="26">
        <v>1.1156670163059027E-2</v>
      </c>
      <c r="I29" s="150">
        <v>1.446759259259259E-3</v>
      </c>
      <c r="J29" s="27"/>
      <c r="K29" s="26">
        <v>1.0285526207520778E-2</v>
      </c>
      <c r="L29" s="27">
        <v>5.8101851851851847E-3</v>
      </c>
      <c r="M29" s="26"/>
      <c r="N29" s="28">
        <v>1.025620071098762E-2</v>
      </c>
    </row>
    <row r="30" spans="2:14" x14ac:dyDescent="0.25">
      <c r="B30" s="95" t="s">
        <v>28</v>
      </c>
      <c r="C30" s="150">
        <v>4.2939814814814811E-3</v>
      </c>
      <c r="D30" s="27"/>
      <c r="E30" s="26">
        <v>1.4103246407663649E-2</v>
      </c>
      <c r="F30" s="150">
        <v>3.0439814814814813E-3</v>
      </c>
      <c r="G30" s="27"/>
      <c r="H30" s="26">
        <v>2.5078668828072852E-2</v>
      </c>
      <c r="I30" s="150">
        <v>2.4305555555555556E-3</v>
      </c>
      <c r="J30" s="27"/>
      <c r="K30" s="26">
        <v>1.727968402863491E-2</v>
      </c>
      <c r="L30" s="27">
        <v>9.7685185185185184E-3</v>
      </c>
      <c r="M30" s="26"/>
      <c r="N30" s="28">
        <v>1.7243492828831777E-2</v>
      </c>
    </row>
    <row r="31" spans="2:14" x14ac:dyDescent="0.25">
      <c r="B31" s="95" t="s">
        <v>29</v>
      </c>
      <c r="C31" s="150">
        <v>4.8692129629629662E-2</v>
      </c>
      <c r="D31" s="27"/>
      <c r="E31" s="26">
        <v>0.15992549228312944</v>
      </c>
      <c r="F31" s="150">
        <v>2.3009259259259261E-2</v>
      </c>
      <c r="G31" s="27"/>
      <c r="H31" s="26">
        <v>0.18956803661676364</v>
      </c>
      <c r="I31" s="150">
        <v>2.3761574074074063E-2</v>
      </c>
      <c r="J31" s="27"/>
      <c r="K31" s="26">
        <v>0.16892948243232123</v>
      </c>
      <c r="L31" s="27">
        <v>9.5462962962962986E-2</v>
      </c>
      <c r="M31" s="26"/>
      <c r="N31" s="28">
        <v>0.16851223797654563</v>
      </c>
    </row>
    <row r="32" spans="2:14" x14ac:dyDescent="0.25">
      <c r="B32" s="95" t="s">
        <v>30</v>
      </c>
      <c r="C32" s="150">
        <v>5.9062499999999969E-2</v>
      </c>
      <c r="D32" s="27"/>
      <c r="E32" s="26">
        <v>0.19398616285258105</v>
      </c>
      <c r="F32" s="150">
        <v>3.3807870370370363E-2</v>
      </c>
      <c r="G32" s="27"/>
      <c r="H32" s="26">
        <v>0.27853532945551629</v>
      </c>
      <c r="I32" s="150">
        <v>3.2974537037037024E-2</v>
      </c>
      <c r="J32" s="27"/>
      <c r="K32" s="26">
        <v>0.23442771332181353</v>
      </c>
      <c r="L32" s="27">
        <v>0.12584490740740734</v>
      </c>
      <c r="M32" s="26"/>
      <c r="N32" s="28">
        <v>0.22214276958280543</v>
      </c>
    </row>
    <row r="33" spans="2:14" x14ac:dyDescent="0.25">
      <c r="B33" s="95" t="s">
        <v>31</v>
      </c>
      <c r="C33" s="150">
        <v>4.8298611111111098E-2</v>
      </c>
      <c r="D33" s="27"/>
      <c r="E33" s="26">
        <v>0.15863301148027062</v>
      </c>
      <c r="F33" s="150">
        <v>1.8356481481481484E-2</v>
      </c>
      <c r="G33" s="27"/>
      <c r="H33" s="26">
        <v>0.1512348622103557</v>
      </c>
      <c r="I33" s="150">
        <v>1.3414351851851851E-2</v>
      </c>
      <c r="J33" s="27"/>
      <c r="K33" s="26">
        <v>9.5367398996132668E-2</v>
      </c>
      <c r="L33" s="27">
        <v>8.0069444444444443E-2</v>
      </c>
      <c r="M33" s="26"/>
      <c r="N33" s="28">
        <v>0.14133943529604054</v>
      </c>
    </row>
    <row r="34" spans="2:14" x14ac:dyDescent="0.25">
      <c r="B34" s="99" t="s">
        <v>3</v>
      </c>
      <c r="C34" s="34">
        <v>0.18874999999999997</v>
      </c>
      <c r="D34" s="34"/>
      <c r="E34" s="31">
        <v>0.61993461567703179</v>
      </c>
      <c r="F34" s="34">
        <v>9.0752314814814813E-2</v>
      </c>
      <c r="G34" s="34"/>
      <c r="H34" s="31">
        <v>0.7476876132354342</v>
      </c>
      <c r="I34" s="34">
        <v>8.4999999999999964E-2</v>
      </c>
      <c r="J34" s="34"/>
      <c r="K34" s="31">
        <v>0.60429523574426069</v>
      </c>
      <c r="L34" s="34">
        <v>0.36450231481481477</v>
      </c>
      <c r="M34" s="34"/>
      <c r="N34" s="33">
        <v>0.64342336452416948</v>
      </c>
    </row>
    <row r="35" spans="2:14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6"/>
    </row>
    <row r="36" spans="2:14" x14ac:dyDescent="0.25">
      <c r="B36" s="99" t="s">
        <v>6</v>
      </c>
      <c r="C36" s="34">
        <v>0.3044675925925926</v>
      </c>
      <c r="D36" s="36"/>
      <c r="E36" s="31">
        <v>0.99999999999999989</v>
      </c>
      <c r="F36" s="34">
        <v>0.12137731481481481</v>
      </c>
      <c r="G36" s="36"/>
      <c r="H36" s="31">
        <v>0.99999999999999978</v>
      </c>
      <c r="I36" s="34">
        <v>0.14065972222222217</v>
      </c>
      <c r="J36" s="36"/>
      <c r="K36" s="31">
        <v>1</v>
      </c>
      <c r="L36" s="34">
        <v>0.56650462962962955</v>
      </c>
      <c r="M36" s="36"/>
      <c r="N36" s="35">
        <v>1</v>
      </c>
    </row>
    <row r="37" spans="2:14" ht="66" customHeight="1" thickBot="1" x14ac:dyDescent="0.3">
      <c r="B37" s="200" t="s">
        <v>61</v>
      </c>
      <c r="C37" s="201"/>
      <c r="D37" s="201"/>
      <c r="E37" s="201"/>
      <c r="F37" s="201"/>
      <c r="G37" s="201"/>
      <c r="H37" s="202"/>
      <c r="I37" s="201"/>
      <c r="J37" s="201"/>
      <c r="K37" s="201"/>
      <c r="L37" s="201"/>
      <c r="M37" s="201"/>
      <c r="N37" s="202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28515625" style="89" customWidth="1"/>
    <col min="7" max="7" width="10.28515625" style="2" customWidth="1"/>
    <col min="8" max="8" width="10.28515625" style="89" customWidth="1"/>
    <col min="9" max="11" width="10.28515625" style="2" customWidth="1"/>
    <col min="12" max="16384" width="8.85546875" style="2"/>
  </cols>
  <sheetData>
    <row r="1" spans="2:11" s="117" customFormat="1" x14ac:dyDescent="0.25">
      <c r="C1" s="129"/>
      <c r="D1" s="129"/>
      <c r="E1" s="129"/>
      <c r="F1" s="129"/>
      <c r="H1" s="129"/>
    </row>
    <row r="2" spans="2:11" s="117" customFormat="1" ht="15.75" thickBot="1" x14ac:dyDescent="0.3">
      <c r="C2" s="129"/>
      <c r="D2" s="129"/>
      <c r="E2" s="129"/>
      <c r="F2" s="129"/>
      <c r="H2" s="129"/>
    </row>
    <row r="3" spans="2:11" s="117" customFormat="1" x14ac:dyDescent="0.25">
      <c r="B3" s="192" t="s">
        <v>110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s="117" customFormat="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117" customFormat="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s="117" customFormat="1" x14ac:dyDescent="0.25">
      <c r="B6" s="1" t="s">
        <v>11</v>
      </c>
      <c r="C6" s="115" t="s">
        <v>4</v>
      </c>
      <c r="D6" s="9" t="s">
        <v>5</v>
      </c>
      <c r="E6" s="116" t="s">
        <v>5</v>
      </c>
      <c r="F6" s="115" t="s">
        <v>4</v>
      </c>
      <c r="G6" s="9" t="s">
        <v>5</v>
      </c>
      <c r="H6" s="116" t="s">
        <v>5</v>
      </c>
      <c r="I6" s="113" t="s">
        <v>4</v>
      </c>
      <c r="J6" s="9" t="s">
        <v>5</v>
      </c>
      <c r="K6" s="114" t="s">
        <v>5</v>
      </c>
    </row>
    <row r="7" spans="2:11" s="117" customFormat="1" x14ac:dyDescent="0.25">
      <c r="B7" s="95" t="s">
        <v>12</v>
      </c>
      <c r="C7" s="150">
        <v>6.3888888888888901E-3</v>
      </c>
      <c r="D7" s="55">
        <v>0.12760055478502086</v>
      </c>
      <c r="E7" s="56">
        <v>5.3587030385399491E-2</v>
      </c>
      <c r="F7" s="150">
        <v>3.4027777777777776E-3</v>
      </c>
      <c r="G7" s="55">
        <v>0.30593132154006247</v>
      </c>
      <c r="H7" s="56">
        <v>0.11685214626391099</v>
      </c>
      <c r="I7" s="150">
        <v>9.7916666666666655E-3</v>
      </c>
      <c r="J7" s="55">
        <v>0.16001513145451107</v>
      </c>
      <c r="K7" s="96">
        <v>6.6006085667472889E-2</v>
      </c>
    </row>
    <row r="8" spans="2:11" s="117" customFormat="1" x14ac:dyDescent="0.25">
      <c r="B8" s="95" t="s">
        <v>80</v>
      </c>
      <c r="C8" s="150">
        <v>2.3148148148148146E-4</v>
      </c>
      <c r="D8" s="55">
        <v>4.6232085067036523E-3</v>
      </c>
      <c r="E8" s="56">
        <v>1.9415590719347635E-3</v>
      </c>
      <c r="F8" s="150"/>
      <c r="G8" s="55"/>
      <c r="H8" s="56"/>
      <c r="I8" s="150">
        <v>2.3148148148148146E-4</v>
      </c>
      <c r="J8" s="55">
        <v>3.7828636277662192E-3</v>
      </c>
      <c r="K8" s="96">
        <v>1.5604275571506595E-3</v>
      </c>
    </row>
    <row r="9" spans="2:11" s="117" customFormat="1" x14ac:dyDescent="0.25">
      <c r="B9" s="95" t="s">
        <v>13</v>
      </c>
      <c r="C9" s="150">
        <v>6.4583333333333342E-3</v>
      </c>
      <c r="D9" s="55">
        <v>0.12898751733703193</v>
      </c>
      <c r="E9" s="56">
        <v>5.4169498106979914E-2</v>
      </c>
      <c r="F9" s="150">
        <v>7.7546296296296293E-4</v>
      </c>
      <c r="G9" s="55">
        <v>6.9719042663891784E-2</v>
      </c>
      <c r="H9" s="56">
        <v>2.6629570747217814E-2</v>
      </c>
      <c r="I9" s="150">
        <v>7.2337962962962972E-3</v>
      </c>
      <c r="J9" s="55">
        <v>0.11821448836769437</v>
      </c>
      <c r="K9" s="96">
        <v>4.8763361160958113E-2</v>
      </c>
    </row>
    <row r="10" spans="2:11" s="117" customFormat="1" x14ac:dyDescent="0.25">
      <c r="B10" s="95" t="s">
        <v>14</v>
      </c>
      <c r="C10" s="150">
        <v>4.5486111111111109E-3</v>
      </c>
      <c r="D10" s="55">
        <v>9.0846047156726784E-2</v>
      </c>
      <c r="E10" s="56">
        <v>3.8151635763518106E-2</v>
      </c>
      <c r="F10" s="150">
        <v>1.3888888888888887E-3</v>
      </c>
      <c r="G10" s="55">
        <v>0.12486992715920917</v>
      </c>
      <c r="H10" s="56">
        <v>4.7694753577106529E-2</v>
      </c>
      <c r="I10" s="150">
        <v>5.9374999999999992E-3</v>
      </c>
      <c r="J10" s="55">
        <v>9.7030452052203509E-2</v>
      </c>
      <c r="K10" s="96">
        <v>4.002496684091441E-2</v>
      </c>
    </row>
    <row r="11" spans="2:11" s="117" customFormat="1" x14ac:dyDescent="0.25">
      <c r="B11" s="95" t="s">
        <v>15</v>
      </c>
      <c r="C11" s="150">
        <v>2.731481481481481E-3</v>
      </c>
      <c r="D11" s="55">
        <v>5.4553860379103099E-2</v>
      </c>
      <c r="E11" s="56">
        <v>2.2910397048830206E-2</v>
      </c>
      <c r="F11" s="150">
        <v>5.6712962962962956E-4</v>
      </c>
      <c r="G11" s="55">
        <v>5.0988553590010408E-2</v>
      </c>
      <c r="H11" s="56">
        <v>1.9475357710651831E-2</v>
      </c>
      <c r="I11" s="150">
        <v>3.2986111111111107E-3</v>
      </c>
      <c r="J11" s="55">
        <v>5.390580669566862E-2</v>
      </c>
      <c r="K11" s="96">
        <v>2.2236092689396896E-2</v>
      </c>
    </row>
    <row r="12" spans="2:11" s="117" customFormat="1" x14ac:dyDescent="0.25">
      <c r="B12" s="95" t="s">
        <v>112</v>
      </c>
      <c r="C12" s="150">
        <v>2.8298611111111104E-2</v>
      </c>
      <c r="D12" s="55">
        <v>0.56518723994452147</v>
      </c>
      <c r="E12" s="56">
        <v>0.2373555965440248</v>
      </c>
      <c r="F12" s="150">
        <v>3.2986111111111107E-3</v>
      </c>
      <c r="G12" s="55">
        <v>0.29656607700312176</v>
      </c>
      <c r="H12" s="56">
        <v>0.113275039745628</v>
      </c>
      <c r="I12" s="150">
        <v>3.1597222222222221E-2</v>
      </c>
      <c r="J12" s="55">
        <v>0.51636088519008894</v>
      </c>
      <c r="K12" s="96">
        <v>0.21299836155106502</v>
      </c>
    </row>
    <row r="13" spans="2:11" s="117" customFormat="1" x14ac:dyDescent="0.25">
      <c r="B13" s="95" t="s">
        <v>16</v>
      </c>
      <c r="C13" s="150"/>
      <c r="D13" s="55"/>
      <c r="E13" s="56"/>
      <c r="F13" s="150"/>
      <c r="G13" s="55"/>
      <c r="H13" s="56"/>
      <c r="I13" s="150"/>
      <c r="J13" s="55"/>
      <c r="K13" s="96"/>
    </row>
    <row r="14" spans="2:11" s="117" customFormat="1" x14ac:dyDescent="0.25">
      <c r="B14" s="95" t="s">
        <v>105</v>
      </c>
      <c r="C14" s="150"/>
      <c r="D14" s="55"/>
      <c r="E14" s="56"/>
      <c r="F14" s="150"/>
      <c r="G14" s="55"/>
      <c r="H14" s="56"/>
      <c r="I14" s="150"/>
      <c r="J14" s="55"/>
      <c r="K14" s="96"/>
    </row>
    <row r="15" spans="2:11" s="117" customFormat="1" x14ac:dyDescent="0.25">
      <c r="B15" s="95" t="s">
        <v>17</v>
      </c>
      <c r="C15" s="150"/>
      <c r="D15" s="55"/>
      <c r="E15" s="56"/>
      <c r="F15" s="150"/>
      <c r="G15" s="55"/>
      <c r="H15" s="56"/>
      <c r="I15" s="150"/>
      <c r="J15" s="55"/>
      <c r="K15" s="96"/>
    </row>
    <row r="16" spans="2:11" s="117" customFormat="1" x14ac:dyDescent="0.25">
      <c r="B16" s="95" t="s">
        <v>18</v>
      </c>
      <c r="C16" s="150">
        <v>1.273148148148148E-4</v>
      </c>
      <c r="D16" s="55">
        <v>2.5427646786870088E-3</v>
      </c>
      <c r="E16" s="56">
        <v>1.0678574895641199E-3</v>
      </c>
      <c r="F16" s="150"/>
      <c r="G16" s="55"/>
      <c r="H16" s="56"/>
      <c r="I16" s="150">
        <v>1.273148148148148E-4</v>
      </c>
      <c r="J16" s="55">
        <v>2.0805749952714204E-3</v>
      </c>
      <c r="K16" s="96">
        <v>8.582351564328627E-4</v>
      </c>
    </row>
    <row r="17" spans="2:14" s="117" customFormat="1" x14ac:dyDescent="0.25">
      <c r="B17" s="95" t="s">
        <v>19</v>
      </c>
      <c r="C17" s="150"/>
      <c r="D17" s="55"/>
      <c r="E17" s="56"/>
      <c r="F17" s="150"/>
      <c r="G17" s="55"/>
      <c r="H17" s="56"/>
      <c r="I17" s="150"/>
      <c r="J17" s="55"/>
      <c r="K17" s="96"/>
    </row>
    <row r="18" spans="2:14" s="117" customFormat="1" x14ac:dyDescent="0.25">
      <c r="B18" s="95" t="s">
        <v>20</v>
      </c>
      <c r="C18" s="150"/>
      <c r="D18" s="55"/>
      <c r="E18" s="56"/>
      <c r="F18" s="150"/>
      <c r="G18" s="55"/>
      <c r="H18" s="56"/>
      <c r="I18" s="150"/>
      <c r="J18" s="55"/>
      <c r="K18" s="96"/>
    </row>
    <row r="19" spans="2:14" s="117" customFormat="1" x14ac:dyDescent="0.25">
      <c r="B19" s="95" t="s">
        <v>21</v>
      </c>
      <c r="C19" s="150"/>
      <c r="D19" s="55"/>
      <c r="E19" s="56"/>
      <c r="F19" s="150"/>
      <c r="G19" s="55"/>
      <c r="H19" s="56"/>
      <c r="I19" s="150"/>
      <c r="J19" s="55"/>
      <c r="K19" s="96"/>
    </row>
    <row r="20" spans="2:14" s="117" customFormat="1" x14ac:dyDescent="0.25">
      <c r="B20" s="151" t="s">
        <v>81</v>
      </c>
      <c r="C20" s="150"/>
      <c r="D20" s="55"/>
      <c r="E20" s="56"/>
      <c r="F20" s="150"/>
      <c r="G20" s="55"/>
      <c r="H20" s="56"/>
      <c r="I20" s="150"/>
      <c r="J20" s="55"/>
      <c r="K20" s="96"/>
    </row>
    <row r="21" spans="2:14" s="117" customFormat="1" x14ac:dyDescent="0.25">
      <c r="B21" s="152" t="s">
        <v>82</v>
      </c>
      <c r="C21" s="150"/>
      <c r="D21" s="55"/>
      <c r="E21" s="56"/>
      <c r="F21" s="150"/>
      <c r="G21" s="55"/>
      <c r="H21" s="56"/>
      <c r="I21" s="150"/>
      <c r="J21" s="55"/>
      <c r="K21" s="96"/>
    </row>
    <row r="22" spans="2:14" s="117" customFormat="1" x14ac:dyDescent="0.25">
      <c r="B22" s="95" t="s">
        <v>22</v>
      </c>
      <c r="C22" s="150"/>
      <c r="D22" s="55"/>
      <c r="E22" s="56"/>
      <c r="F22" s="150"/>
      <c r="G22" s="55"/>
      <c r="H22" s="56"/>
      <c r="I22" s="150"/>
      <c r="J22" s="55"/>
      <c r="K22" s="96"/>
    </row>
    <row r="23" spans="2:14" s="117" customFormat="1" x14ac:dyDescent="0.25">
      <c r="B23" s="95" t="s">
        <v>23</v>
      </c>
      <c r="C23" s="150"/>
      <c r="D23" s="55"/>
      <c r="E23" s="56"/>
      <c r="F23" s="150"/>
      <c r="G23" s="55"/>
      <c r="H23" s="56"/>
      <c r="I23" s="150"/>
      <c r="J23" s="55"/>
      <c r="K23" s="96"/>
    </row>
    <row r="24" spans="2:14" s="117" customFormat="1" x14ac:dyDescent="0.25">
      <c r="B24" s="95" t="s">
        <v>24</v>
      </c>
      <c r="C24" s="150">
        <v>1.2847222222222223E-3</v>
      </c>
      <c r="D24" s="55">
        <v>2.5658807212205276E-2</v>
      </c>
      <c r="E24" s="56">
        <v>1.0775652849237939E-2</v>
      </c>
      <c r="F24" s="150">
        <v>1.6898148148148148E-3</v>
      </c>
      <c r="G24" s="55">
        <v>0.1519250780437045</v>
      </c>
      <c r="H24" s="56">
        <v>5.8028616852146275E-2</v>
      </c>
      <c r="I24" s="150">
        <v>2.9745370370370368E-3</v>
      </c>
      <c r="J24" s="55">
        <v>4.8609797616795916E-2</v>
      </c>
      <c r="K24" s="96">
        <v>2.0051494109385972E-2</v>
      </c>
    </row>
    <row r="25" spans="2:14" s="117" customFormat="1" x14ac:dyDescent="0.25">
      <c r="B25" s="99" t="s">
        <v>3</v>
      </c>
      <c r="C25" s="59">
        <v>5.0069444444444437E-2</v>
      </c>
      <c r="D25" s="60">
        <v>1</v>
      </c>
      <c r="E25" s="61">
        <v>0.41995922725948931</v>
      </c>
      <c r="F25" s="59">
        <v>1.1122685185185183E-2</v>
      </c>
      <c r="G25" s="60">
        <v>1.0000000000000002</v>
      </c>
      <c r="H25" s="61">
        <v>0.38195548489666148</v>
      </c>
      <c r="I25" s="59">
        <v>6.1192129629629624E-2</v>
      </c>
      <c r="J25" s="60">
        <v>1</v>
      </c>
      <c r="K25" s="131">
        <v>0.41249902473277678</v>
      </c>
    </row>
    <row r="26" spans="2:14" s="117" customFormat="1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s="117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s="117" customFormat="1" x14ac:dyDescent="0.25">
      <c r="B28" s="95" t="s">
        <v>26</v>
      </c>
      <c r="C28" s="150">
        <v>3.5069444444444453E-3</v>
      </c>
      <c r="D28" s="55"/>
      <c r="E28" s="56">
        <v>2.9414619939811679E-2</v>
      </c>
      <c r="F28" s="150">
        <v>1.9444444444444444E-3</v>
      </c>
      <c r="G28" s="55"/>
      <c r="H28" s="56">
        <v>6.6772655007949142E-2</v>
      </c>
      <c r="I28" s="150">
        <v>5.4513888888888867E-3</v>
      </c>
      <c r="J28" s="55"/>
      <c r="K28" s="96">
        <v>3.6748068970898017E-2</v>
      </c>
    </row>
    <row r="29" spans="2:14" s="117" customFormat="1" x14ac:dyDescent="0.25">
      <c r="B29" s="95" t="s">
        <v>27</v>
      </c>
      <c r="C29" s="150"/>
      <c r="D29" s="55"/>
      <c r="E29" s="56"/>
      <c r="F29" s="150"/>
      <c r="G29" s="55"/>
      <c r="H29" s="56"/>
      <c r="I29" s="150"/>
      <c r="J29" s="55"/>
      <c r="K29" s="96"/>
    </row>
    <row r="30" spans="2:14" s="117" customFormat="1" x14ac:dyDescent="0.25">
      <c r="B30" s="95" t="s">
        <v>28</v>
      </c>
      <c r="C30" s="150">
        <v>6.3657407407407402E-4</v>
      </c>
      <c r="D30" s="55"/>
      <c r="E30" s="56">
        <v>5.3392874478205999E-3</v>
      </c>
      <c r="F30" s="150">
        <v>5.3240740740740744E-4</v>
      </c>
      <c r="G30" s="55"/>
      <c r="H30" s="56">
        <v>1.8282988871224173E-2</v>
      </c>
      <c r="I30" s="150">
        <v>1.1689814814814813E-3</v>
      </c>
      <c r="J30" s="55"/>
      <c r="K30" s="96">
        <v>7.8801591636108292E-3</v>
      </c>
    </row>
    <row r="31" spans="2:14" s="117" customFormat="1" x14ac:dyDescent="0.25">
      <c r="B31" s="95" t="s">
        <v>29</v>
      </c>
      <c r="C31" s="150">
        <v>1.7083333333333336E-2</v>
      </c>
      <c r="D31" s="55"/>
      <c r="E31" s="56">
        <v>0.14328705950878559</v>
      </c>
      <c r="F31" s="150">
        <v>6.3541666666666677E-3</v>
      </c>
      <c r="G31" s="55"/>
      <c r="H31" s="56">
        <v>0.21820349761526242</v>
      </c>
      <c r="I31" s="150">
        <v>2.3437499999999997E-2</v>
      </c>
      <c r="J31" s="55"/>
      <c r="K31" s="96">
        <v>0.15799329016150426</v>
      </c>
    </row>
    <row r="32" spans="2:14" s="117" customFormat="1" x14ac:dyDescent="0.25">
      <c r="B32" s="95" t="s">
        <v>30</v>
      </c>
      <c r="C32" s="150">
        <v>2.4826388888888887E-2</v>
      </c>
      <c r="D32" s="55"/>
      <c r="E32" s="56">
        <v>0.2082322104650034</v>
      </c>
      <c r="F32" s="150">
        <v>9.1666666666666615E-3</v>
      </c>
      <c r="G32" s="55"/>
      <c r="H32" s="56">
        <v>0.31478537360890291</v>
      </c>
      <c r="I32" s="150">
        <v>3.399305555555554E-2</v>
      </c>
      <c r="J32" s="55"/>
      <c r="K32" s="96">
        <v>0.22914878676757425</v>
      </c>
    </row>
    <row r="33" spans="2:14" s="117" customFormat="1" x14ac:dyDescent="0.25">
      <c r="B33" s="95" t="s">
        <v>31</v>
      </c>
      <c r="C33" s="150">
        <v>2.3101851851851856E-2</v>
      </c>
      <c r="D33" s="55"/>
      <c r="E33" s="56">
        <v>0.19376759537908944</v>
      </c>
      <c r="F33" s="150"/>
      <c r="G33" s="55"/>
      <c r="H33" s="56"/>
      <c r="I33" s="150">
        <v>2.3101851851851856E-2</v>
      </c>
      <c r="J33" s="55"/>
      <c r="K33" s="96">
        <v>0.15573067020363585</v>
      </c>
    </row>
    <row r="34" spans="2:14" s="117" customFormat="1" x14ac:dyDescent="0.25">
      <c r="B34" s="99" t="s">
        <v>3</v>
      </c>
      <c r="C34" s="17">
        <v>6.9155092592592601E-2</v>
      </c>
      <c r="D34" s="60"/>
      <c r="E34" s="60">
        <v>0.5800407727405108</v>
      </c>
      <c r="F34" s="17">
        <v>1.7997685185185179E-2</v>
      </c>
      <c r="G34" s="60"/>
      <c r="H34" s="60">
        <v>0.61804451510333869</v>
      </c>
      <c r="I34" s="17">
        <v>8.715277777777776E-2</v>
      </c>
      <c r="J34" s="60"/>
      <c r="K34" s="100">
        <v>0.58750097526722322</v>
      </c>
    </row>
    <row r="35" spans="2:14" s="117" customFormat="1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s="117" customFormat="1" x14ac:dyDescent="0.25">
      <c r="B36" s="99" t="s">
        <v>6</v>
      </c>
      <c r="C36" s="17">
        <v>0.11922453703703703</v>
      </c>
      <c r="D36" s="136"/>
      <c r="E36" s="60">
        <v>1</v>
      </c>
      <c r="F36" s="17">
        <v>2.9120370370370362E-2</v>
      </c>
      <c r="G36" s="136"/>
      <c r="H36" s="60">
        <v>1.0000000000000002</v>
      </c>
      <c r="I36" s="17">
        <v>0.14834490740740738</v>
      </c>
      <c r="J36" s="136"/>
      <c r="K36" s="100">
        <v>1</v>
      </c>
    </row>
    <row r="37" spans="2:14" s="117" customFormat="1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  <row r="38" spans="2:14" s="117" customFormat="1" x14ac:dyDescent="0.25">
      <c r="C38" s="129"/>
      <c r="D38" s="129"/>
      <c r="E38" s="129"/>
      <c r="F38" s="129"/>
      <c r="H38" s="129"/>
    </row>
    <row r="39" spans="2:14" s="117" customFormat="1" x14ac:dyDescent="0.25">
      <c r="C39" s="129"/>
      <c r="D39" s="129"/>
      <c r="E39" s="129"/>
      <c r="F39" s="129"/>
      <c r="H39" s="129"/>
    </row>
    <row r="40" spans="2:14" s="117" customFormat="1" x14ac:dyDescent="0.25">
      <c r="C40" s="129"/>
      <c r="D40" s="129"/>
      <c r="E40" s="129"/>
      <c r="F40" s="129"/>
      <c r="H40" s="129"/>
    </row>
    <row r="41" spans="2:14" s="117" customFormat="1" x14ac:dyDescent="0.25">
      <c r="C41" s="129"/>
      <c r="D41" s="129"/>
      <c r="E41" s="129"/>
      <c r="F41" s="129"/>
      <c r="H41" s="129"/>
    </row>
    <row r="42" spans="2:14" s="117" customFormat="1" x14ac:dyDescent="0.25">
      <c r="C42" s="129"/>
      <c r="D42" s="129"/>
      <c r="E42" s="129"/>
      <c r="F42" s="129"/>
      <c r="H42" s="129"/>
    </row>
    <row r="43" spans="2:14" s="117" customFormat="1" x14ac:dyDescent="0.25">
      <c r="C43" s="129"/>
      <c r="D43" s="129"/>
      <c r="E43" s="129"/>
      <c r="F43" s="129"/>
      <c r="H43" s="129"/>
    </row>
    <row r="44" spans="2:14" s="117" customFormat="1" x14ac:dyDescent="0.25">
      <c r="C44" s="129"/>
      <c r="D44" s="129"/>
      <c r="E44" s="129"/>
      <c r="F44" s="129"/>
      <c r="H44" s="129"/>
    </row>
    <row r="45" spans="2:14" s="117" customFormat="1" x14ac:dyDescent="0.25">
      <c r="C45" s="129"/>
      <c r="D45" s="129"/>
      <c r="E45" s="129"/>
      <c r="F45" s="129"/>
      <c r="H45" s="129"/>
    </row>
    <row r="46" spans="2:14" s="117" customFormat="1" x14ac:dyDescent="0.25">
      <c r="C46" s="129"/>
      <c r="D46" s="129"/>
      <c r="E46" s="129"/>
      <c r="F46" s="129"/>
      <c r="H46" s="129"/>
    </row>
    <row r="47" spans="2:14" s="117" customFormat="1" x14ac:dyDescent="0.25">
      <c r="C47" s="129"/>
      <c r="D47" s="129"/>
      <c r="E47" s="129"/>
      <c r="F47" s="129"/>
      <c r="H47" s="129"/>
    </row>
    <row r="48" spans="2:14" s="117" customFormat="1" x14ac:dyDescent="0.25">
      <c r="C48" s="129"/>
      <c r="D48" s="129"/>
      <c r="E48" s="129"/>
      <c r="F48" s="129"/>
      <c r="H48" s="129"/>
    </row>
    <row r="49" spans="3:8" s="117" customFormat="1" x14ac:dyDescent="0.25">
      <c r="C49" s="129"/>
      <c r="D49" s="129"/>
      <c r="E49" s="129"/>
      <c r="F49" s="129"/>
      <c r="H49" s="129"/>
    </row>
    <row r="50" spans="3:8" s="117" customFormat="1" x14ac:dyDescent="0.25">
      <c r="C50" s="129"/>
      <c r="D50" s="129"/>
      <c r="E50" s="129"/>
      <c r="F50" s="129"/>
      <c r="H50" s="129"/>
    </row>
    <row r="51" spans="3:8" s="117" customFormat="1" x14ac:dyDescent="0.25">
      <c r="C51" s="129"/>
      <c r="D51" s="129"/>
      <c r="E51" s="129"/>
      <c r="F51" s="129"/>
      <c r="H51" s="129"/>
    </row>
    <row r="52" spans="3:8" s="117" customFormat="1" x14ac:dyDescent="0.25">
      <c r="C52" s="129"/>
      <c r="D52" s="129"/>
      <c r="E52" s="129"/>
      <c r="F52" s="129"/>
      <c r="H52" s="129"/>
    </row>
    <row r="53" spans="3:8" s="117" customFormat="1" x14ac:dyDescent="0.25">
      <c r="C53" s="129"/>
      <c r="D53" s="129"/>
      <c r="E53" s="129"/>
      <c r="F53" s="129"/>
      <c r="H53" s="129"/>
    </row>
    <row r="54" spans="3:8" s="117" customFormat="1" x14ac:dyDescent="0.25">
      <c r="C54" s="129"/>
      <c r="D54" s="129"/>
      <c r="E54" s="129"/>
      <c r="F54" s="129"/>
      <c r="H54" s="129"/>
    </row>
    <row r="55" spans="3:8" s="117" customFormat="1" x14ac:dyDescent="0.25">
      <c r="C55" s="129"/>
      <c r="D55" s="129"/>
      <c r="E55" s="129"/>
      <c r="F55" s="129"/>
      <c r="H55" s="129"/>
    </row>
    <row r="56" spans="3:8" s="117" customFormat="1" x14ac:dyDescent="0.25">
      <c r="C56" s="129"/>
      <c r="D56" s="129"/>
      <c r="E56" s="129"/>
      <c r="F56" s="129"/>
      <c r="H56" s="129"/>
    </row>
    <row r="57" spans="3:8" s="117" customFormat="1" x14ac:dyDescent="0.25">
      <c r="C57" s="129"/>
      <c r="D57" s="129"/>
      <c r="E57" s="129"/>
      <c r="F57" s="129"/>
      <c r="H57" s="129"/>
    </row>
    <row r="58" spans="3:8" s="117" customFormat="1" x14ac:dyDescent="0.25">
      <c r="C58" s="129"/>
      <c r="D58" s="129"/>
      <c r="E58" s="129"/>
      <c r="F58" s="129"/>
      <c r="H58" s="129"/>
    </row>
    <row r="59" spans="3:8" s="117" customFormat="1" x14ac:dyDescent="0.25">
      <c r="C59" s="129"/>
      <c r="D59" s="129"/>
      <c r="E59" s="129"/>
      <c r="F59" s="129"/>
      <c r="H59" s="129"/>
    </row>
    <row r="60" spans="3:8" s="117" customFormat="1" x14ac:dyDescent="0.25">
      <c r="C60" s="129"/>
      <c r="D60" s="129"/>
      <c r="E60" s="129"/>
      <c r="F60" s="129"/>
      <c r="H60" s="129"/>
    </row>
    <row r="61" spans="3:8" s="117" customFormat="1" x14ac:dyDescent="0.25">
      <c r="C61" s="129"/>
      <c r="D61" s="129"/>
      <c r="E61" s="129"/>
      <c r="F61" s="129"/>
      <c r="H61" s="129"/>
    </row>
    <row r="62" spans="3:8" s="117" customFormat="1" x14ac:dyDescent="0.25">
      <c r="C62" s="129"/>
      <c r="D62" s="129"/>
      <c r="E62" s="129"/>
      <c r="F62" s="129"/>
      <c r="H62" s="129"/>
    </row>
    <row r="63" spans="3:8" s="117" customFormat="1" x14ac:dyDescent="0.25">
      <c r="C63" s="129"/>
      <c r="D63" s="129"/>
      <c r="E63" s="129"/>
      <c r="F63" s="129"/>
      <c r="H63" s="129"/>
    </row>
    <row r="64" spans="3:8" s="117" customFormat="1" x14ac:dyDescent="0.25">
      <c r="C64" s="129"/>
      <c r="D64" s="129"/>
      <c r="E64" s="129"/>
      <c r="F64" s="129"/>
      <c r="H64" s="129"/>
    </row>
    <row r="65" spans="3:8" s="117" customFormat="1" x14ac:dyDescent="0.25">
      <c r="C65" s="129"/>
      <c r="D65" s="129"/>
      <c r="E65" s="129"/>
      <c r="F65" s="129"/>
      <c r="H65" s="129"/>
    </row>
    <row r="66" spans="3:8" s="117" customFormat="1" x14ac:dyDescent="0.25">
      <c r="C66" s="129"/>
      <c r="D66" s="129"/>
      <c r="E66" s="129"/>
      <c r="F66" s="129"/>
      <c r="H66" s="129"/>
    </row>
    <row r="67" spans="3:8" s="117" customFormat="1" x14ac:dyDescent="0.25">
      <c r="C67" s="129"/>
      <c r="D67" s="129"/>
      <c r="E67" s="129"/>
      <c r="F67" s="129"/>
      <c r="H67" s="129"/>
    </row>
    <row r="68" spans="3:8" s="117" customFormat="1" x14ac:dyDescent="0.25">
      <c r="C68" s="129"/>
      <c r="D68" s="129"/>
      <c r="E68" s="129"/>
      <c r="F68" s="129"/>
      <c r="H68" s="129"/>
    </row>
    <row r="69" spans="3:8" s="117" customFormat="1" x14ac:dyDescent="0.25">
      <c r="C69" s="129"/>
      <c r="D69" s="129"/>
      <c r="E69" s="129"/>
      <c r="F69" s="129"/>
      <c r="H69" s="129"/>
    </row>
    <row r="70" spans="3:8" s="117" customFormat="1" x14ac:dyDescent="0.25">
      <c r="C70" s="129"/>
      <c r="D70" s="129"/>
      <c r="E70" s="129"/>
      <c r="F70" s="129"/>
      <c r="H70" s="129"/>
    </row>
    <row r="71" spans="3:8" s="117" customFormat="1" x14ac:dyDescent="0.25">
      <c r="C71" s="129"/>
      <c r="D71" s="129"/>
      <c r="E71" s="129"/>
      <c r="F71" s="129"/>
      <c r="H71" s="129"/>
    </row>
    <row r="72" spans="3:8" s="117" customFormat="1" x14ac:dyDescent="0.25">
      <c r="C72" s="129"/>
      <c r="D72" s="129"/>
      <c r="E72" s="129"/>
      <c r="F72" s="129"/>
      <c r="H72" s="129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42578125" style="2" customWidth="1"/>
    <col min="15" max="16384" width="8.85546875" style="2"/>
  </cols>
  <sheetData>
    <row r="2" spans="2:14" ht="15.75" thickBot="1" x14ac:dyDescent="0.3"/>
    <row r="3" spans="2:14" x14ac:dyDescent="0.25">
      <c r="B3" s="192" t="s">
        <v>68</v>
      </c>
      <c r="C3" s="193"/>
      <c r="D3" s="193"/>
      <c r="E3" s="193"/>
      <c r="F3" s="193"/>
      <c r="G3" s="193"/>
      <c r="H3" s="194"/>
      <c r="I3" s="193"/>
      <c r="J3" s="193"/>
      <c r="K3" s="193"/>
      <c r="L3" s="193"/>
      <c r="M3" s="193"/>
      <c r="N3" s="194"/>
    </row>
    <row r="4" spans="2:14" x14ac:dyDescent="0.25">
      <c r="B4" s="195" t="s">
        <v>178</v>
      </c>
      <c r="C4" s="196"/>
      <c r="D4" s="196"/>
      <c r="E4" s="196"/>
      <c r="F4" s="196"/>
      <c r="G4" s="196"/>
      <c r="H4" s="197"/>
      <c r="I4" s="196"/>
      <c r="J4" s="196"/>
      <c r="K4" s="196"/>
      <c r="L4" s="196"/>
      <c r="M4" s="196"/>
      <c r="N4" s="197"/>
    </row>
    <row r="5" spans="2:14" x14ac:dyDescent="0.25">
      <c r="B5" s="118"/>
      <c r="C5" s="198" t="s">
        <v>0</v>
      </c>
      <c r="D5" s="196"/>
      <c r="E5" s="199"/>
      <c r="F5" s="198" t="s">
        <v>1</v>
      </c>
      <c r="G5" s="196"/>
      <c r="H5" s="199"/>
      <c r="I5" s="196" t="s">
        <v>2</v>
      </c>
      <c r="J5" s="196"/>
      <c r="K5" s="199"/>
      <c r="L5" s="198" t="s">
        <v>3</v>
      </c>
      <c r="M5" s="196"/>
      <c r="N5" s="197"/>
    </row>
    <row r="6" spans="2:14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101" t="s">
        <v>5</v>
      </c>
      <c r="L6" s="93" t="s">
        <v>4</v>
      </c>
      <c r="M6" s="9" t="s">
        <v>5</v>
      </c>
      <c r="N6" s="91" t="s">
        <v>5</v>
      </c>
    </row>
    <row r="7" spans="2:14" x14ac:dyDescent="0.25">
      <c r="B7" s="95" t="s">
        <v>12</v>
      </c>
      <c r="C7" s="119">
        <v>6.3576388888888863E-2</v>
      </c>
      <c r="D7" s="26">
        <v>0.30530235660293459</v>
      </c>
      <c r="E7" s="26">
        <v>9.160038020911497E-2</v>
      </c>
      <c r="F7" s="119">
        <v>8.7731481481481462E-3</v>
      </c>
      <c r="G7" s="26">
        <v>0.29597813354158531</v>
      </c>
      <c r="H7" s="26">
        <v>4.890007096316365E-2</v>
      </c>
      <c r="I7" s="119">
        <v>1.8692129629629631E-2</v>
      </c>
      <c r="J7" s="26">
        <v>0.36154018356839052</v>
      </c>
      <c r="K7" s="26">
        <v>0.12705530642750376</v>
      </c>
      <c r="L7" s="27">
        <v>9.1041666666666632E-2</v>
      </c>
      <c r="M7" s="26">
        <v>0.31438848920863305</v>
      </c>
      <c r="N7" s="28">
        <v>8.920491273432446E-2</v>
      </c>
    </row>
    <row r="8" spans="2:14" x14ac:dyDescent="0.25">
      <c r="B8" s="95" t="s">
        <v>80</v>
      </c>
      <c r="C8" s="119">
        <v>5.2314814814814802E-3</v>
      </c>
      <c r="D8" s="26">
        <v>2.5122276567363273E-2</v>
      </c>
      <c r="E8" s="26">
        <v>7.5374789467540461E-3</v>
      </c>
      <c r="F8" s="119"/>
      <c r="G8" s="26"/>
      <c r="H8" s="26"/>
      <c r="I8" s="119">
        <v>4.7453703703703709E-4</v>
      </c>
      <c r="J8" s="26">
        <v>9.1784195209312757E-3</v>
      </c>
      <c r="K8" s="26">
        <v>3.225552670914956E-3</v>
      </c>
      <c r="L8" s="27">
        <v>5.7060185185185174E-3</v>
      </c>
      <c r="M8" s="26">
        <v>1.9704236610711433E-2</v>
      </c>
      <c r="N8" s="28">
        <v>5.5909003277424315E-3</v>
      </c>
    </row>
    <row r="9" spans="2:14" x14ac:dyDescent="0.25">
      <c r="B9" s="95" t="s">
        <v>13</v>
      </c>
      <c r="C9" s="119">
        <v>3.4444444444444437E-2</v>
      </c>
      <c r="D9" s="26">
        <v>0.16540684748777237</v>
      </c>
      <c r="E9" s="26">
        <v>4.9627295012256732E-2</v>
      </c>
      <c r="F9" s="119">
        <v>6.64351851851852E-3</v>
      </c>
      <c r="G9" s="26">
        <v>0.22413119875048815</v>
      </c>
      <c r="H9" s="26">
        <v>3.7029869040707056E-2</v>
      </c>
      <c r="I9" s="119">
        <v>5.185185185185185E-3</v>
      </c>
      <c r="J9" s="26">
        <v>0.10029102305798077</v>
      </c>
      <c r="K9" s="26">
        <v>3.5245063330973173E-2</v>
      </c>
      <c r="L9" s="27">
        <v>4.6273148148148147E-2</v>
      </c>
      <c r="M9" s="26">
        <v>0.15979216626698645</v>
      </c>
      <c r="N9" s="28">
        <v>4.5339593327209424E-2</v>
      </c>
    </row>
    <row r="10" spans="2:14" x14ac:dyDescent="0.25">
      <c r="B10" s="95" t="s">
        <v>14</v>
      </c>
      <c r="C10" s="119">
        <v>1.7835648148148149E-2</v>
      </c>
      <c r="D10" s="26">
        <v>8.5649177412183225E-2</v>
      </c>
      <c r="E10" s="26">
        <v>2.5697466940150418E-2</v>
      </c>
      <c r="F10" s="119">
        <v>4.0046296296296297E-3</v>
      </c>
      <c r="G10" s="26">
        <v>0.13510347520499807</v>
      </c>
      <c r="H10" s="26">
        <v>2.2321140571576026E-2</v>
      </c>
      <c r="I10" s="119">
        <v>9.46759259259259E-3</v>
      </c>
      <c r="J10" s="26">
        <v>0.18312066263711663</v>
      </c>
      <c r="K10" s="26">
        <v>6.4353709385571542E-2</v>
      </c>
      <c r="L10" s="27">
        <v>3.1307870370370368E-2</v>
      </c>
      <c r="M10" s="26">
        <v>0.10811350919264591</v>
      </c>
      <c r="N10" s="28">
        <v>3.0676238106578661E-2</v>
      </c>
    </row>
    <row r="11" spans="2:14" x14ac:dyDescent="0.25">
      <c r="B11" s="95" t="s">
        <v>15</v>
      </c>
      <c r="C11" s="119">
        <v>9.7916666666666655E-3</v>
      </c>
      <c r="D11" s="26">
        <v>4.702089817696755E-2</v>
      </c>
      <c r="E11" s="26">
        <v>1.4107759267597176E-2</v>
      </c>
      <c r="F11" s="119">
        <v>1.3541666666666665E-3</v>
      </c>
      <c r="G11" s="26">
        <v>4.5685279187817257E-2</v>
      </c>
      <c r="H11" s="26">
        <v>7.5479001354751291E-3</v>
      </c>
      <c r="I11" s="119">
        <v>1.7592592592592592E-3</v>
      </c>
      <c r="J11" s="26">
        <v>3.4027311394672043E-2</v>
      </c>
      <c r="K11" s="26">
        <v>1.195814648729447E-2</v>
      </c>
      <c r="L11" s="27">
        <v>1.2905092592592591E-2</v>
      </c>
      <c r="M11" s="26">
        <v>4.4564348521183059E-2</v>
      </c>
      <c r="N11" s="28">
        <v>1.2644734006963108E-2</v>
      </c>
    </row>
    <row r="12" spans="2:14" x14ac:dyDescent="0.25">
      <c r="B12" s="95" t="s">
        <v>112</v>
      </c>
      <c r="C12" s="119">
        <v>5.8726851851851822E-2</v>
      </c>
      <c r="D12" s="26">
        <v>0.28201422854602043</v>
      </c>
      <c r="E12" s="26">
        <v>8.4613203928827471E-2</v>
      </c>
      <c r="F12" s="119">
        <v>5.3009259259259259E-3</v>
      </c>
      <c r="G12" s="26">
        <v>0.17883639203436161</v>
      </c>
      <c r="H12" s="26">
        <v>2.954648087220179E-2</v>
      </c>
      <c r="I12" s="119">
        <v>1.3275462962962958E-2</v>
      </c>
      <c r="J12" s="26">
        <v>0.2567718826953212</v>
      </c>
      <c r="K12" s="26">
        <v>9.0236802769254942E-2</v>
      </c>
      <c r="L12" s="27">
        <v>7.7303240740740714E-2</v>
      </c>
      <c r="M12" s="26">
        <v>0.26694644284572339</v>
      </c>
      <c r="N12" s="28">
        <v>7.5743657787001414E-2</v>
      </c>
    </row>
    <row r="13" spans="2:14" x14ac:dyDescent="0.25">
      <c r="B13" s="95" t="s">
        <v>16</v>
      </c>
      <c r="C13" s="119"/>
      <c r="D13" s="26"/>
      <c r="E13" s="26"/>
      <c r="F13" s="119"/>
      <c r="G13" s="26"/>
      <c r="H13" s="26"/>
      <c r="I13" s="119"/>
      <c r="J13" s="26"/>
      <c r="K13" s="26"/>
      <c r="L13" s="27"/>
      <c r="M13" s="26"/>
      <c r="N13" s="28"/>
    </row>
    <row r="14" spans="2:14" x14ac:dyDescent="0.25">
      <c r="B14" s="95" t="s">
        <v>105</v>
      </c>
      <c r="C14" s="119"/>
      <c r="D14" s="26"/>
      <c r="E14" s="26"/>
      <c r="F14" s="119"/>
      <c r="G14" s="26"/>
      <c r="H14" s="26"/>
      <c r="I14" s="119"/>
      <c r="J14" s="26"/>
      <c r="K14" s="26"/>
      <c r="L14" s="27"/>
      <c r="M14" s="26"/>
      <c r="N14" s="28"/>
    </row>
    <row r="15" spans="2:14" x14ac:dyDescent="0.25">
      <c r="B15" s="95" t="s">
        <v>17</v>
      </c>
      <c r="C15" s="119"/>
      <c r="D15" s="26"/>
      <c r="E15" s="26"/>
      <c r="F15" s="119"/>
      <c r="G15" s="26"/>
      <c r="H15" s="26"/>
      <c r="I15" s="119">
        <v>1.1574074074074073E-4</v>
      </c>
      <c r="J15" s="26">
        <v>2.2386389075442132E-3</v>
      </c>
      <c r="K15" s="26">
        <v>7.8672016363779405E-4</v>
      </c>
      <c r="L15" s="27">
        <v>1.1574074074074073E-4</v>
      </c>
      <c r="M15" s="26">
        <v>3.9968025579536381E-4</v>
      </c>
      <c r="N15" s="28">
        <v>1.1340568616110411E-4</v>
      </c>
    </row>
    <row r="16" spans="2:14" x14ac:dyDescent="0.25">
      <c r="B16" s="95" t="s">
        <v>18</v>
      </c>
      <c r="C16" s="119">
        <v>2.8587962962962959E-3</v>
      </c>
      <c r="D16" s="26">
        <v>1.3728323699421969E-2</v>
      </c>
      <c r="E16" s="26">
        <v>4.1189320793102863E-3</v>
      </c>
      <c r="F16" s="119">
        <v>9.6064814814814819E-4</v>
      </c>
      <c r="G16" s="26">
        <v>3.2409215150331905E-2</v>
      </c>
      <c r="H16" s="26">
        <v>5.3544932584994511E-3</v>
      </c>
      <c r="I16" s="119">
        <v>7.6388888888888882E-4</v>
      </c>
      <c r="J16" s="26">
        <v>1.4775016789791809E-2</v>
      </c>
      <c r="K16" s="26">
        <v>5.1923530800094403E-3</v>
      </c>
      <c r="L16" s="27">
        <v>4.5833333333333325E-3</v>
      </c>
      <c r="M16" s="26">
        <v>1.5827338129496403E-2</v>
      </c>
      <c r="N16" s="28">
        <v>4.4908651719797223E-3</v>
      </c>
    </row>
    <row r="17" spans="2:14" x14ac:dyDescent="0.25">
      <c r="B17" s="95" t="s">
        <v>19</v>
      </c>
      <c r="C17" s="119"/>
      <c r="D17" s="26"/>
      <c r="E17" s="26"/>
      <c r="F17" s="119"/>
      <c r="G17" s="26"/>
      <c r="H17" s="26"/>
      <c r="I17" s="119"/>
      <c r="J17" s="26"/>
      <c r="K17" s="26"/>
      <c r="L17" s="27"/>
      <c r="M17" s="26"/>
      <c r="N17" s="28"/>
    </row>
    <row r="18" spans="2:14" x14ac:dyDescent="0.25">
      <c r="B18" s="95" t="s">
        <v>20</v>
      </c>
      <c r="C18" s="119">
        <v>8.564814814814815E-4</v>
      </c>
      <c r="D18" s="26">
        <v>4.1129390840373512E-3</v>
      </c>
      <c r="E18" s="26">
        <v>1.2340120399553086E-3</v>
      </c>
      <c r="F18" s="119"/>
      <c r="G18" s="26"/>
      <c r="H18" s="26"/>
      <c r="I18" s="119">
        <v>1.0069444444444444E-3</v>
      </c>
      <c r="J18" s="26">
        <v>1.9476158495634659E-2</v>
      </c>
      <c r="K18" s="26">
        <v>6.8444654236488088E-3</v>
      </c>
      <c r="L18" s="27">
        <v>1.8634259259259259E-3</v>
      </c>
      <c r="M18" s="26">
        <v>6.4348521183053573E-3</v>
      </c>
      <c r="N18" s="28">
        <v>1.8258315471937764E-3</v>
      </c>
    </row>
    <row r="19" spans="2:14" x14ac:dyDescent="0.25">
      <c r="B19" s="95" t="s">
        <v>21</v>
      </c>
      <c r="C19" s="119"/>
      <c r="D19" s="26"/>
      <c r="E19" s="26"/>
      <c r="F19" s="119"/>
      <c r="G19" s="26"/>
      <c r="H19" s="26"/>
      <c r="I19" s="119"/>
      <c r="J19" s="26"/>
      <c r="K19" s="26"/>
      <c r="L19" s="27"/>
      <c r="M19" s="26"/>
      <c r="N19" s="28"/>
    </row>
    <row r="20" spans="2:14" s="117" customFormat="1" x14ac:dyDescent="0.25">
      <c r="B20" s="95" t="s">
        <v>81</v>
      </c>
      <c r="C20" s="119">
        <v>6.9444444444444444E-5</v>
      </c>
      <c r="D20" s="55">
        <v>3.3348154735437981E-4</v>
      </c>
      <c r="E20" s="55">
        <v>1.0005503026664665E-4</v>
      </c>
      <c r="F20" s="119"/>
      <c r="G20" s="55"/>
      <c r="H20" s="55"/>
      <c r="I20" s="119">
        <v>3.4722222222222222E-5</v>
      </c>
      <c r="J20" s="55">
        <v>6.7159167226326407E-4</v>
      </c>
      <c r="K20" s="55">
        <v>2.3601604909133822E-4</v>
      </c>
      <c r="L20" s="27">
        <v>1.0416666666666666E-4</v>
      </c>
      <c r="M20" s="26">
        <v>3.597122302158274E-4</v>
      </c>
      <c r="N20" s="28">
        <v>1.020651175449937E-4</v>
      </c>
    </row>
    <row r="21" spans="2:14" s="117" customFormat="1" x14ac:dyDescent="0.25">
      <c r="B21" s="95" t="s">
        <v>82</v>
      </c>
      <c r="C21" s="119">
        <v>1.5393518518518516E-3</v>
      </c>
      <c r="D21" s="55">
        <v>7.3921742996887517E-3</v>
      </c>
      <c r="E21" s="55">
        <v>2.2178865042440004E-3</v>
      </c>
      <c r="F21" s="119">
        <v>2.3148148148148146E-4</v>
      </c>
      <c r="G21" s="55">
        <v>7.8094494338149158E-3</v>
      </c>
      <c r="H21" s="55">
        <v>1.2902393393974579E-3</v>
      </c>
      <c r="I21" s="119"/>
      <c r="J21" s="55"/>
      <c r="K21" s="55"/>
      <c r="L21" s="27">
        <v>1.770833333333333E-3</v>
      </c>
      <c r="M21" s="26">
        <v>6.1151079136690656E-3</v>
      </c>
      <c r="N21" s="28">
        <v>1.7351069982648928E-3</v>
      </c>
    </row>
    <row r="22" spans="2:14" x14ac:dyDescent="0.25">
      <c r="B22" s="95" t="s">
        <v>22</v>
      </c>
      <c r="C22" s="119"/>
      <c r="D22" s="26"/>
      <c r="E22" s="26"/>
      <c r="F22" s="119"/>
      <c r="G22" s="26"/>
      <c r="H22" s="26"/>
      <c r="I22" s="119"/>
      <c r="J22" s="26"/>
      <c r="K22" s="26"/>
      <c r="L22" s="27"/>
      <c r="M22" s="26"/>
      <c r="N22" s="28"/>
    </row>
    <row r="23" spans="2:14" x14ac:dyDescent="0.25">
      <c r="B23" s="95" t="s">
        <v>23</v>
      </c>
      <c r="C23" s="119">
        <v>7.0601851851851847E-4</v>
      </c>
      <c r="D23" s="26">
        <v>3.3903957314361946E-3</v>
      </c>
      <c r="E23" s="26">
        <v>1.0172261410442409E-3</v>
      </c>
      <c r="F23" s="119"/>
      <c r="G23" s="26"/>
      <c r="H23" s="26"/>
      <c r="I23" s="119">
        <v>4.7453703703703698E-4</v>
      </c>
      <c r="J23" s="26">
        <v>9.178419520931274E-3</v>
      </c>
      <c r="K23" s="26">
        <v>3.2255526709149556E-3</v>
      </c>
      <c r="L23" s="27">
        <v>1.1805555555555554E-3</v>
      </c>
      <c r="M23" s="26">
        <v>4.0767386091127107E-3</v>
      </c>
      <c r="N23" s="28">
        <v>1.1567379988432617E-3</v>
      </c>
    </row>
    <row r="24" spans="2:14" x14ac:dyDescent="0.25">
      <c r="B24" s="95" t="s">
        <v>24</v>
      </c>
      <c r="C24" s="119">
        <v>1.2604166666666661E-2</v>
      </c>
      <c r="D24" s="26">
        <v>6.0526900844819917E-2</v>
      </c>
      <c r="E24" s="26">
        <v>1.8159987993396361E-2</v>
      </c>
      <c r="F24" s="119">
        <v>2.3726851851851851E-3</v>
      </c>
      <c r="G24" s="26">
        <v>8.00468566966029E-2</v>
      </c>
      <c r="H24" s="26">
        <v>1.3224953228823945E-2</v>
      </c>
      <c r="I24" s="119">
        <v>4.5138888888888887E-4</v>
      </c>
      <c r="J24" s="26">
        <v>8.7306917394224318E-3</v>
      </c>
      <c r="K24" s="26">
        <v>3.0682086381873968E-3</v>
      </c>
      <c r="L24" s="27">
        <v>1.5428240740740734E-2</v>
      </c>
      <c r="M24" s="26">
        <v>5.3277378097521977E-2</v>
      </c>
      <c r="N24" s="28">
        <v>1.5116977965275172E-2</v>
      </c>
    </row>
    <row r="25" spans="2:14" s="5" customFormat="1" x14ac:dyDescent="0.25">
      <c r="B25" s="99" t="s">
        <v>3</v>
      </c>
      <c r="C25" s="30">
        <v>0.20824074074074067</v>
      </c>
      <c r="D25" s="31">
        <v>1</v>
      </c>
      <c r="E25" s="32">
        <v>0.30003168409291764</v>
      </c>
      <c r="F25" s="30">
        <v>2.9641203703703701E-2</v>
      </c>
      <c r="G25" s="31">
        <v>1.0000000000000002</v>
      </c>
      <c r="H25" s="32">
        <v>0.1652151474098445</v>
      </c>
      <c r="I25" s="30">
        <v>5.170138888888888E-2</v>
      </c>
      <c r="J25" s="31">
        <v>0.99999999999999989</v>
      </c>
      <c r="K25" s="32">
        <v>0.35142789709700262</v>
      </c>
      <c r="L25" s="30">
        <v>0.28958333333333325</v>
      </c>
      <c r="M25" s="31">
        <v>1.0000000000000002</v>
      </c>
      <c r="N25" s="33">
        <v>0.28374102677508239</v>
      </c>
    </row>
    <row r="26" spans="2:14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4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88" t="s">
        <v>5</v>
      </c>
      <c r="H27" s="88" t="s">
        <v>5</v>
      </c>
      <c r="I27" s="9" t="s">
        <v>4</v>
      </c>
      <c r="J27" s="88" t="s">
        <v>5</v>
      </c>
      <c r="K27" s="88" t="s">
        <v>5</v>
      </c>
      <c r="L27" s="87" t="s">
        <v>4</v>
      </c>
      <c r="M27" s="4" t="s">
        <v>5</v>
      </c>
      <c r="N27" s="86" t="s">
        <v>5</v>
      </c>
    </row>
    <row r="28" spans="2:14" x14ac:dyDescent="0.25">
      <c r="B28" s="95" t="s">
        <v>26</v>
      </c>
      <c r="C28" s="119">
        <v>7.8252314814814858E-2</v>
      </c>
      <c r="D28" s="27"/>
      <c r="E28" s="26">
        <v>0.11274534327213306</v>
      </c>
      <c r="F28" s="119">
        <v>1.8692129629629621E-2</v>
      </c>
      <c r="G28" s="27"/>
      <c r="H28" s="26">
        <v>0.1041868266563447</v>
      </c>
      <c r="I28" s="119">
        <v>1.4953703703703705E-2</v>
      </c>
      <c r="J28" s="27"/>
      <c r="K28" s="26">
        <v>0.10164424514200301</v>
      </c>
      <c r="L28" s="27">
        <v>0.11189814814814818</v>
      </c>
      <c r="M28" s="26"/>
      <c r="N28" s="28">
        <v>0.10964061738055549</v>
      </c>
    </row>
    <row r="29" spans="2:14" x14ac:dyDescent="0.25">
      <c r="B29" s="95" t="s">
        <v>27</v>
      </c>
      <c r="C29" s="119">
        <v>3.7037037037037043E-3</v>
      </c>
      <c r="D29" s="27"/>
      <c r="E29" s="26">
        <v>5.3362682808878225E-3</v>
      </c>
      <c r="F29" s="119">
        <v>2.2106481481481482E-3</v>
      </c>
      <c r="G29" s="27"/>
      <c r="H29" s="26">
        <v>1.2321785691245726E-2</v>
      </c>
      <c r="I29" s="119">
        <v>1.0416666666666664E-3</v>
      </c>
      <c r="J29" s="27"/>
      <c r="K29" s="26">
        <v>7.0804814727401452E-3</v>
      </c>
      <c r="L29" s="27">
        <v>6.9560185185185194E-3</v>
      </c>
      <c r="M29" s="26"/>
      <c r="N29" s="28">
        <v>6.8156817382823585E-3</v>
      </c>
    </row>
    <row r="30" spans="2:14" x14ac:dyDescent="0.25">
      <c r="B30" s="95" t="s">
        <v>28</v>
      </c>
      <c r="C30" s="119">
        <v>9.5486111111111136E-3</v>
      </c>
      <c r="D30" s="27"/>
      <c r="E30" s="26">
        <v>1.3757566661663919E-2</v>
      </c>
      <c r="F30" s="119">
        <v>5.5208333333333333E-3</v>
      </c>
      <c r="G30" s="27"/>
      <c r="H30" s="26">
        <v>3.0772208244629378E-2</v>
      </c>
      <c r="I30" s="119">
        <v>3.5532407407407409E-3</v>
      </c>
      <c r="J30" s="27"/>
      <c r="K30" s="26">
        <v>2.415230902368028E-2</v>
      </c>
      <c r="L30" s="27">
        <v>1.862268518518519E-2</v>
      </c>
      <c r="M30" s="26"/>
      <c r="N30" s="28">
        <v>1.8246974903321656E-2</v>
      </c>
    </row>
    <row r="31" spans="2:14" x14ac:dyDescent="0.25">
      <c r="B31" s="95" t="s">
        <v>29</v>
      </c>
      <c r="C31" s="119">
        <v>0.11750000000000006</v>
      </c>
      <c r="D31" s="27"/>
      <c r="E31" s="26">
        <v>0.16929311121116622</v>
      </c>
      <c r="F31" s="119">
        <v>2.8032407407407416E-2</v>
      </c>
      <c r="G31" s="27"/>
      <c r="H31" s="26">
        <v>0.15624798400103224</v>
      </c>
      <c r="I31" s="119">
        <v>2.8020833333333325E-2</v>
      </c>
      <c r="J31" s="27"/>
      <c r="K31" s="26">
        <v>0.1904649516167099</v>
      </c>
      <c r="L31" s="27">
        <v>0.1735532407407408</v>
      </c>
      <c r="M31" s="26"/>
      <c r="N31" s="28">
        <v>0.17005182639857569</v>
      </c>
    </row>
    <row r="32" spans="2:14" x14ac:dyDescent="0.25">
      <c r="B32" s="95" t="s">
        <v>30</v>
      </c>
      <c r="C32" s="119">
        <v>0.15349537037037045</v>
      </c>
      <c r="D32" s="27"/>
      <c r="E32" s="26">
        <v>0.22115496856604477</v>
      </c>
      <c r="F32" s="119">
        <v>6.1782407407407411E-2</v>
      </c>
      <c r="G32" s="27"/>
      <c r="H32" s="26">
        <v>0.34436487968518159</v>
      </c>
      <c r="I32" s="119">
        <v>3.1504629629629625E-2</v>
      </c>
      <c r="J32" s="27"/>
      <c r="K32" s="26">
        <v>0.21414522854220752</v>
      </c>
      <c r="L32" s="27">
        <v>0.24678240740740748</v>
      </c>
      <c r="M32" s="26"/>
      <c r="N32" s="28">
        <v>0.24180360403270626</v>
      </c>
    </row>
    <row r="33" spans="2:14" x14ac:dyDescent="0.25">
      <c r="B33" s="95" t="s">
        <v>31</v>
      </c>
      <c r="C33" s="119">
        <v>0.12332175925925921</v>
      </c>
      <c r="D33" s="27"/>
      <c r="E33" s="26">
        <v>0.17768105791518662</v>
      </c>
      <c r="F33" s="119">
        <v>3.3530092592592591E-2</v>
      </c>
      <c r="G33" s="27"/>
      <c r="H33" s="26">
        <v>0.18689116831172181</v>
      </c>
      <c r="I33" s="119">
        <v>1.6342592592592593E-2</v>
      </c>
      <c r="J33" s="27"/>
      <c r="K33" s="26">
        <v>0.11108488710565653</v>
      </c>
      <c r="L33" s="27">
        <v>0.1731944444444444</v>
      </c>
      <c r="M33" s="26"/>
      <c r="N33" s="28">
        <v>0.16970026877147615</v>
      </c>
    </row>
    <row r="34" spans="2:14" s="5" customFormat="1" x14ac:dyDescent="0.25">
      <c r="B34" s="99" t="s">
        <v>3</v>
      </c>
      <c r="C34" s="34">
        <v>0.48582175925925936</v>
      </c>
      <c r="D34" s="34"/>
      <c r="E34" s="31">
        <v>0.69996831590708242</v>
      </c>
      <c r="F34" s="34">
        <v>0.14976851851851852</v>
      </c>
      <c r="G34" s="34"/>
      <c r="H34" s="31">
        <v>0.83478485259015545</v>
      </c>
      <c r="I34" s="34">
        <v>9.5416666666666664E-2</v>
      </c>
      <c r="J34" s="34"/>
      <c r="K34" s="31">
        <v>0.64857210290299749</v>
      </c>
      <c r="L34" s="34">
        <v>0.73100694444444458</v>
      </c>
      <c r="M34" s="34"/>
      <c r="N34" s="33">
        <v>0.71625897322491761</v>
      </c>
    </row>
    <row r="35" spans="2:14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6"/>
    </row>
    <row r="36" spans="2:14" x14ac:dyDescent="0.25">
      <c r="B36" s="99" t="s">
        <v>6</v>
      </c>
      <c r="C36" s="34">
        <v>0.69406250000000003</v>
      </c>
      <c r="D36" s="36"/>
      <c r="E36" s="31">
        <v>1</v>
      </c>
      <c r="F36" s="34">
        <v>0.17940972222222223</v>
      </c>
      <c r="G36" s="36"/>
      <c r="H36" s="31">
        <v>1</v>
      </c>
      <c r="I36" s="34">
        <v>0.14711805555555554</v>
      </c>
      <c r="J36" s="36"/>
      <c r="K36" s="31">
        <v>1</v>
      </c>
      <c r="L36" s="34">
        <v>1.0205902777777778</v>
      </c>
      <c r="M36" s="36"/>
      <c r="N36" s="35">
        <v>1</v>
      </c>
    </row>
    <row r="37" spans="2:14" ht="66" customHeight="1" thickBot="1" x14ac:dyDescent="0.3">
      <c r="B37" s="200" t="s">
        <v>60</v>
      </c>
      <c r="C37" s="201"/>
      <c r="D37" s="201"/>
      <c r="E37" s="201"/>
      <c r="F37" s="201"/>
      <c r="G37" s="201"/>
      <c r="H37" s="202"/>
      <c r="I37" s="201"/>
      <c r="J37" s="201"/>
      <c r="K37" s="201"/>
      <c r="L37" s="201"/>
      <c r="M37" s="201"/>
      <c r="N37" s="202"/>
    </row>
    <row r="39" spans="2:14" x14ac:dyDescent="0.25">
      <c r="L39" s="127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4" zoomScaleSheetLayoutView="100" workbookViewId="0"/>
  </sheetViews>
  <sheetFormatPr defaultColWidth="8.85546875" defaultRowHeight="15" x14ac:dyDescent="0.25"/>
  <cols>
    <col min="1" max="1" width="6.140625" style="117" customWidth="1"/>
    <col min="2" max="2" width="42.42578125" style="117" customWidth="1"/>
    <col min="3" max="6" width="10.7109375" style="129" customWidth="1"/>
    <col min="7" max="7" width="10.7109375" style="117" customWidth="1"/>
    <col min="8" max="8" width="10.7109375" style="129" customWidth="1"/>
    <col min="9" max="11" width="10.7109375" style="117" customWidth="1"/>
    <col min="12" max="16384" width="8.85546875" style="117"/>
  </cols>
  <sheetData>
    <row r="2" spans="2:11" ht="15.75" thickBot="1" x14ac:dyDescent="0.3"/>
    <row r="3" spans="2:11" x14ac:dyDescent="0.25">
      <c r="B3" s="192" t="s">
        <v>129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115" t="s">
        <v>4</v>
      </c>
      <c r="D6" s="9" t="s">
        <v>5</v>
      </c>
      <c r="E6" s="116" t="s">
        <v>5</v>
      </c>
      <c r="F6" s="115" t="s">
        <v>4</v>
      </c>
      <c r="G6" s="9" t="s">
        <v>5</v>
      </c>
      <c r="H6" s="116" t="s">
        <v>5</v>
      </c>
      <c r="I6" s="113" t="s">
        <v>4</v>
      </c>
      <c r="J6" s="9" t="s">
        <v>5</v>
      </c>
      <c r="K6" s="114" t="s">
        <v>5</v>
      </c>
    </row>
    <row r="7" spans="2:11" x14ac:dyDescent="0.25">
      <c r="B7" s="95" t="s">
        <v>12</v>
      </c>
      <c r="C7" s="150">
        <v>2.3726851851851851E-3</v>
      </c>
      <c r="D7" s="55">
        <v>0.24580335731414873</v>
      </c>
      <c r="E7" s="56">
        <v>6.0561299852289516E-2</v>
      </c>
      <c r="F7" s="150">
        <v>1.0069444444444444E-3</v>
      </c>
      <c r="G7" s="55">
        <v>0.5</v>
      </c>
      <c r="H7" s="56">
        <v>0.18162839248434237</v>
      </c>
      <c r="I7" s="150">
        <v>3.3796296296296291E-3</v>
      </c>
      <c r="J7" s="55">
        <v>0.28968253968253971</v>
      </c>
      <c r="K7" s="96">
        <v>7.5569358178053825E-2</v>
      </c>
    </row>
    <row r="8" spans="2:11" x14ac:dyDescent="0.25">
      <c r="B8" s="95" t="s">
        <v>80</v>
      </c>
      <c r="C8" s="150"/>
      <c r="D8" s="55"/>
      <c r="E8" s="56"/>
      <c r="F8" s="150"/>
      <c r="G8" s="55"/>
      <c r="H8" s="56"/>
      <c r="I8" s="150"/>
      <c r="J8" s="55"/>
      <c r="K8" s="96"/>
    </row>
    <row r="9" spans="2:11" x14ac:dyDescent="0.25">
      <c r="B9" s="95" t="s">
        <v>13</v>
      </c>
      <c r="C9" s="150">
        <v>1.4004629629629627E-3</v>
      </c>
      <c r="D9" s="55">
        <v>0.14508393285371704</v>
      </c>
      <c r="E9" s="56">
        <v>3.5745937961595274E-2</v>
      </c>
      <c r="F9" s="150"/>
      <c r="G9" s="55"/>
      <c r="H9" s="56"/>
      <c r="I9" s="150">
        <v>1.4004629629629627E-3</v>
      </c>
      <c r="J9" s="55">
        <v>0.12003968253968254</v>
      </c>
      <c r="K9" s="96">
        <v>3.1314699792960657E-2</v>
      </c>
    </row>
    <row r="10" spans="2:11" x14ac:dyDescent="0.25">
      <c r="B10" s="95" t="s">
        <v>14</v>
      </c>
      <c r="C10" s="150">
        <v>4.5138888888888892E-4</v>
      </c>
      <c r="D10" s="55">
        <v>4.6762589928057569E-2</v>
      </c>
      <c r="E10" s="56">
        <v>1.1521418020679471E-2</v>
      </c>
      <c r="F10" s="150"/>
      <c r="G10" s="55"/>
      <c r="H10" s="56"/>
      <c r="I10" s="150">
        <v>4.5138888888888892E-4</v>
      </c>
      <c r="J10" s="55">
        <v>3.8690476190476206E-2</v>
      </c>
      <c r="K10" s="96">
        <v>1.0093167701863356E-2</v>
      </c>
    </row>
    <row r="11" spans="2:11" x14ac:dyDescent="0.25">
      <c r="B11" s="95" t="s">
        <v>15</v>
      </c>
      <c r="C11" s="150">
        <v>3.2407407407407406E-4</v>
      </c>
      <c r="D11" s="55">
        <v>3.3573141486810558E-2</v>
      </c>
      <c r="E11" s="56">
        <v>8.27178729689808E-3</v>
      </c>
      <c r="F11" s="150"/>
      <c r="G11" s="55"/>
      <c r="H11" s="56"/>
      <c r="I11" s="150">
        <v>3.2407407407407406E-4</v>
      </c>
      <c r="J11" s="55">
        <v>2.7777777777777783E-2</v>
      </c>
      <c r="K11" s="96">
        <v>7.246376811594203E-3</v>
      </c>
    </row>
    <row r="12" spans="2:11" x14ac:dyDescent="0.25">
      <c r="B12" s="95" t="s">
        <v>112</v>
      </c>
      <c r="C12" s="150">
        <v>3.8657407407407395E-3</v>
      </c>
      <c r="D12" s="55">
        <v>0.40047961630695439</v>
      </c>
      <c r="E12" s="56">
        <v>9.8670605612998508E-2</v>
      </c>
      <c r="F12" s="150">
        <v>6.018518518518519E-4</v>
      </c>
      <c r="G12" s="55">
        <v>0.2988505747126437</v>
      </c>
      <c r="H12" s="56">
        <v>0.10855949895615867</v>
      </c>
      <c r="I12" s="150">
        <v>4.4675925925925916E-3</v>
      </c>
      <c r="J12" s="55">
        <v>0.38293650793650796</v>
      </c>
      <c r="K12" s="96">
        <v>9.989648033126293E-2</v>
      </c>
    </row>
    <row r="13" spans="2:11" x14ac:dyDescent="0.25">
      <c r="B13" s="95" t="s">
        <v>16</v>
      </c>
      <c r="C13" s="150"/>
      <c r="D13" s="55"/>
      <c r="E13" s="56"/>
      <c r="F13" s="150"/>
      <c r="G13" s="55"/>
      <c r="H13" s="56"/>
      <c r="I13" s="150"/>
      <c r="J13" s="55"/>
      <c r="K13" s="96"/>
    </row>
    <row r="14" spans="2:11" x14ac:dyDescent="0.25">
      <c r="B14" s="95" t="s">
        <v>105</v>
      </c>
      <c r="C14" s="150"/>
      <c r="D14" s="55"/>
      <c r="E14" s="56"/>
      <c r="F14" s="150"/>
      <c r="G14" s="55"/>
      <c r="H14" s="56"/>
      <c r="I14" s="150"/>
      <c r="J14" s="55"/>
      <c r="K14" s="96"/>
    </row>
    <row r="15" spans="2:11" x14ac:dyDescent="0.25">
      <c r="B15" s="95" t="s">
        <v>17</v>
      </c>
      <c r="C15" s="150"/>
      <c r="D15" s="55"/>
      <c r="E15" s="56"/>
      <c r="F15" s="150"/>
      <c r="G15" s="55"/>
      <c r="H15" s="56"/>
      <c r="I15" s="150"/>
      <c r="J15" s="55"/>
      <c r="K15" s="96"/>
    </row>
    <row r="16" spans="2:11" x14ac:dyDescent="0.25">
      <c r="B16" s="95" t="s">
        <v>18</v>
      </c>
      <c r="C16" s="150"/>
      <c r="D16" s="55"/>
      <c r="E16" s="56"/>
      <c r="F16" s="150"/>
      <c r="G16" s="55"/>
      <c r="H16" s="56"/>
      <c r="I16" s="150"/>
      <c r="J16" s="55"/>
      <c r="K16" s="96"/>
    </row>
    <row r="17" spans="2:14" x14ac:dyDescent="0.25">
      <c r="B17" s="95" t="s">
        <v>19</v>
      </c>
      <c r="C17" s="150"/>
      <c r="D17" s="55"/>
      <c r="E17" s="56"/>
      <c r="F17" s="150"/>
      <c r="G17" s="55"/>
      <c r="H17" s="56"/>
      <c r="I17" s="150"/>
      <c r="J17" s="55"/>
      <c r="K17" s="96"/>
    </row>
    <row r="18" spans="2:14" x14ac:dyDescent="0.25">
      <c r="B18" s="95" t="s">
        <v>20</v>
      </c>
      <c r="C18" s="150"/>
      <c r="D18" s="55"/>
      <c r="E18" s="56"/>
      <c r="F18" s="150"/>
      <c r="G18" s="55"/>
      <c r="H18" s="56"/>
      <c r="I18" s="150"/>
      <c r="J18" s="55"/>
      <c r="K18" s="96"/>
    </row>
    <row r="19" spans="2:14" x14ac:dyDescent="0.25">
      <c r="B19" s="95" t="s">
        <v>21</v>
      </c>
      <c r="C19" s="150"/>
      <c r="D19" s="55"/>
      <c r="E19" s="56"/>
      <c r="F19" s="150"/>
      <c r="G19" s="55"/>
      <c r="H19" s="56"/>
      <c r="I19" s="150"/>
      <c r="J19" s="55"/>
      <c r="K19" s="96"/>
    </row>
    <row r="20" spans="2:14" x14ac:dyDescent="0.25">
      <c r="B20" s="151" t="s">
        <v>81</v>
      </c>
      <c r="C20" s="150"/>
      <c r="D20" s="55"/>
      <c r="E20" s="56"/>
      <c r="F20" s="150"/>
      <c r="G20" s="55"/>
      <c r="H20" s="56"/>
      <c r="I20" s="150"/>
      <c r="J20" s="55"/>
      <c r="K20" s="96"/>
    </row>
    <row r="21" spans="2:14" x14ac:dyDescent="0.25">
      <c r="B21" s="152" t="s">
        <v>82</v>
      </c>
      <c r="C21" s="150"/>
      <c r="D21" s="55"/>
      <c r="E21" s="56"/>
      <c r="F21" s="150"/>
      <c r="G21" s="55"/>
      <c r="H21" s="56"/>
      <c r="I21" s="150"/>
      <c r="J21" s="55"/>
      <c r="K21" s="96"/>
    </row>
    <row r="22" spans="2:14" x14ac:dyDescent="0.25">
      <c r="B22" s="95" t="s">
        <v>22</v>
      </c>
      <c r="C22" s="150"/>
      <c r="D22" s="55"/>
      <c r="E22" s="56"/>
      <c r="F22" s="150"/>
      <c r="G22" s="55"/>
      <c r="H22" s="56"/>
      <c r="I22" s="150"/>
      <c r="J22" s="55"/>
      <c r="K22" s="96"/>
    </row>
    <row r="23" spans="2:14" x14ac:dyDescent="0.25">
      <c r="B23" s="95" t="s">
        <v>23</v>
      </c>
      <c r="C23" s="150"/>
      <c r="D23" s="55"/>
      <c r="E23" s="56"/>
      <c r="F23" s="150"/>
      <c r="G23" s="55"/>
      <c r="H23" s="56"/>
      <c r="I23" s="150"/>
      <c r="J23" s="55"/>
      <c r="K23" s="96"/>
    </row>
    <row r="24" spans="2:14" x14ac:dyDescent="0.25">
      <c r="B24" s="95" t="s">
        <v>24</v>
      </c>
      <c r="C24" s="150">
        <v>1.238425925925926E-3</v>
      </c>
      <c r="D24" s="55">
        <v>0.12829736211031179</v>
      </c>
      <c r="E24" s="56">
        <v>3.1610044313146242E-2</v>
      </c>
      <c r="F24" s="150">
        <v>4.0509259259259258E-4</v>
      </c>
      <c r="G24" s="55">
        <v>0.20114942528735633</v>
      </c>
      <c r="H24" s="56">
        <v>7.3068893528183715E-2</v>
      </c>
      <c r="I24" s="150">
        <v>1.6435185185185185E-3</v>
      </c>
      <c r="J24" s="55">
        <v>0.1408730158730159</v>
      </c>
      <c r="K24" s="96">
        <v>3.6749482401656319E-2</v>
      </c>
    </row>
    <row r="25" spans="2:14" x14ac:dyDescent="0.25">
      <c r="B25" s="99" t="s">
        <v>3</v>
      </c>
      <c r="C25" s="59">
        <v>9.6527777777777758E-3</v>
      </c>
      <c r="D25" s="60">
        <v>1</v>
      </c>
      <c r="E25" s="61">
        <v>0.24638109305760708</v>
      </c>
      <c r="F25" s="59">
        <v>2.0138888888888888E-3</v>
      </c>
      <c r="G25" s="60">
        <v>1</v>
      </c>
      <c r="H25" s="61">
        <v>0.36325678496868474</v>
      </c>
      <c r="I25" s="59">
        <v>1.1666666666666664E-2</v>
      </c>
      <c r="J25" s="60">
        <v>1</v>
      </c>
      <c r="K25" s="131">
        <v>0.2608695652173913</v>
      </c>
    </row>
    <row r="26" spans="2:14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3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95" t="s">
        <v>26</v>
      </c>
      <c r="C28" s="150">
        <v>4.664351851851851E-3</v>
      </c>
      <c r="D28" s="55"/>
      <c r="E28" s="56">
        <v>0.11905465288035449</v>
      </c>
      <c r="F28" s="150">
        <v>4.0509259259259258E-4</v>
      </c>
      <c r="G28" s="55"/>
      <c r="H28" s="56">
        <v>7.3068893528183715E-2</v>
      </c>
      <c r="I28" s="150">
        <v>5.0694444444444433E-3</v>
      </c>
      <c r="J28" s="55"/>
      <c r="K28" s="96">
        <v>0.11335403726708072</v>
      </c>
    </row>
    <row r="29" spans="2:14" x14ac:dyDescent="0.25">
      <c r="B29" s="95" t="s">
        <v>27</v>
      </c>
      <c r="C29" s="150"/>
      <c r="D29" s="55"/>
      <c r="E29" s="56"/>
      <c r="F29" s="150"/>
      <c r="G29" s="55"/>
      <c r="H29" s="56"/>
      <c r="I29" s="150"/>
      <c r="J29" s="55"/>
      <c r="K29" s="96"/>
    </row>
    <row r="30" spans="2:14" x14ac:dyDescent="0.25">
      <c r="B30" s="95" t="s">
        <v>28</v>
      </c>
      <c r="C30" s="150">
        <v>6.2500000000000001E-4</v>
      </c>
      <c r="D30" s="55"/>
      <c r="E30" s="56">
        <v>1.5952732644017729E-2</v>
      </c>
      <c r="F30" s="150">
        <v>6.3657407407407402E-4</v>
      </c>
      <c r="G30" s="55"/>
      <c r="H30" s="56">
        <v>0.11482254697286012</v>
      </c>
      <c r="I30" s="150">
        <v>1.261574074074074E-3</v>
      </c>
      <c r="J30" s="55"/>
      <c r="K30" s="96">
        <v>2.8209109730848864E-2</v>
      </c>
    </row>
    <row r="31" spans="2:14" x14ac:dyDescent="0.25">
      <c r="B31" s="95" t="s">
        <v>29</v>
      </c>
      <c r="C31" s="150">
        <v>5.7986111111111112E-3</v>
      </c>
      <c r="D31" s="55"/>
      <c r="E31" s="56">
        <v>0.14800590841949782</v>
      </c>
      <c r="F31" s="150">
        <v>4.0509259259259264E-4</v>
      </c>
      <c r="G31" s="55"/>
      <c r="H31" s="56">
        <v>7.3068893528183729E-2</v>
      </c>
      <c r="I31" s="150">
        <v>6.2037037037037035E-3</v>
      </c>
      <c r="J31" s="55"/>
      <c r="K31" s="96">
        <v>0.13871635610766045</v>
      </c>
    </row>
    <row r="32" spans="2:14" x14ac:dyDescent="0.25">
      <c r="B32" s="95" t="s">
        <v>30</v>
      </c>
      <c r="C32" s="150">
        <v>1.3032407407407407E-2</v>
      </c>
      <c r="D32" s="55"/>
      <c r="E32" s="56">
        <v>0.33264401772525853</v>
      </c>
      <c r="F32" s="150">
        <v>2.0833333333333333E-3</v>
      </c>
      <c r="G32" s="55"/>
      <c r="H32" s="56">
        <v>0.37578288100208768</v>
      </c>
      <c r="I32" s="150">
        <v>1.5115740740740739E-2</v>
      </c>
      <c r="J32" s="55"/>
      <c r="K32" s="96">
        <v>0.337991718426501</v>
      </c>
    </row>
    <row r="33" spans="2:14" x14ac:dyDescent="0.25">
      <c r="B33" s="95" t="s">
        <v>31</v>
      </c>
      <c r="C33" s="150">
        <v>5.4050925925925924E-3</v>
      </c>
      <c r="D33" s="55"/>
      <c r="E33" s="56">
        <v>0.1379615952732644</v>
      </c>
      <c r="F33" s="150"/>
      <c r="G33" s="55"/>
      <c r="H33" s="56"/>
      <c r="I33" s="150">
        <v>5.4050925925925924E-3</v>
      </c>
      <c r="J33" s="55"/>
      <c r="K33" s="96">
        <v>0.1208592132505176</v>
      </c>
    </row>
    <row r="34" spans="2:14" x14ac:dyDescent="0.25">
      <c r="B34" s="99" t="s">
        <v>3</v>
      </c>
      <c r="C34" s="17">
        <v>2.9525462962962962E-2</v>
      </c>
      <c r="D34" s="60"/>
      <c r="E34" s="60">
        <v>0.75361890694239309</v>
      </c>
      <c r="F34" s="17">
        <v>3.5300925925925925E-3</v>
      </c>
      <c r="G34" s="60"/>
      <c r="H34" s="60">
        <v>0.63674321503131526</v>
      </c>
      <c r="I34" s="17">
        <v>3.3055555555555553E-2</v>
      </c>
      <c r="J34" s="60"/>
      <c r="K34" s="100">
        <v>0.73913043478260865</v>
      </c>
    </row>
    <row r="35" spans="2:14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6"/>
      <c r="L35" s="135"/>
      <c r="M35" s="135"/>
      <c r="N35" s="135"/>
    </row>
    <row r="36" spans="2:14" x14ac:dyDescent="0.25">
      <c r="B36" s="99" t="s">
        <v>6</v>
      </c>
      <c r="C36" s="17">
        <v>3.9178240740740736E-2</v>
      </c>
      <c r="D36" s="136"/>
      <c r="E36" s="60">
        <v>1.0000000000000002</v>
      </c>
      <c r="F36" s="17">
        <v>5.5439814814814813E-3</v>
      </c>
      <c r="G36" s="136"/>
      <c r="H36" s="60">
        <v>1</v>
      </c>
      <c r="I36" s="17">
        <v>4.4722222222222219E-2</v>
      </c>
      <c r="J36" s="136"/>
      <c r="K36" s="100">
        <v>1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&amp;R23</oddHeader>
  </headerFooter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1.28515625" style="89" customWidth="1"/>
    <col min="7" max="7" width="11.28515625" style="2" customWidth="1"/>
    <col min="8" max="8" width="11.28515625" style="89" customWidth="1"/>
    <col min="9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2" t="s">
        <v>130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115" t="s">
        <v>4</v>
      </c>
      <c r="D6" s="9" t="s">
        <v>5</v>
      </c>
      <c r="E6" s="116" t="s">
        <v>5</v>
      </c>
      <c r="F6" s="115" t="s">
        <v>4</v>
      </c>
      <c r="G6" s="9" t="s">
        <v>5</v>
      </c>
      <c r="H6" s="116" t="s">
        <v>5</v>
      </c>
      <c r="I6" s="113" t="s">
        <v>4</v>
      </c>
      <c r="J6" s="9" t="s">
        <v>5</v>
      </c>
      <c r="K6" s="114" t="s">
        <v>5</v>
      </c>
    </row>
    <row r="7" spans="2:11" x14ac:dyDescent="0.25">
      <c r="B7" s="95" t="s">
        <v>12</v>
      </c>
      <c r="C7" s="150">
        <v>4.8032407407407416E-3</v>
      </c>
      <c r="D7" s="55">
        <v>0.33386967015285601</v>
      </c>
      <c r="E7" s="56">
        <v>0.1079323797139142</v>
      </c>
      <c r="F7" s="150">
        <v>3.1018518518518513E-3</v>
      </c>
      <c r="G7" s="55">
        <v>0.50093457943925235</v>
      </c>
      <c r="H7" s="56">
        <v>0.24474885844748853</v>
      </c>
      <c r="I7" s="150">
        <v>7.9050925925925938E-3</v>
      </c>
      <c r="J7" s="55">
        <v>0.38413948256467934</v>
      </c>
      <c r="K7" s="96">
        <v>0.1382591093117409</v>
      </c>
    </row>
    <row r="8" spans="2:11" x14ac:dyDescent="0.25">
      <c r="B8" s="95" t="s">
        <v>80</v>
      </c>
      <c r="C8" s="150">
        <v>2.6620370370370372E-4</v>
      </c>
      <c r="D8" s="55">
        <v>1.8503620273531775E-2</v>
      </c>
      <c r="E8" s="56">
        <v>5.9817945383615085E-3</v>
      </c>
      <c r="F8" s="150">
        <v>1.0185185185185184E-3</v>
      </c>
      <c r="G8" s="55">
        <v>0.16448598130841122</v>
      </c>
      <c r="H8" s="56">
        <v>8.0365296803652966E-2</v>
      </c>
      <c r="I8" s="150">
        <v>1.2847222222222223E-3</v>
      </c>
      <c r="J8" s="55">
        <v>6.2429696287963986E-2</v>
      </c>
      <c r="K8" s="96">
        <v>2.2469635627530363E-2</v>
      </c>
    </row>
    <row r="9" spans="2:11" x14ac:dyDescent="0.25">
      <c r="B9" s="95" t="s">
        <v>13</v>
      </c>
      <c r="C9" s="150">
        <v>7.8703703703703694E-4</v>
      </c>
      <c r="D9" s="55">
        <v>5.4706355591311331E-2</v>
      </c>
      <c r="E9" s="56">
        <v>1.7685305591677501E-2</v>
      </c>
      <c r="F9" s="150">
        <v>2.5462962962962961E-4</v>
      </c>
      <c r="G9" s="55">
        <v>4.1121495327102804E-2</v>
      </c>
      <c r="H9" s="56">
        <v>2.0091324200913242E-2</v>
      </c>
      <c r="I9" s="150">
        <v>1.0416666666666667E-3</v>
      </c>
      <c r="J9" s="55">
        <v>5.0618672665916742E-2</v>
      </c>
      <c r="K9" s="96">
        <v>1.8218623481781375E-2</v>
      </c>
    </row>
    <row r="10" spans="2:11" x14ac:dyDescent="0.25">
      <c r="B10" s="95" t="s">
        <v>14</v>
      </c>
      <c r="C10" s="150">
        <v>1.1574074074074073E-3</v>
      </c>
      <c r="D10" s="55">
        <v>8.0450522928399021E-2</v>
      </c>
      <c r="E10" s="56">
        <v>2.600780234070221E-2</v>
      </c>
      <c r="F10" s="150"/>
      <c r="G10" s="55"/>
      <c r="H10" s="56"/>
      <c r="I10" s="150">
        <v>1.1574074074074073E-3</v>
      </c>
      <c r="J10" s="55">
        <v>5.624296962879638E-2</v>
      </c>
      <c r="K10" s="96">
        <v>2.0242914979757082E-2</v>
      </c>
    </row>
    <row r="11" spans="2:11" x14ac:dyDescent="0.25">
      <c r="B11" s="95" t="s">
        <v>15</v>
      </c>
      <c r="C11" s="150">
        <v>1.1574074074074076E-3</v>
      </c>
      <c r="D11" s="55">
        <v>8.0450522928399035E-2</v>
      </c>
      <c r="E11" s="56">
        <v>2.6007802340702213E-2</v>
      </c>
      <c r="F11" s="150">
        <v>7.0601851851851847E-4</v>
      </c>
      <c r="G11" s="55">
        <v>0.11401869158878505</v>
      </c>
      <c r="H11" s="56">
        <v>5.5707762557077621E-2</v>
      </c>
      <c r="I11" s="150">
        <v>1.8634259259259261E-3</v>
      </c>
      <c r="J11" s="55">
        <v>9.0551181102362183E-2</v>
      </c>
      <c r="K11" s="96">
        <v>3.2591093117408911E-2</v>
      </c>
    </row>
    <row r="12" spans="2:11" x14ac:dyDescent="0.25">
      <c r="B12" s="95" t="s">
        <v>112</v>
      </c>
      <c r="C12" s="150">
        <v>3.9120370370370377E-3</v>
      </c>
      <c r="D12" s="55">
        <v>0.27192276749798877</v>
      </c>
      <c r="E12" s="56">
        <v>8.7906371911573494E-2</v>
      </c>
      <c r="F12" s="150"/>
      <c r="G12" s="55"/>
      <c r="H12" s="56"/>
      <c r="I12" s="150">
        <v>3.9120370370370377E-3</v>
      </c>
      <c r="J12" s="55">
        <v>0.1901012373453318</v>
      </c>
      <c r="K12" s="96">
        <v>6.8421052631578952E-2</v>
      </c>
    </row>
    <row r="13" spans="2:11" x14ac:dyDescent="0.25">
      <c r="B13" s="95" t="s">
        <v>16</v>
      </c>
      <c r="C13" s="150"/>
      <c r="D13" s="55"/>
      <c r="E13" s="56"/>
      <c r="F13" s="150"/>
      <c r="G13" s="55"/>
      <c r="H13" s="56"/>
      <c r="I13" s="150"/>
      <c r="J13" s="55"/>
      <c r="K13" s="96"/>
    </row>
    <row r="14" spans="2:11" x14ac:dyDescent="0.25">
      <c r="B14" s="95" t="s">
        <v>105</v>
      </c>
      <c r="C14" s="150"/>
      <c r="D14" s="55"/>
      <c r="E14" s="56"/>
      <c r="F14" s="150"/>
      <c r="G14" s="55"/>
      <c r="H14" s="56"/>
      <c r="I14" s="150"/>
      <c r="J14" s="55"/>
      <c r="K14" s="96"/>
    </row>
    <row r="15" spans="2:11" x14ac:dyDescent="0.25">
      <c r="B15" s="95" t="s">
        <v>17</v>
      </c>
      <c r="C15" s="150">
        <v>2.0833333333333335E-4</v>
      </c>
      <c r="D15" s="55">
        <v>1.4481094127111824E-2</v>
      </c>
      <c r="E15" s="56">
        <v>4.6814044213263984E-3</v>
      </c>
      <c r="F15" s="150">
        <v>4.9768518518518521E-4</v>
      </c>
      <c r="G15" s="55">
        <v>8.0373831775700941E-2</v>
      </c>
      <c r="H15" s="56">
        <v>3.9269406392694065E-2</v>
      </c>
      <c r="I15" s="150">
        <v>7.0601851851851858E-4</v>
      </c>
      <c r="J15" s="55">
        <v>3.4308211473565796E-2</v>
      </c>
      <c r="K15" s="96">
        <v>1.2348178137651822E-2</v>
      </c>
    </row>
    <row r="16" spans="2:11" x14ac:dyDescent="0.25">
      <c r="B16" s="95" t="s">
        <v>18</v>
      </c>
      <c r="C16" s="150"/>
      <c r="D16" s="55"/>
      <c r="E16" s="56"/>
      <c r="F16" s="150"/>
      <c r="G16" s="55"/>
      <c r="H16" s="56"/>
      <c r="I16" s="150"/>
      <c r="J16" s="55"/>
      <c r="K16" s="96"/>
    </row>
    <row r="17" spans="2:14" x14ac:dyDescent="0.25">
      <c r="B17" s="95" t="s">
        <v>19</v>
      </c>
      <c r="C17" s="150"/>
      <c r="D17" s="55"/>
      <c r="E17" s="56"/>
      <c r="F17" s="150"/>
      <c r="G17" s="55"/>
      <c r="H17" s="56"/>
      <c r="I17" s="150"/>
      <c r="J17" s="55"/>
      <c r="K17" s="96"/>
    </row>
    <row r="18" spans="2:14" x14ac:dyDescent="0.25">
      <c r="B18" s="95" t="s">
        <v>20</v>
      </c>
      <c r="C18" s="150">
        <v>9.9537037037037042E-4</v>
      </c>
      <c r="D18" s="55">
        <v>6.9187449718423166E-2</v>
      </c>
      <c r="E18" s="56">
        <v>2.2366710013003901E-2</v>
      </c>
      <c r="F18" s="150"/>
      <c r="G18" s="55"/>
      <c r="H18" s="56"/>
      <c r="I18" s="150">
        <v>9.9537037037037042E-4</v>
      </c>
      <c r="J18" s="55">
        <v>4.8368953880764891E-2</v>
      </c>
      <c r="K18" s="96">
        <v>1.7408906882591092E-2</v>
      </c>
    </row>
    <row r="19" spans="2:14" x14ac:dyDescent="0.25">
      <c r="B19" s="95" t="s">
        <v>21</v>
      </c>
      <c r="C19" s="150"/>
      <c r="D19" s="55"/>
      <c r="E19" s="56"/>
      <c r="F19" s="150"/>
      <c r="G19" s="55"/>
      <c r="H19" s="56"/>
      <c r="I19" s="150"/>
      <c r="J19" s="55"/>
      <c r="K19" s="96"/>
    </row>
    <row r="20" spans="2:14" x14ac:dyDescent="0.25">
      <c r="B20" s="151" t="s">
        <v>81</v>
      </c>
      <c r="C20" s="150"/>
      <c r="D20" s="55"/>
      <c r="E20" s="56"/>
      <c r="F20" s="150"/>
      <c r="G20" s="55"/>
      <c r="H20" s="56"/>
      <c r="I20" s="150"/>
      <c r="J20" s="55"/>
      <c r="K20" s="96"/>
    </row>
    <row r="21" spans="2:14" x14ac:dyDescent="0.25">
      <c r="B21" s="152" t="s">
        <v>82</v>
      </c>
      <c r="C21" s="150"/>
      <c r="D21" s="55"/>
      <c r="E21" s="56"/>
      <c r="F21" s="150"/>
      <c r="G21" s="55"/>
      <c r="H21" s="56"/>
      <c r="I21" s="150"/>
      <c r="J21" s="55"/>
      <c r="K21" s="96"/>
    </row>
    <row r="22" spans="2:14" x14ac:dyDescent="0.25">
      <c r="B22" s="95" t="s">
        <v>22</v>
      </c>
      <c r="C22" s="150"/>
      <c r="D22" s="55"/>
      <c r="E22" s="56"/>
      <c r="F22" s="150"/>
      <c r="G22" s="55"/>
      <c r="H22" s="56"/>
      <c r="I22" s="150"/>
      <c r="J22" s="55"/>
      <c r="K22" s="96"/>
    </row>
    <row r="23" spans="2:14" x14ac:dyDescent="0.25">
      <c r="B23" s="95" t="s">
        <v>23</v>
      </c>
      <c r="C23" s="150"/>
      <c r="D23" s="55"/>
      <c r="E23" s="56"/>
      <c r="F23" s="150"/>
      <c r="G23" s="55"/>
      <c r="H23" s="56"/>
      <c r="I23" s="150"/>
      <c r="J23" s="55"/>
      <c r="K23" s="96"/>
    </row>
    <row r="24" spans="2:14" x14ac:dyDescent="0.25">
      <c r="B24" s="95" t="s">
        <v>24</v>
      </c>
      <c r="C24" s="150">
        <v>1.0995370370370369E-3</v>
      </c>
      <c r="D24" s="55">
        <v>7.6427996781979063E-2</v>
      </c>
      <c r="E24" s="56">
        <v>2.4707412223667097E-2</v>
      </c>
      <c r="F24" s="150">
        <v>6.134259259259259E-4</v>
      </c>
      <c r="G24" s="55">
        <v>9.9065420560747672E-2</v>
      </c>
      <c r="H24" s="56">
        <v>4.8401826484018265E-2</v>
      </c>
      <c r="I24" s="150">
        <v>1.712962962962963E-3</v>
      </c>
      <c r="J24" s="55">
        <v>8.3239595050618648E-2</v>
      </c>
      <c r="K24" s="96">
        <v>2.9959514170040485E-2</v>
      </c>
    </row>
    <row r="25" spans="2:14" x14ac:dyDescent="0.25">
      <c r="B25" s="99" t="s">
        <v>3</v>
      </c>
      <c r="C25" s="59">
        <v>1.4386574074074076E-2</v>
      </c>
      <c r="D25" s="60">
        <v>1</v>
      </c>
      <c r="E25" s="61">
        <v>0.32327698309492858</v>
      </c>
      <c r="F25" s="59">
        <v>6.192129629629629E-3</v>
      </c>
      <c r="G25" s="60">
        <v>1</v>
      </c>
      <c r="H25" s="61">
        <v>0.48858447488584467</v>
      </c>
      <c r="I25" s="59">
        <v>2.057870370370371E-2</v>
      </c>
      <c r="J25" s="60">
        <v>0.99999999999999967</v>
      </c>
      <c r="K25" s="131">
        <v>0.35991902834008099</v>
      </c>
    </row>
    <row r="26" spans="2:14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3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95" t="s">
        <v>26</v>
      </c>
      <c r="C28" s="150">
        <v>1.6782407407407408E-3</v>
      </c>
      <c r="D28" s="55"/>
      <c r="E28" s="56">
        <v>3.771131339401821E-2</v>
      </c>
      <c r="F28" s="150"/>
      <c r="G28" s="55"/>
      <c r="H28" s="56"/>
      <c r="I28" s="150">
        <v>1.6782407407407408E-3</v>
      </c>
      <c r="J28" s="55"/>
      <c r="K28" s="96">
        <v>2.9352226720647773E-2</v>
      </c>
    </row>
    <row r="29" spans="2:14" x14ac:dyDescent="0.25">
      <c r="B29" s="95" t="s">
        <v>27</v>
      </c>
      <c r="C29" s="150">
        <v>3.1250000000000001E-4</v>
      </c>
      <c r="D29" s="55"/>
      <c r="E29" s="56">
        <v>7.0221066319895971E-3</v>
      </c>
      <c r="F29" s="150">
        <v>1.5046296296296297E-4</v>
      </c>
      <c r="G29" s="55"/>
      <c r="H29" s="56">
        <v>1.1872146118721462E-2</v>
      </c>
      <c r="I29" s="150">
        <v>4.6296296296296298E-4</v>
      </c>
      <c r="J29" s="55"/>
      <c r="K29" s="96">
        <v>8.0971659919028341E-3</v>
      </c>
    </row>
    <row r="30" spans="2:14" x14ac:dyDescent="0.25">
      <c r="B30" s="95" t="s">
        <v>28</v>
      </c>
      <c r="C30" s="150">
        <v>3.3564814814814812E-4</v>
      </c>
      <c r="D30" s="55"/>
      <c r="E30" s="56">
        <v>7.542262678803641E-3</v>
      </c>
      <c r="F30" s="150">
        <v>1.5046296296296297E-4</v>
      </c>
      <c r="G30" s="55"/>
      <c r="H30" s="56">
        <v>1.1872146118721462E-2</v>
      </c>
      <c r="I30" s="150">
        <v>4.861111111111111E-4</v>
      </c>
      <c r="J30" s="55"/>
      <c r="K30" s="96">
        <v>8.5020242914979755E-3</v>
      </c>
    </row>
    <row r="31" spans="2:14" x14ac:dyDescent="0.25">
      <c r="B31" s="95" t="s">
        <v>29</v>
      </c>
      <c r="C31" s="150">
        <v>7.2222222222222219E-3</v>
      </c>
      <c r="D31" s="55"/>
      <c r="E31" s="56">
        <v>0.16228868660598178</v>
      </c>
      <c r="F31" s="150">
        <v>3.2407407407407406E-3</v>
      </c>
      <c r="G31" s="55"/>
      <c r="H31" s="56">
        <v>0.25570776255707761</v>
      </c>
      <c r="I31" s="150">
        <v>1.0462962962962962E-2</v>
      </c>
      <c r="J31" s="55"/>
      <c r="K31" s="96">
        <v>0.18299595141700403</v>
      </c>
    </row>
    <row r="32" spans="2:14" x14ac:dyDescent="0.25">
      <c r="B32" s="95" t="s">
        <v>30</v>
      </c>
      <c r="C32" s="150">
        <v>1.3263888888888888E-2</v>
      </c>
      <c r="D32" s="55"/>
      <c r="E32" s="56">
        <v>0.2980494148244473</v>
      </c>
      <c r="F32" s="150">
        <v>2.9398148148148148E-3</v>
      </c>
      <c r="G32" s="55"/>
      <c r="H32" s="56">
        <v>0.23196347031963471</v>
      </c>
      <c r="I32" s="150">
        <v>1.6203703703703703E-2</v>
      </c>
      <c r="J32" s="55"/>
      <c r="K32" s="96">
        <v>0.28340080971659914</v>
      </c>
    </row>
    <row r="33" spans="2:14" x14ac:dyDescent="0.25">
      <c r="B33" s="95" t="s">
        <v>31</v>
      </c>
      <c r="C33" s="150">
        <v>7.3032407407407395E-3</v>
      </c>
      <c r="D33" s="55"/>
      <c r="E33" s="56">
        <v>0.16410923276983092</v>
      </c>
      <c r="F33" s="150"/>
      <c r="G33" s="55"/>
      <c r="H33" s="56"/>
      <c r="I33" s="150">
        <v>7.3032407407407395E-3</v>
      </c>
      <c r="J33" s="55"/>
      <c r="K33" s="96">
        <v>0.12773279352226719</v>
      </c>
    </row>
    <row r="34" spans="2:14" x14ac:dyDescent="0.25">
      <c r="B34" s="99" t="s">
        <v>3</v>
      </c>
      <c r="C34" s="17">
        <v>3.0115740740740738E-2</v>
      </c>
      <c r="D34" s="60"/>
      <c r="E34" s="60">
        <v>0.67672301690507142</v>
      </c>
      <c r="F34" s="17">
        <v>6.4814814814814813E-3</v>
      </c>
      <c r="G34" s="60"/>
      <c r="H34" s="60">
        <v>0.51141552511415522</v>
      </c>
      <c r="I34" s="17">
        <v>3.6597222222222218E-2</v>
      </c>
      <c r="J34" s="60"/>
      <c r="K34" s="100">
        <v>0.64008097165991895</v>
      </c>
    </row>
    <row r="35" spans="2:14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6"/>
      <c r="L35" s="135"/>
      <c r="M35" s="135"/>
      <c r="N35" s="135"/>
    </row>
    <row r="36" spans="2:14" x14ac:dyDescent="0.25">
      <c r="B36" s="99" t="s">
        <v>6</v>
      </c>
      <c r="C36" s="17">
        <v>4.4502314814814814E-2</v>
      </c>
      <c r="D36" s="136"/>
      <c r="E36" s="60">
        <v>1</v>
      </c>
      <c r="F36" s="17">
        <v>1.2673611111111111E-2</v>
      </c>
      <c r="G36" s="136"/>
      <c r="H36" s="60">
        <v>0.99999999999999989</v>
      </c>
      <c r="I36" s="17">
        <v>5.7175925925925929E-2</v>
      </c>
      <c r="J36" s="136"/>
      <c r="K36" s="100">
        <v>1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&amp;R24</oddHeader>
  </headerFooter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28515625" style="89" customWidth="1"/>
    <col min="7" max="7" width="10.28515625" style="2" customWidth="1"/>
    <col min="8" max="8" width="10.28515625" style="89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131</v>
      </c>
      <c r="C3" s="207"/>
      <c r="D3" s="207"/>
      <c r="E3" s="207"/>
      <c r="F3" s="207"/>
      <c r="G3" s="207"/>
      <c r="H3" s="208"/>
      <c r="I3" s="207"/>
      <c r="J3" s="207"/>
      <c r="K3" s="208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115" t="s">
        <v>4</v>
      </c>
      <c r="D6" s="9" t="s">
        <v>5</v>
      </c>
      <c r="E6" s="116" t="s">
        <v>5</v>
      </c>
      <c r="F6" s="115" t="s">
        <v>4</v>
      </c>
      <c r="G6" s="9" t="s">
        <v>5</v>
      </c>
      <c r="H6" s="116" t="s">
        <v>5</v>
      </c>
      <c r="I6" s="113" t="s">
        <v>4</v>
      </c>
      <c r="J6" s="9" t="s">
        <v>5</v>
      </c>
      <c r="K6" s="114" t="s">
        <v>5</v>
      </c>
    </row>
    <row r="7" spans="2:11" x14ac:dyDescent="0.25">
      <c r="B7" s="95" t="s">
        <v>12</v>
      </c>
      <c r="C7" s="150">
        <v>1.0185185185185182E-3</v>
      </c>
      <c r="D7" s="55">
        <v>0.24444444444444444</v>
      </c>
      <c r="E7" s="56">
        <v>6.9400630914826497E-2</v>
      </c>
      <c r="F7" s="150"/>
      <c r="G7" s="55"/>
      <c r="H7" s="56"/>
      <c r="I7" s="150">
        <v>1.0185185185185182E-3</v>
      </c>
      <c r="J7" s="55">
        <v>0.24444444444444444</v>
      </c>
      <c r="K7" s="96">
        <v>6.9400630914826497E-2</v>
      </c>
    </row>
    <row r="8" spans="2:11" x14ac:dyDescent="0.25">
      <c r="B8" s="95" t="s">
        <v>80</v>
      </c>
      <c r="C8" s="150">
        <v>1.1574074074074073E-5</v>
      </c>
      <c r="D8" s="55">
        <v>2.7777777777777783E-3</v>
      </c>
      <c r="E8" s="56">
        <v>7.8864353312302858E-4</v>
      </c>
      <c r="F8" s="150"/>
      <c r="G8" s="55"/>
      <c r="H8" s="56"/>
      <c r="I8" s="150">
        <v>1.1574074074074073E-5</v>
      </c>
      <c r="J8" s="55">
        <v>2.7777777777777783E-3</v>
      </c>
      <c r="K8" s="96">
        <v>7.8864353312302858E-4</v>
      </c>
    </row>
    <row r="9" spans="2:11" x14ac:dyDescent="0.25">
      <c r="B9" s="95" t="s">
        <v>13</v>
      </c>
      <c r="C9" s="150">
        <v>8.3333333333333339E-4</v>
      </c>
      <c r="D9" s="55">
        <v>0.20000000000000007</v>
      </c>
      <c r="E9" s="56">
        <v>5.6782334384858066E-2</v>
      </c>
      <c r="F9" s="150"/>
      <c r="G9" s="55"/>
      <c r="H9" s="56"/>
      <c r="I9" s="150">
        <v>8.3333333333333339E-4</v>
      </c>
      <c r="J9" s="55">
        <v>0.20000000000000007</v>
      </c>
      <c r="K9" s="96">
        <v>5.6782334384858066E-2</v>
      </c>
    </row>
    <row r="10" spans="2:11" x14ac:dyDescent="0.25">
      <c r="B10" s="95" t="s">
        <v>14</v>
      </c>
      <c r="C10" s="150">
        <v>3.8194444444444446E-4</v>
      </c>
      <c r="D10" s="55">
        <v>9.1666666666666688E-2</v>
      </c>
      <c r="E10" s="56">
        <v>2.6025236593059945E-2</v>
      </c>
      <c r="F10" s="150"/>
      <c r="G10" s="55"/>
      <c r="H10" s="56"/>
      <c r="I10" s="150">
        <v>3.8194444444444446E-4</v>
      </c>
      <c r="J10" s="55">
        <v>9.1666666666666688E-2</v>
      </c>
      <c r="K10" s="96">
        <v>2.6025236593059945E-2</v>
      </c>
    </row>
    <row r="11" spans="2:11" x14ac:dyDescent="0.25">
      <c r="B11" s="95" t="s">
        <v>15</v>
      </c>
      <c r="C11" s="150">
        <v>5.0925925925925921E-4</v>
      </c>
      <c r="D11" s="55">
        <v>0.12222222222222223</v>
      </c>
      <c r="E11" s="56">
        <v>3.4700315457413256E-2</v>
      </c>
      <c r="F11" s="150"/>
      <c r="G11" s="55"/>
      <c r="H11" s="56"/>
      <c r="I11" s="150">
        <v>5.0925925925925921E-4</v>
      </c>
      <c r="J11" s="55">
        <v>0.12222222222222223</v>
      </c>
      <c r="K11" s="96">
        <v>3.4700315457413256E-2</v>
      </c>
    </row>
    <row r="12" spans="2:11" x14ac:dyDescent="0.25">
      <c r="B12" s="95" t="s">
        <v>112</v>
      </c>
      <c r="C12" s="150">
        <v>9.2592592592592596E-4</v>
      </c>
      <c r="D12" s="55">
        <v>0.22222222222222229</v>
      </c>
      <c r="E12" s="56">
        <v>6.3091482649842295E-2</v>
      </c>
      <c r="F12" s="150"/>
      <c r="G12" s="55"/>
      <c r="H12" s="56"/>
      <c r="I12" s="150">
        <v>9.2592592592592596E-4</v>
      </c>
      <c r="J12" s="55">
        <v>0.22222222222222229</v>
      </c>
      <c r="K12" s="96">
        <v>6.3091482649842295E-2</v>
      </c>
    </row>
    <row r="13" spans="2:11" x14ac:dyDescent="0.25">
      <c r="B13" s="95" t="s">
        <v>16</v>
      </c>
      <c r="C13" s="150"/>
      <c r="D13" s="55"/>
      <c r="E13" s="56"/>
      <c r="F13" s="150"/>
      <c r="G13" s="55"/>
      <c r="H13" s="56"/>
      <c r="I13" s="150"/>
      <c r="J13" s="55"/>
      <c r="K13" s="96"/>
    </row>
    <row r="14" spans="2:11" x14ac:dyDescent="0.25">
      <c r="B14" s="95" t="s">
        <v>105</v>
      </c>
      <c r="C14" s="150"/>
      <c r="D14" s="55"/>
      <c r="E14" s="56"/>
      <c r="F14" s="150"/>
      <c r="G14" s="55"/>
      <c r="H14" s="56"/>
      <c r="I14" s="150"/>
      <c r="J14" s="55"/>
      <c r="K14" s="96"/>
    </row>
    <row r="15" spans="2:11" x14ac:dyDescent="0.25">
      <c r="B15" s="95" t="s">
        <v>17</v>
      </c>
      <c r="C15" s="150"/>
      <c r="D15" s="55"/>
      <c r="E15" s="56"/>
      <c r="F15" s="150"/>
      <c r="G15" s="55"/>
      <c r="H15" s="56"/>
      <c r="I15" s="150"/>
      <c r="J15" s="55"/>
      <c r="K15" s="96"/>
    </row>
    <row r="16" spans="2:11" x14ac:dyDescent="0.25">
      <c r="B16" s="95" t="s">
        <v>18</v>
      </c>
      <c r="C16" s="150">
        <v>3.4722222222222222E-5</v>
      </c>
      <c r="D16" s="55">
        <v>8.333333333333335E-3</v>
      </c>
      <c r="E16" s="56">
        <v>2.3659305993690856E-3</v>
      </c>
      <c r="F16" s="150"/>
      <c r="G16" s="55"/>
      <c r="H16" s="56"/>
      <c r="I16" s="150">
        <v>3.4722222222222222E-5</v>
      </c>
      <c r="J16" s="55">
        <v>8.333333333333335E-3</v>
      </c>
      <c r="K16" s="96">
        <v>2.3659305993690856E-3</v>
      </c>
    </row>
    <row r="17" spans="2:14" x14ac:dyDescent="0.25">
      <c r="B17" s="95" t="s">
        <v>19</v>
      </c>
      <c r="C17" s="150"/>
      <c r="D17" s="55"/>
      <c r="E17" s="56"/>
      <c r="F17" s="150"/>
      <c r="G17" s="55"/>
      <c r="H17" s="56"/>
      <c r="I17" s="150"/>
      <c r="J17" s="55"/>
      <c r="K17" s="96"/>
    </row>
    <row r="18" spans="2:14" x14ac:dyDescent="0.25">
      <c r="B18" s="95" t="s">
        <v>20</v>
      </c>
      <c r="C18" s="150"/>
      <c r="D18" s="55"/>
      <c r="E18" s="56"/>
      <c r="F18" s="150"/>
      <c r="G18" s="55"/>
      <c r="H18" s="56"/>
      <c r="I18" s="150"/>
      <c r="J18" s="55"/>
      <c r="K18" s="96"/>
    </row>
    <row r="19" spans="2:14" x14ac:dyDescent="0.25">
      <c r="B19" s="95" t="s">
        <v>21</v>
      </c>
      <c r="C19" s="150"/>
      <c r="D19" s="55"/>
      <c r="E19" s="56"/>
      <c r="F19" s="150"/>
      <c r="G19" s="55"/>
      <c r="H19" s="56"/>
      <c r="I19" s="150"/>
      <c r="J19" s="55"/>
      <c r="K19" s="96"/>
    </row>
    <row r="20" spans="2:14" x14ac:dyDescent="0.25">
      <c r="B20" s="151" t="s">
        <v>81</v>
      </c>
      <c r="C20" s="150"/>
      <c r="D20" s="55"/>
      <c r="E20" s="56"/>
      <c r="F20" s="150"/>
      <c r="G20" s="55"/>
      <c r="H20" s="56"/>
      <c r="I20" s="150"/>
      <c r="J20" s="55"/>
      <c r="K20" s="96"/>
    </row>
    <row r="21" spans="2:14" x14ac:dyDescent="0.25">
      <c r="B21" s="152" t="s">
        <v>82</v>
      </c>
      <c r="C21" s="150"/>
      <c r="D21" s="55"/>
      <c r="E21" s="56"/>
      <c r="F21" s="150"/>
      <c r="G21" s="55"/>
      <c r="H21" s="56"/>
      <c r="I21" s="150"/>
      <c r="J21" s="55"/>
      <c r="K21" s="96"/>
    </row>
    <row r="22" spans="2:14" x14ac:dyDescent="0.25">
      <c r="B22" s="95" t="s">
        <v>22</v>
      </c>
      <c r="C22" s="150"/>
      <c r="D22" s="55"/>
      <c r="E22" s="56"/>
      <c r="F22" s="150"/>
      <c r="G22" s="55"/>
      <c r="H22" s="56"/>
      <c r="I22" s="150"/>
      <c r="J22" s="55"/>
      <c r="K22" s="96"/>
    </row>
    <row r="23" spans="2:14" x14ac:dyDescent="0.25">
      <c r="B23" s="95" t="s">
        <v>23</v>
      </c>
      <c r="C23" s="150"/>
      <c r="D23" s="55"/>
      <c r="E23" s="56"/>
      <c r="F23" s="150"/>
      <c r="G23" s="55"/>
      <c r="H23" s="56"/>
      <c r="I23" s="150"/>
      <c r="J23" s="55"/>
      <c r="K23" s="96"/>
    </row>
    <row r="24" spans="2:14" x14ac:dyDescent="0.25">
      <c r="B24" s="95" t="s">
        <v>24</v>
      </c>
      <c r="C24" s="150">
        <v>4.5138888888888887E-4</v>
      </c>
      <c r="D24" s="55">
        <v>0.10833333333333335</v>
      </c>
      <c r="E24" s="56">
        <v>3.0757097791798114E-2</v>
      </c>
      <c r="F24" s="150"/>
      <c r="G24" s="55"/>
      <c r="H24" s="56"/>
      <c r="I24" s="150">
        <v>4.5138888888888887E-4</v>
      </c>
      <c r="J24" s="55">
        <v>0.10833333333333335</v>
      </c>
      <c r="K24" s="96">
        <v>3.0757097791798114E-2</v>
      </c>
    </row>
    <row r="25" spans="2:14" s="5" customFormat="1" x14ac:dyDescent="0.25">
      <c r="B25" s="99" t="s">
        <v>3</v>
      </c>
      <c r="C25" s="59">
        <v>4.1666666666666657E-3</v>
      </c>
      <c r="D25" s="60">
        <v>1.0000000000000002</v>
      </c>
      <c r="E25" s="61">
        <v>0.28391167192429029</v>
      </c>
      <c r="F25" s="59"/>
      <c r="G25" s="60"/>
      <c r="H25" s="61"/>
      <c r="I25" s="59">
        <v>4.1666666666666657E-3</v>
      </c>
      <c r="J25" s="60">
        <v>1.0000000000000002</v>
      </c>
      <c r="K25" s="131">
        <v>0.28391167192429029</v>
      </c>
    </row>
    <row r="26" spans="2:14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3"/>
      <c r="L26" s="16"/>
      <c r="M26" s="16"/>
      <c r="N26" s="16"/>
    </row>
    <row r="27" spans="2:14" s="10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95" t="s">
        <v>26</v>
      </c>
      <c r="C28" s="150">
        <v>1.6666666666666666E-3</v>
      </c>
      <c r="D28" s="55"/>
      <c r="E28" s="56">
        <v>0.1135646687697161</v>
      </c>
      <c r="F28" s="150"/>
      <c r="G28" s="55"/>
      <c r="H28" s="56"/>
      <c r="I28" s="150">
        <v>1.6666666666666666E-3</v>
      </c>
      <c r="J28" s="55"/>
      <c r="K28" s="96">
        <v>0.1135646687697161</v>
      </c>
    </row>
    <row r="29" spans="2:14" x14ac:dyDescent="0.25">
      <c r="B29" s="95" t="s">
        <v>27</v>
      </c>
      <c r="C29" s="150"/>
      <c r="D29" s="55"/>
      <c r="E29" s="56"/>
      <c r="F29" s="150"/>
      <c r="G29" s="55"/>
      <c r="H29" s="56"/>
      <c r="I29" s="150"/>
      <c r="J29" s="55"/>
      <c r="K29" s="96"/>
    </row>
    <row r="30" spans="2:14" x14ac:dyDescent="0.25">
      <c r="B30" s="95" t="s">
        <v>28</v>
      </c>
      <c r="C30" s="150">
        <v>6.134259259259259E-4</v>
      </c>
      <c r="D30" s="55"/>
      <c r="E30" s="56">
        <v>4.1798107255520515E-2</v>
      </c>
      <c r="F30" s="150"/>
      <c r="G30" s="55"/>
      <c r="H30" s="56"/>
      <c r="I30" s="150">
        <v>6.134259259259259E-4</v>
      </c>
      <c r="J30" s="55"/>
      <c r="K30" s="96">
        <v>4.1798107255520515E-2</v>
      </c>
    </row>
    <row r="31" spans="2:14" x14ac:dyDescent="0.25">
      <c r="B31" s="95" t="s">
        <v>29</v>
      </c>
      <c r="C31" s="150">
        <v>2.7083333333333317E-3</v>
      </c>
      <c r="D31" s="55"/>
      <c r="E31" s="56">
        <v>0.18454258675078858</v>
      </c>
      <c r="F31" s="150"/>
      <c r="G31" s="55"/>
      <c r="H31" s="56"/>
      <c r="I31" s="150">
        <v>2.7083333333333317E-3</v>
      </c>
      <c r="J31" s="55"/>
      <c r="K31" s="96">
        <v>0.18454258675078858</v>
      </c>
    </row>
    <row r="32" spans="2:14" x14ac:dyDescent="0.25">
      <c r="B32" s="95" t="s">
        <v>30</v>
      </c>
      <c r="C32" s="150">
        <v>3.4722222222222199E-3</v>
      </c>
      <c r="D32" s="55"/>
      <c r="E32" s="56">
        <v>0.23659305993690841</v>
      </c>
      <c r="F32" s="150"/>
      <c r="G32" s="55"/>
      <c r="H32" s="56"/>
      <c r="I32" s="150">
        <v>3.4722222222222199E-3</v>
      </c>
      <c r="J32" s="55"/>
      <c r="K32" s="96">
        <v>0.23659305993690841</v>
      </c>
    </row>
    <row r="33" spans="2:14" x14ac:dyDescent="0.25">
      <c r="B33" s="95" t="s">
        <v>31</v>
      </c>
      <c r="C33" s="150">
        <v>2.0486111111111113E-3</v>
      </c>
      <c r="D33" s="55"/>
      <c r="E33" s="56">
        <v>0.13958990536277607</v>
      </c>
      <c r="F33" s="150"/>
      <c r="G33" s="55"/>
      <c r="H33" s="56"/>
      <c r="I33" s="150">
        <v>2.0486111111111113E-3</v>
      </c>
      <c r="J33" s="55"/>
      <c r="K33" s="96">
        <v>0.13958990536277607</v>
      </c>
    </row>
    <row r="34" spans="2:14" s="5" customFormat="1" x14ac:dyDescent="0.25">
      <c r="B34" s="99" t="s">
        <v>3</v>
      </c>
      <c r="C34" s="153">
        <v>1.0509259259259256E-2</v>
      </c>
      <c r="D34" s="60"/>
      <c r="E34" s="60">
        <v>0.71608832807570966</v>
      </c>
      <c r="F34" s="153"/>
      <c r="G34" s="60"/>
      <c r="H34" s="60"/>
      <c r="I34" s="17">
        <v>1.0509259259259256E-2</v>
      </c>
      <c r="J34" s="60"/>
      <c r="K34" s="100">
        <v>0.71608832807570966</v>
      </c>
    </row>
    <row r="35" spans="2:14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6"/>
      <c r="L35" s="135"/>
      <c r="M35" s="135"/>
      <c r="N35" s="135"/>
    </row>
    <row r="36" spans="2:14" s="154" customFormat="1" x14ac:dyDescent="0.25">
      <c r="B36" s="99" t="s">
        <v>6</v>
      </c>
      <c r="C36" s="17">
        <v>1.4675925925925922E-2</v>
      </c>
      <c r="D36" s="136"/>
      <c r="E36" s="60">
        <v>1</v>
      </c>
      <c r="F36" s="17"/>
      <c r="G36" s="136"/>
      <c r="H36" s="60"/>
      <c r="I36" s="17">
        <v>1.4675925925925922E-2</v>
      </c>
      <c r="J36" s="136"/>
      <c r="K36" s="100">
        <v>1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topLeftCell="A7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" style="89" customWidth="1"/>
    <col min="7" max="7" width="10" style="2" customWidth="1"/>
    <col min="8" max="8" width="10" style="89" customWidth="1"/>
    <col min="9" max="11" width="10" style="2" customWidth="1"/>
    <col min="12" max="16384" width="8.85546875" style="2"/>
  </cols>
  <sheetData>
    <row r="1" spans="2:11" s="117" customFormat="1" x14ac:dyDescent="0.25">
      <c r="C1" s="129"/>
      <c r="D1" s="129"/>
      <c r="E1" s="129"/>
      <c r="F1" s="129"/>
      <c r="H1" s="129"/>
    </row>
    <row r="2" spans="2:11" s="117" customFormat="1" ht="15.75" thickBot="1" x14ac:dyDescent="0.3">
      <c r="C2" s="129"/>
      <c r="D2" s="129"/>
      <c r="E2" s="129"/>
      <c r="F2" s="129"/>
      <c r="H2" s="129"/>
    </row>
    <row r="3" spans="2:11" s="117" customFormat="1" x14ac:dyDescent="0.25">
      <c r="B3" s="192" t="s">
        <v>132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s="117" customFormat="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117" customFormat="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s="117" customFormat="1" x14ac:dyDescent="0.25">
      <c r="B6" s="1" t="s">
        <v>11</v>
      </c>
      <c r="C6" s="115" t="s">
        <v>4</v>
      </c>
      <c r="D6" s="9" t="s">
        <v>5</v>
      </c>
      <c r="E6" s="116" t="s">
        <v>5</v>
      </c>
      <c r="F6" s="115" t="s">
        <v>4</v>
      </c>
      <c r="G6" s="9" t="s">
        <v>5</v>
      </c>
      <c r="H6" s="116" t="s">
        <v>5</v>
      </c>
      <c r="I6" s="113" t="s">
        <v>4</v>
      </c>
      <c r="J6" s="9" t="s">
        <v>5</v>
      </c>
      <c r="K6" s="114" t="s">
        <v>5</v>
      </c>
    </row>
    <row r="7" spans="2:11" s="117" customFormat="1" x14ac:dyDescent="0.25">
      <c r="B7" s="95" t="s">
        <v>12</v>
      </c>
      <c r="C7" s="150">
        <v>5.208333333333333E-3</v>
      </c>
      <c r="D7" s="55">
        <v>0.37037037037037035</v>
      </c>
      <c r="E7" s="56">
        <v>0.12087026591458501</v>
      </c>
      <c r="F7" s="150">
        <v>1.2268518518518518E-3</v>
      </c>
      <c r="G7" s="55">
        <v>0.22993492407809107</v>
      </c>
      <c r="H7" s="56">
        <v>8.2554517133956395E-2</v>
      </c>
      <c r="I7" s="150">
        <v>6.4351851851851861E-3</v>
      </c>
      <c r="J7" s="55">
        <v>0.33174224343675418</v>
      </c>
      <c r="K7" s="96">
        <v>0.11104453764729379</v>
      </c>
    </row>
    <row r="8" spans="2:11" s="117" customFormat="1" x14ac:dyDescent="0.25">
      <c r="B8" s="95" t="s">
        <v>80</v>
      </c>
      <c r="C8" s="150">
        <v>3.8194444444444446E-4</v>
      </c>
      <c r="D8" s="55">
        <v>2.7160493827160494E-2</v>
      </c>
      <c r="E8" s="56">
        <v>8.8638195004029016E-3</v>
      </c>
      <c r="F8" s="150">
        <v>4.3981481481481476E-4</v>
      </c>
      <c r="G8" s="55">
        <v>8.2429501084598678E-2</v>
      </c>
      <c r="H8" s="56">
        <v>2.9595015576323987E-2</v>
      </c>
      <c r="I8" s="150">
        <v>8.2175925925925927E-4</v>
      </c>
      <c r="J8" s="55">
        <v>4.2362768496420046E-2</v>
      </c>
      <c r="K8" s="96">
        <v>1.4180147793089673E-2</v>
      </c>
    </row>
    <row r="9" spans="2:11" s="117" customFormat="1" x14ac:dyDescent="0.25">
      <c r="B9" s="95" t="s">
        <v>13</v>
      </c>
      <c r="C9" s="150">
        <v>1.9097222222222224E-3</v>
      </c>
      <c r="D9" s="55">
        <v>0.13580246913580249</v>
      </c>
      <c r="E9" s="56">
        <v>4.4319097502014508E-2</v>
      </c>
      <c r="F9" s="150">
        <v>9.2592592592592596E-4</v>
      </c>
      <c r="G9" s="55">
        <v>0.17353579175704989</v>
      </c>
      <c r="H9" s="56">
        <v>6.230529595015577E-2</v>
      </c>
      <c r="I9" s="150">
        <v>2.8356481481481479E-3</v>
      </c>
      <c r="J9" s="55">
        <v>0.14618138424821001</v>
      </c>
      <c r="K9" s="96">
        <v>4.893149590573196E-2</v>
      </c>
    </row>
    <row r="10" spans="2:11" s="117" customFormat="1" x14ac:dyDescent="0.25">
      <c r="B10" s="95" t="s">
        <v>14</v>
      </c>
      <c r="C10" s="150">
        <v>1.5393518518518519E-3</v>
      </c>
      <c r="D10" s="55">
        <v>0.10946502057613168</v>
      </c>
      <c r="E10" s="56">
        <v>3.5723878592532905E-2</v>
      </c>
      <c r="F10" s="150">
        <v>2.0833333333333335E-4</v>
      </c>
      <c r="G10" s="55">
        <v>3.9045553145336226E-2</v>
      </c>
      <c r="H10" s="56">
        <v>1.4018691588785048E-2</v>
      </c>
      <c r="I10" s="150">
        <v>1.7476851851851852E-3</v>
      </c>
      <c r="J10" s="55">
        <v>9.0095465393794746E-2</v>
      </c>
      <c r="K10" s="96">
        <v>3.0157779109247048E-2</v>
      </c>
    </row>
    <row r="11" spans="2:11" s="117" customFormat="1" x14ac:dyDescent="0.25">
      <c r="B11" s="95" t="s">
        <v>15</v>
      </c>
      <c r="C11" s="150">
        <v>1.4120370370370372E-3</v>
      </c>
      <c r="D11" s="55">
        <v>0.10041152263374487</v>
      </c>
      <c r="E11" s="56">
        <v>3.2769272092398605E-2</v>
      </c>
      <c r="F11" s="150">
        <v>5.6712962962962967E-4</v>
      </c>
      <c r="G11" s="55">
        <v>0.10629067245119306</v>
      </c>
      <c r="H11" s="56">
        <v>3.8161993769470409E-2</v>
      </c>
      <c r="I11" s="150">
        <v>1.9791666666666668E-3</v>
      </c>
      <c r="J11" s="55">
        <v>0.10202863961813842</v>
      </c>
      <c r="K11" s="96">
        <v>3.4152186938286394E-2</v>
      </c>
    </row>
    <row r="12" spans="2:11" s="117" customFormat="1" x14ac:dyDescent="0.25">
      <c r="B12" s="95" t="s">
        <v>112</v>
      </c>
      <c r="C12" s="150">
        <v>3.5300925925925929E-3</v>
      </c>
      <c r="D12" s="55">
        <v>0.25102880658436216</v>
      </c>
      <c r="E12" s="56">
        <v>8.1923180230996526E-2</v>
      </c>
      <c r="F12" s="150">
        <v>1.4120370370370372E-3</v>
      </c>
      <c r="G12" s="55">
        <v>0.2646420824295011</v>
      </c>
      <c r="H12" s="56">
        <v>9.5015576323987563E-2</v>
      </c>
      <c r="I12" s="150">
        <v>4.9421296296296297E-3</v>
      </c>
      <c r="J12" s="55">
        <v>0.25477326968973746</v>
      </c>
      <c r="K12" s="96">
        <v>8.5280607149990001E-2</v>
      </c>
    </row>
    <row r="13" spans="2:11" s="117" customFormat="1" x14ac:dyDescent="0.25">
      <c r="B13" s="95" t="s">
        <v>16</v>
      </c>
      <c r="C13" s="150"/>
      <c r="D13" s="55"/>
      <c r="E13" s="56"/>
      <c r="F13" s="150"/>
      <c r="G13" s="55"/>
      <c r="H13" s="56"/>
      <c r="I13" s="150"/>
      <c r="J13" s="55"/>
      <c r="K13" s="96"/>
    </row>
    <row r="14" spans="2:11" s="117" customFormat="1" x14ac:dyDescent="0.25">
      <c r="B14" s="95" t="s">
        <v>105</v>
      </c>
      <c r="C14" s="150"/>
      <c r="D14" s="55"/>
      <c r="E14" s="56"/>
      <c r="F14" s="150"/>
      <c r="G14" s="55"/>
      <c r="H14" s="56"/>
      <c r="I14" s="150"/>
      <c r="J14" s="55"/>
      <c r="K14" s="96"/>
    </row>
    <row r="15" spans="2:11" s="117" customFormat="1" x14ac:dyDescent="0.25">
      <c r="B15" s="95" t="s">
        <v>17</v>
      </c>
      <c r="C15" s="150"/>
      <c r="D15" s="55"/>
      <c r="E15" s="56"/>
      <c r="F15" s="150"/>
      <c r="G15" s="55"/>
      <c r="H15" s="56"/>
      <c r="I15" s="150"/>
      <c r="J15" s="55"/>
      <c r="K15" s="96"/>
    </row>
    <row r="16" spans="2:11" s="117" customFormat="1" x14ac:dyDescent="0.25">
      <c r="B16" s="95" t="s">
        <v>18</v>
      </c>
      <c r="C16" s="150"/>
      <c r="D16" s="55"/>
      <c r="E16" s="56"/>
      <c r="F16" s="150">
        <v>3.0092592592592595E-4</v>
      </c>
      <c r="G16" s="55">
        <v>5.6399132321041219E-2</v>
      </c>
      <c r="H16" s="56">
        <v>2.0249221183800625E-2</v>
      </c>
      <c r="I16" s="150">
        <v>3.0092592592592595E-4</v>
      </c>
      <c r="J16" s="55">
        <v>1.5513126491646777E-2</v>
      </c>
      <c r="K16" s="96">
        <v>5.1927301777511476E-3</v>
      </c>
    </row>
    <row r="17" spans="2:14" s="117" customFormat="1" x14ac:dyDescent="0.25">
      <c r="B17" s="95" t="s">
        <v>19</v>
      </c>
      <c r="C17" s="150"/>
      <c r="D17" s="55"/>
      <c r="E17" s="56"/>
      <c r="F17" s="150"/>
      <c r="G17" s="55"/>
      <c r="H17" s="56"/>
      <c r="I17" s="150"/>
      <c r="J17" s="55"/>
      <c r="K17" s="96"/>
    </row>
    <row r="18" spans="2:14" s="117" customFormat="1" x14ac:dyDescent="0.25">
      <c r="B18" s="95" t="s">
        <v>20</v>
      </c>
      <c r="C18" s="150"/>
      <c r="D18" s="55"/>
      <c r="E18" s="56"/>
      <c r="F18" s="150"/>
      <c r="G18" s="55"/>
      <c r="H18" s="56"/>
      <c r="I18" s="150"/>
      <c r="J18" s="55"/>
      <c r="K18" s="96"/>
    </row>
    <row r="19" spans="2:14" s="117" customFormat="1" x14ac:dyDescent="0.25">
      <c r="B19" s="95" t="s">
        <v>21</v>
      </c>
      <c r="C19" s="150"/>
      <c r="D19" s="55"/>
      <c r="E19" s="56"/>
      <c r="F19" s="150"/>
      <c r="G19" s="55"/>
      <c r="H19" s="56"/>
      <c r="I19" s="150"/>
      <c r="J19" s="55"/>
      <c r="K19" s="96"/>
    </row>
    <row r="20" spans="2:14" s="117" customFormat="1" x14ac:dyDescent="0.25">
      <c r="B20" s="151" t="s">
        <v>81</v>
      </c>
      <c r="C20" s="150"/>
      <c r="D20" s="55"/>
      <c r="E20" s="56"/>
      <c r="F20" s="150"/>
      <c r="G20" s="55"/>
      <c r="H20" s="56"/>
      <c r="I20" s="150"/>
      <c r="J20" s="55"/>
      <c r="K20" s="96"/>
    </row>
    <row r="21" spans="2:14" s="117" customFormat="1" x14ac:dyDescent="0.25">
      <c r="B21" s="152" t="s">
        <v>82</v>
      </c>
      <c r="C21" s="150"/>
      <c r="D21" s="55"/>
      <c r="E21" s="56"/>
      <c r="F21" s="150"/>
      <c r="G21" s="55"/>
      <c r="H21" s="56"/>
      <c r="I21" s="150"/>
      <c r="J21" s="55"/>
      <c r="K21" s="96"/>
    </row>
    <row r="22" spans="2:14" s="117" customFormat="1" x14ac:dyDescent="0.25">
      <c r="B22" s="95" t="s">
        <v>22</v>
      </c>
      <c r="C22" s="150"/>
      <c r="D22" s="55"/>
      <c r="E22" s="56"/>
      <c r="F22" s="150"/>
      <c r="G22" s="55"/>
      <c r="H22" s="56"/>
      <c r="I22" s="150"/>
      <c r="J22" s="55"/>
      <c r="K22" s="96"/>
    </row>
    <row r="23" spans="2:14" s="117" customFormat="1" x14ac:dyDescent="0.25">
      <c r="B23" s="95" t="s">
        <v>23</v>
      </c>
      <c r="C23" s="150"/>
      <c r="D23" s="55"/>
      <c r="E23" s="56"/>
      <c r="F23" s="150">
        <v>2.5462962962962966E-4</v>
      </c>
      <c r="G23" s="55">
        <v>4.7722342733188726E-2</v>
      </c>
      <c r="H23" s="56">
        <v>1.713395638629284E-2</v>
      </c>
      <c r="I23" s="150">
        <v>2.5462962962962966E-4</v>
      </c>
      <c r="J23" s="55">
        <v>1.3126491646778043E-2</v>
      </c>
      <c r="K23" s="96">
        <v>4.3938486119432787E-3</v>
      </c>
    </row>
    <row r="24" spans="2:14" s="117" customFormat="1" x14ac:dyDescent="0.25">
      <c r="B24" s="95" t="s">
        <v>24</v>
      </c>
      <c r="C24" s="150">
        <v>8.1018518518518516E-5</v>
      </c>
      <c r="D24" s="55">
        <v>5.761316872427983E-3</v>
      </c>
      <c r="E24" s="56">
        <v>1.8802041364491002E-3</v>
      </c>
      <c r="F24" s="150"/>
      <c r="G24" s="55"/>
      <c r="H24" s="56"/>
      <c r="I24" s="150">
        <v>8.1018518518518516E-5</v>
      </c>
      <c r="J24" s="55">
        <v>4.1766109785202855E-3</v>
      </c>
      <c r="K24" s="96">
        <v>1.3980427401637705E-3</v>
      </c>
    </row>
    <row r="25" spans="2:14" s="117" customFormat="1" x14ac:dyDescent="0.25">
      <c r="B25" s="99" t="s">
        <v>3</v>
      </c>
      <c r="C25" s="59">
        <v>1.40625E-2</v>
      </c>
      <c r="D25" s="60">
        <v>1</v>
      </c>
      <c r="E25" s="61">
        <v>0.32634971796937956</v>
      </c>
      <c r="F25" s="59">
        <v>5.3356481481481484E-3</v>
      </c>
      <c r="G25" s="60">
        <v>0.99999999999999989</v>
      </c>
      <c r="H25" s="61">
        <v>0.35903426791277265</v>
      </c>
      <c r="I25" s="59">
        <v>1.939814814814815E-2</v>
      </c>
      <c r="J25" s="60">
        <v>1</v>
      </c>
      <c r="K25" s="131">
        <v>0.33473137607349701</v>
      </c>
    </row>
    <row r="26" spans="2:14" s="117" customFormat="1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s="117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s="117" customFormat="1" x14ac:dyDescent="0.25">
      <c r="B28" s="95" t="s">
        <v>26</v>
      </c>
      <c r="C28" s="150">
        <v>5.4050925925925924E-3</v>
      </c>
      <c r="D28" s="55"/>
      <c r="E28" s="56">
        <v>0.12543647596024712</v>
      </c>
      <c r="F28" s="150">
        <v>6.9444444444444436E-4</v>
      </c>
      <c r="G28" s="55"/>
      <c r="H28" s="56">
        <v>4.6728971962616821E-2</v>
      </c>
      <c r="I28" s="150">
        <v>6.099537037037037E-3</v>
      </c>
      <c r="J28" s="55"/>
      <c r="K28" s="96">
        <v>0.10525264629518671</v>
      </c>
    </row>
    <row r="29" spans="2:14" s="117" customFormat="1" x14ac:dyDescent="0.25">
      <c r="B29" s="95" t="s">
        <v>27</v>
      </c>
      <c r="C29" s="150">
        <v>4.1666666666666669E-4</v>
      </c>
      <c r="D29" s="55"/>
      <c r="E29" s="56">
        <v>9.6696212731668015E-3</v>
      </c>
      <c r="F29" s="150">
        <v>2.0833333333333335E-4</v>
      </c>
      <c r="G29" s="55"/>
      <c r="H29" s="56">
        <v>1.4018691588785048E-2</v>
      </c>
      <c r="I29" s="150">
        <v>6.2500000000000001E-4</v>
      </c>
      <c r="J29" s="55"/>
      <c r="K29" s="96">
        <v>1.0784901138406229E-2</v>
      </c>
    </row>
    <row r="30" spans="2:14" s="117" customFormat="1" x14ac:dyDescent="0.25">
      <c r="B30" s="95" t="s">
        <v>28</v>
      </c>
      <c r="C30" s="150">
        <v>2.3263888888888887E-3</v>
      </c>
      <c r="D30" s="55"/>
      <c r="E30" s="56">
        <v>5.3988718775181306E-2</v>
      </c>
      <c r="F30" s="150">
        <v>8.5648148148148139E-4</v>
      </c>
      <c r="G30" s="55"/>
      <c r="H30" s="56">
        <v>5.763239875389408E-2</v>
      </c>
      <c r="I30" s="150">
        <v>3.1828703703703702E-3</v>
      </c>
      <c r="J30" s="55"/>
      <c r="K30" s="96">
        <v>5.4923107649290981E-2</v>
      </c>
    </row>
    <row r="31" spans="2:14" s="117" customFormat="1" x14ac:dyDescent="0.25">
      <c r="B31" s="95" t="s">
        <v>29</v>
      </c>
      <c r="C31" s="150">
        <v>7.511574074074075E-3</v>
      </c>
      <c r="D31" s="55"/>
      <c r="E31" s="56">
        <v>0.17432178350792374</v>
      </c>
      <c r="F31" s="150">
        <v>2.8009259259259259E-3</v>
      </c>
      <c r="G31" s="55"/>
      <c r="H31" s="56">
        <v>0.1884735202492212</v>
      </c>
      <c r="I31" s="150">
        <v>1.03125E-2</v>
      </c>
      <c r="J31" s="55"/>
      <c r="K31" s="96">
        <v>0.17795086878370278</v>
      </c>
    </row>
    <row r="32" spans="2:14" s="117" customFormat="1" x14ac:dyDescent="0.25">
      <c r="B32" s="95" t="s">
        <v>30</v>
      </c>
      <c r="C32" s="150">
        <v>1.0381944444444445E-2</v>
      </c>
      <c r="D32" s="55"/>
      <c r="E32" s="56">
        <v>0.24093473005640614</v>
      </c>
      <c r="F32" s="150">
        <v>4.6527777777777774E-3</v>
      </c>
      <c r="G32" s="55"/>
      <c r="H32" s="56">
        <v>0.31308411214953269</v>
      </c>
      <c r="I32" s="150">
        <v>1.5034722222222227E-2</v>
      </c>
      <c r="J32" s="55"/>
      <c r="K32" s="96">
        <v>0.25943678849610546</v>
      </c>
    </row>
    <row r="33" spans="2:14" s="117" customFormat="1" x14ac:dyDescent="0.25">
      <c r="B33" s="95" t="s">
        <v>31</v>
      </c>
      <c r="C33" s="150">
        <v>2.9861111111111108E-3</v>
      </c>
      <c r="D33" s="55"/>
      <c r="E33" s="56">
        <v>6.9298952457695406E-2</v>
      </c>
      <c r="F33" s="150">
        <v>3.1250000000000001E-4</v>
      </c>
      <c r="G33" s="55"/>
      <c r="H33" s="56">
        <v>2.1028037383177572E-2</v>
      </c>
      <c r="I33" s="150">
        <v>3.2986111111111102E-3</v>
      </c>
      <c r="J33" s="55"/>
      <c r="K33" s="96">
        <v>5.6920311563810638E-2</v>
      </c>
    </row>
    <row r="34" spans="2:14" s="117" customFormat="1" x14ac:dyDescent="0.25">
      <c r="B34" s="99" t="s">
        <v>3</v>
      </c>
      <c r="C34" s="17">
        <v>2.9027777777777774E-2</v>
      </c>
      <c r="D34" s="60"/>
      <c r="E34" s="60">
        <v>0.6736502820306205</v>
      </c>
      <c r="F34" s="17">
        <v>9.5254629629629613E-3</v>
      </c>
      <c r="G34" s="60"/>
      <c r="H34" s="60">
        <v>0.6409657320872274</v>
      </c>
      <c r="I34" s="17">
        <v>3.8553240740740749E-2</v>
      </c>
      <c r="J34" s="60"/>
      <c r="K34" s="100">
        <v>0.66526862392650288</v>
      </c>
    </row>
    <row r="35" spans="2:14" s="117" customFormat="1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s="117" customFormat="1" x14ac:dyDescent="0.25">
      <c r="B36" s="99" t="s">
        <v>6</v>
      </c>
      <c r="C36" s="17">
        <v>4.3090277777777776E-2</v>
      </c>
      <c r="D36" s="136"/>
      <c r="E36" s="60">
        <v>1</v>
      </c>
      <c r="F36" s="17">
        <v>1.486111111111111E-2</v>
      </c>
      <c r="G36" s="136"/>
      <c r="H36" s="60">
        <v>1</v>
      </c>
      <c r="I36" s="17">
        <v>5.7951388888888899E-2</v>
      </c>
      <c r="J36" s="136"/>
      <c r="K36" s="100">
        <v>0.99999999999999989</v>
      </c>
    </row>
    <row r="37" spans="2:14" s="117" customFormat="1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  <row r="38" spans="2:14" s="117" customFormat="1" x14ac:dyDescent="0.25">
      <c r="C38" s="129"/>
      <c r="D38" s="129"/>
      <c r="E38" s="129"/>
      <c r="F38" s="129"/>
      <c r="H38" s="129"/>
    </row>
    <row r="39" spans="2:14" s="117" customFormat="1" x14ac:dyDescent="0.25">
      <c r="C39" s="129"/>
      <c r="D39" s="129"/>
      <c r="E39" s="129"/>
      <c r="F39" s="129"/>
      <c r="H39" s="129"/>
    </row>
    <row r="40" spans="2:14" s="117" customFormat="1" x14ac:dyDescent="0.25">
      <c r="C40" s="129"/>
      <c r="D40" s="129"/>
      <c r="E40" s="129"/>
      <c r="F40" s="129"/>
      <c r="H40" s="129"/>
    </row>
    <row r="41" spans="2:14" s="117" customFormat="1" x14ac:dyDescent="0.25">
      <c r="C41" s="129"/>
      <c r="D41" s="129"/>
      <c r="E41" s="129"/>
      <c r="F41" s="129"/>
      <c r="H41" s="129"/>
    </row>
    <row r="42" spans="2:14" s="117" customFormat="1" x14ac:dyDescent="0.25">
      <c r="C42" s="129"/>
      <c r="D42" s="129"/>
      <c r="E42" s="129"/>
      <c r="F42" s="129"/>
      <c r="H42" s="129"/>
    </row>
    <row r="43" spans="2:14" s="117" customFormat="1" x14ac:dyDescent="0.25">
      <c r="C43" s="129"/>
      <c r="D43" s="129"/>
      <c r="E43" s="129"/>
      <c r="F43" s="129"/>
      <c r="H43" s="129"/>
    </row>
    <row r="44" spans="2:14" s="117" customFormat="1" x14ac:dyDescent="0.25">
      <c r="C44" s="129"/>
      <c r="D44" s="129"/>
      <c r="E44" s="129"/>
      <c r="F44" s="129"/>
      <c r="H44" s="129"/>
    </row>
    <row r="45" spans="2:14" s="117" customFormat="1" x14ac:dyDescent="0.25">
      <c r="C45" s="129"/>
      <c r="D45" s="129"/>
      <c r="E45" s="129"/>
      <c r="F45" s="129"/>
      <c r="H45" s="129"/>
    </row>
    <row r="46" spans="2:14" s="117" customFormat="1" x14ac:dyDescent="0.25">
      <c r="C46" s="129"/>
      <c r="D46" s="129"/>
      <c r="E46" s="129"/>
      <c r="F46" s="129"/>
      <c r="H46" s="129"/>
    </row>
    <row r="47" spans="2:14" s="117" customFormat="1" x14ac:dyDescent="0.25">
      <c r="C47" s="129"/>
      <c r="D47" s="129"/>
      <c r="E47" s="129"/>
      <c r="F47" s="129"/>
      <c r="H47" s="129"/>
    </row>
    <row r="48" spans="2:14" s="117" customFormat="1" x14ac:dyDescent="0.25">
      <c r="C48" s="129"/>
      <c r="D48" s="129"/>
      <c r="E48" s="129"/>
      <c r="F48" s="129"/>
      <c r="H48" s="129"/>
    </row>
    <row r="49" spans="3:8" s="117" customFormat="1" x14ac:dyDescent="0.25">
      <c r="C49" s="129"/>
      <c r="D49" s="129"/>
      <c r="E49" s="129"/>
      <c r="F49" s="129"/>
      <c r="H49" s="129"/>
    </row>
    <row r="50" spans="3:8" s="117" customFormat="1" x14ac:dyDescent="0.25">
      <c r="C50" s="129"/>
      <c r="D50" s="129"/>
      <c r="E50" s="129"/>
      <c r="F50" s="129"/>
      <c r="H50" s="129"/>
    </row>
    <row r="51" spans="3:8" s="117" customFormat="1" x14ac:dyDescent="0.25">
      <c r="C51" s="129"/>
      <c r="D51" s="129"/>
      <c r="E51" s="129"/>
      <c r="F51" s="129"/>
      <c r="H51" s="129"/>
    </row>
    <row r="52" spans="3:8" s="117" customFormat="1" x14ac:dyDescent="0.25">
      <c r="C52" s="129"/>
      <c r="D52" s="129"/>
      <c r="E52" s="129"/>
      <c r="F52" s="129"/>
      <c r="H52" s="129"/>
    </row>
    <row r="53" spans="3:8" s="117" customFormat="1" x14ac:dyDescent="0.25">
      <c r="C53" s="129"/>
      <c r="D53" s="129"/>
      <c r="E53" s="129"/>
      <c r="F53" s="129"/>
      <c r="H53" s="129"/>
    </row>
    <row r="54" spans="3:8" s="117" customFormat="1" x14ac:dyDescent="0.25">
      <c r="C54" s="129"/>
      <c r="D54" s="129"/>
      <c r="E54" s="129"/>
      <c r="F54" s="129"/>
      <c r="H54" s="129"/>
    </row>
    <row r="55" spans="3:8" s="117" customFormat="1" x14ac:dyDescent="0.25">
      <c r="C55" s="129"/>
      <c r="D55" s="129"/>
      <c r="E55" s="129"/>
      <c r="F55" s="129"/>
      <c r="H55" s="129"/>
    </row>
    <row r="56" spans="3:8" s="117" customFormat="1" x14ac:dyDescent="0.25">
      <c r="C56" s="129"/>
      <c r="D56" s="129"/>
      <c r="E56" s="129"/>
      <c r="F56" s="129"/>
      <c r="H56" s="129"/>
    </row>
    <row r="57" spans="3:8" s="117" customFormat="1" x14ac:dyDescent="0.25">
      <c r="C57" s="129"/>
      <c r="D57" s="129"/>
      <c r="E57" s="129"/>
      <c r="F57" s="129"/>
      <c r="H57" s="129"/>
    </row>
    <row r="58" spans="3:8" s="117" customFormat="1" x14ac:dyDescent="0.25">
      <c r="C58" s="129"/>
      <c r="D58" s="129"/>
      <c r="E58" s="129"/>
      <c r="F58" s="129"/>
      <c r="H58" s="129"/>
    </row>
    <row r="59" spans="3:8" s="117" customFormat="1" x14ac:dyDescent="0.25">
      <c r="C59" s="129"/>
      <c r="D59" s="129"/>
      <c r="E59" s="129"/>
      <c r="F59" s="129"/>
      <c r="H59" s="129"/>
    </row>
    <row r="60" spans="3:8" s="117" customFormat="1" x14ac:dyDescent="0.25">
      <c r="C60" s="129"/>
      <c r="D60" s="129"/>
      <c r="E60" s="129"/>
      <c r="F60" s="129"/>
      <c r="H60" s="129"/>
    </row>
    <row r="61" spans="3:8" s="117" customFormat="1" x14ac:dyDescent="0.25">
      <c r="C61" s="129"/>
      <c r="D61" s="129"/>
      <c r="E61" s="129"/>
      <c r="F61" s="129"/>
      <c r="H61" s="129"/>
    </row>
    <row r="62" spans="3:8" s="117" customFormat="1" x14ac:dyDescent="0.25">
      <c r="C62" s="129"/>
      <c r="D62" s="129"/>
      <c r="E62" s="129"/>
      <c r="F62" s="129"/>
      <c r="H62" s="129"/>
    </row>
    <row r="63" spans="3:8" s="117" customFormat="1" x14ac:dyDescent="0.25">
      <c r="C63" s="129"/>
      <c r="D63" s="129"/>
      <c r="E63" s="129"/>
      <c r="F63" s="129"/>
      <c r="H63" s="129"/>
    </row>
    <row r="64" spans="3:8" s="117" customFormat="1" x14ac:dyDescent="0.25">
      <c r="C64" s="129"/>
      <c r="D64" s="129"/>
      <c r="E64" s="129"/>
      <c r="F64" s="129"/>
      <c r="H64" s="129"/>
    </row>
    <row r="65" spans="3:8" s="117" customFormat="1" x14ac:dyDescent="0.25">
      <c r="C65" s="129"/>
      <c r="D65" s="129"/>
      <c r="E65" s="129"/>
      <c r="F65" s="129"/>
      <c r="H65" s="129"/>
    </row>
    <row r="66" spans="3:8" s="117" customFormat="1" x14ac:dyDescent="0.25">
      <c r="C66" s="129"/>
      <c r="D66" s="129"/>
      <c r="E66" s="129"/>
      <c r="F66" s="129"/>
      <c r="H66" s="129"/>
    </row>
    <row r="67" spans="3:8" s="117" customFormat="1" x14ac:dyDescent="0.25">
      <c r="C67" s="129"/>
      <c r="D67" s="129"/>
      <c r="E67" s="129"/>
      <c r="F67" s="129"/>
      <c r="H67" s="129"/>
    </row>
    <row r="68" spans="3:8" s="117" customFormat="1" x14ac:dyDescent="0.25">
      <c r="C68" s="129"/>
      <c r="D68" s="129"/>
      <c r="E68" s="129"/>
      <c r="F68" s="129"/>
      <c r="H68" s="129"/>
    </row>
    <row r="69" spans="3:8" s="117" customFormat="1" x14ac:dyDescent="0.25">
      <c r="C69" s="129"/>
      <c r="D69" s="129"/>
      <c r="E69" s="129"/>
      <c r="F69" s="129"/>
      <c r="H69" s="129"/>
    </row>
    <row r="70" spans="3:8" s="117" customFormat="1" x14ac:dyDescent="0.25">
      <c r="C70" s="129"/>
      <c r="D70" s="129"/>
      <c r="E70" s="129"/>
      <c r="F70" s="129"/>
      <c r="H70" s="129"/>
    </row>
    <row r="71" spans="3:8" s="117" customFormat="1" x14ac:dyDescent="0.25">
      <c r="C71" s="129"/>
      <c r="D71" s="129"/>
      <c r="E71" s="129"/>
      <c r="F71" s="129"/>
      <c r="H71" s="129"/>
    </row>
    <row r="72" spans="3:8" s="117" customFormat="1" x14ac:dyDescent="0.25">
      <c r="C72" s="129"/>
      <c r="D72" s="129"/>
      <c r="E72" s="129"/>
      <c r="F72" s="129"/>
      <c r="H72" s="129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zoomScaleSheetLayoutView="100" workbookViewId="0"/>
  </sheetViews>
  <sheetFormatPr defaultColWidth="8.85546875" defaultRowHeight="15" x14ac:dyDescent="0.25"/>
  <cols>
    <col min="1" max="1" width="6.140625" style="117" customWidth="1"/>
    <col min="2" max="2" width="42.42578125" style="117" customWidth="1"/>
    <col min="3" max="6" width="10.85546875" style="129" customWidth="1"/>
    <col min="7" max="7" width="10.85546875" style="117" customWidth="1"/>
    <col min="8" max="8" width="10.85546875" style="129" customWidth="1"/>
    <col min="9" max="11" width="10.85546875" style="117" customWidth="1"/>
    <col min="12" max="16384" width="8.85546875" style="117"/>
  </cols>
  <sheetData>
    <row r="2" spans="2:11" ht="15.75" thickBot="1" x14ac:dyDescent="0.3"/>
    <row r="3" spans="2:11" x14ac:dyDescent="0.25">
      <c r="B3" s="192" t="s">
        <v>111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115" t="s">
        <v>4</v>
      </c>
      <c r="D6" s="9" t="s">
        <v>5</v>
      </c>
      <c r="E6" s="116" t="s">
        <v>5</v>
      </c>
      <c r="F6" s="115" t="s">
        <v>4</v>
      </c>
      <c r="G6" s="9" t="s">
        <v>5</v>
      </c>
      <c r="H6" s="116" t="s">
        <v>5</v>
      </c>
      <c r="I6" s="113" t="s">
        <v>4</v>
      </c>
      <c r="J6" s="9" t="s">
        <v>5</v>
      </c>
      <c r="K6" s="114" t="s">
        <v>5</v>
      </c>
    </row>
    <row r="7" spans="2:11" x14ac:dyDescent="0.25">
      <c r="B7" s="95" t="s">
        <v>12</v>
      </c>
      <c r="C7" s="150">
        <v>2.7777777777777779E-3</v>
      </c>
      <c r="D7" s="55">
        <v>0.27649769585253459</v>
      </c>
      <c r="E7" s="56">
        <v>5.7609217474795957E-2</v>
      </c>
      <c r="F7" s="150"/>
      <c r="G7" s="55"/>
      <c r="H7" s="56"/>
      <c r="I7" s="150">
        <v>2.7777777777777779E-3</v>
      </c>
      <c r="J7" s="55">
        <v>0.27649769585253459</v>
      </c>
      <c r="K7" s="96">
        <v>5.7609217474795957E-2</v>
      </c>
    </row>
    <row r="8" spans="2:11" x14ac:dyDescent="0.25">
      <c r="B8" s="95" t="s">
        <v>80</v>
      </c>
      <c r="C8" s="150">
        <v>1.1574074074074073E-4</v>
      </c>
      <c r="D8" s="55">
        <v>1.1520737327188939E-2</v>
      </c>
      <c r="E8" s="56">
        <v>2.4003840614498311E-3</v>
      </c>
      <c r="F8" s="150"/>
      <c r="G8" s="55"/>
      <c r="H8" s="56"/>
      <c r="I8" s="150">
        <v>1.1574074074074073E-4</v>
      </c>
      <c r="J8" s="55">
        <v>1.1520737327188939E-2</v>
      </c>
      <c r="K8" s="96">
        <v>2.4003840614498311E-3</v>
      </c>
    </row>
    <row r="9" spans="2:11" x14ac:dyDescent="0.25">
      <c r="B9" s="95" t="s">
        <v>13</v>
      </c>
      <c r="C9" s="150">
        <v>2.9745370370370373E-3</v>
      </c>
      <c r="D9" s="55">
        <v>0.29608294930875578</v>
      </c>
      <c r="E9" s="56">
        <v>6.1689870379260672E-2</v>
      </c>
      <c r="F9" s="150"/>
      <c r="G9" s="55"/>
      <c r="H9" s="56"/>
      <c r="I9" s="150">
        <v>2.9745370370370373E-3</v>
      </c>
      <c r="J9" s="55">
        <v>0.29608294930875578</v>
      </c>
      <c r="K9" s="96">
        <v>6.1689870379260672E-2</v>
      </c>
    </row>
    <row r="10" spans="2:11" x14ac:dyDescent="0.25">
      <c r="B10" s="95" t="s">
        <v>14</v>
      </c>
      <c r="C10" s="150">
        <v>4.7453703703703704E-4</v>
      </c>
      <c r="D10" s="55">
        <v>4.7235023041474658E-2</v>
      </c>
      <c r="E10" s="56">
        <v>9.8415746519443081E-3</v>
      </c>
      <c r="F10" s="150"/>
      <c r="G10" s="55"/>
      <c r="H10" s="56"/>
      <c r="I10" s="150">
        <v>4.7453703703703704E-4</v>
      </c>
      <c r="J10" s="55">
        <v>4.7235023041474658E-2</v>
      </c>
      <c r="K10" s="96">
        <v>9.8415746519443081E-3</v>
      </c>
    </row>
    <row r="11" spans="2:11" x14ac:dyDescent="0.25">
      <c r="B11" s="95" t="s">
        <v>15</v>
      </c>
      <c r="C11" s="150">
        <v>4.6296296296296294E-5</v>
      </c>
      <c r="D11" s="55">
        <v>4.608294930875576E-3</v>
      </c>
      <c r="E11" s="56">
        <v>9.6015362457993253E-4</v>
      </c>
      <c r="F11" s="150"/>
      <c r="G11" s="55"/>
      <c r="H11" s="56"/>
      <c r="I11" s="150">
        <v>4.6296296296296294E-5</v>
      </c>
      <c r="J11" s="55">
        <v>4.608294930875576E-3</v>
      </c>
      <c r="K11" s="96">
        <v>9.6015362457993253E-4</v>
      </c>
    </row>
    <row r="12" spans="2:11" x14ac:dyDescent="0.25">
      <c r="B12" s="95" t="s">
        <v>112</v>
      </c>
      <c r="C12" s="150">
        <v>3.6574074074074078E-3</v>
      </c>
      <c r="D12" s="55">
        <v>0.36405529953917054</v>
      </c>
      <c r="E12" s="56">
        <v>7.5852136341814688E-2</v>
      </c>
      <c r="F12" s="150"/>
      <c r="G12" s="55"/>
      <c r="H12" s="56"/>
      <c r="I12" s="150">
        <v>3.6574074074074078E-3</v>
      </c>
      <c r="J12" s="55">
        <v>0.36405529953917054</v>
      </c>
      <c r="K12" s="96">
        <v>7.5852136341814688E-2</v>
      </c>
    </row>
    <row r="13" spans="2:11" x14ac:dyDescent="0.25">
      <c r="B13" s="95" t="s">
        <v>16</v>
      </c>
      <c r="C13" s="150"/>
      <c r="D13" s="55"/>
      <c r="E13" s="56"/>
      <c r="F13" s="150"/>
      <c r="G13" s="55"/>
      <c r="H13" s="56"/>
      <c r="I13" s="150"/>
      <c r="J13" s="55"/>
      <c r="K13" s="96"/>
    </row>
    <row r="14" spans="2:11" x14ac:dyDescent="0.25">
      <c r="B14" s="95" t="s">
        <v>105</v>
      </c>
      <c r="C14" s="150"/>
      <c r="D14" s="55"/>
      <c r="E14" s="56"/>
      <c r="F14" s="150"/>
      <c r="G14" s="55"/>
      <c r="H14" s="56"/>
      <c r="I14" s="150"/>
      <c r="J14" s="55"/>
      <c r="K14" s="96"/>
    </row>
    <row r="15" spans="2:11" x14ac:dyDescent="0.25">
      <c r="B15" s="95" t="s">
        <v>17</v>
      </c>
      <c r="C15" s="150"/>
      <c r="D15" s="55"/>
      <c r="E15" s="56"/>
      <c r="F15" s="150"/>
      <c r="G15" s="55"/>
      <c r="H15" s="56"/>
      <c r="I15" s="150"/>
      <c r="J15" s="55"/>
      <c r="K15" s="96"/>
    </row>
    <row r="16" spans="2:11" x14ac:dyDescent="0.25">
      <c r="B16" s="95" t="s">
        <v>18</v>
      </c>
      <c r="C16" s="150"/>
      <c r="D16" s="55"/>
      <c r="E16" s="56"/>
      <c r="F16" s="150"/>
      <c r="G16" s="55"/>
      <c r="H16" s="56"/>
      <c r="I16" s="150"/>
      <c r="J16" s="55"/>
      <c r="K16" s="96"/>
    </row>
    <row r="17" spans="2:14" x14ac:dyDescent="0.25">
      <c r="B17" s="95" t="s">
        <v>19</v>
      </c>
      <c r="C17" s="150"/>
      <c r="D17" s="55"/>
      <c r="E17" s="56"/>
      <c r="F17" s="150"/>
      <c r="G17" s="55"/>
      <c r="H17" s="56"/>
      <c r="I17" s="150"/>
      <c r="J17" s="55"/>
      <c r="K17" s="96"/>
    </row>
    <row r="18" spans="2:14" x14ac:dyDescent="0.25">
      <c r="B18" s="95" t="s">
        <v>20</v>
      </c>
      <c r="C18" s="150"/>
      <c r="D18" s="55"/>
      <c r="E18" s="56"/>
      <c r="F18" s="150"/>
      <c r="G18" s="55"/>
      <c r="H18" s="56"/>
      <c r="I18" s="150"/>
      <c r="J18" s="55"/>
      <c r="K18" s="96"/>
    </row>
    <row r="19" spans="2:14" x14ac:dyDescent="0.25">
      <c r="B19" s="95" t="s">
        <v>21</v>
      </c>
      <c r="C19" s="150"/>
      <c r="D19" s="55"/>
      <c r="E19" s="56"/>
      <c r="F19" s="150"/>
      <c r="G19" s="55"/>
      <c r="H19" s="56"/>
      <c r="I19" s="150"/>
      <c r="J19" s="55"/>
      <c r="K19" s="96"/>
    </row>
    <row r="20" spans="2:14" x14ac:dyDescent="0.25">
      <c r="B20" s="151" t="s">
        <v>81</v>
      </c>
      <c r="C20" s="150"/>
      <c r="D20" s="55"/>
      <c r="E20" s="56"/>
      <c r="F20" s="150"/>
      <c r="G20" s="55"/>
      <c r="H20" s="56"/>
      <c r="I20" s="150"/>
      <c r="J20" s="55"/>
      <c r="K20" s="96"/>
    </row>
    <row r="21" spans="2:14" x14ac:dyDescent="0.25">
      <c r="B21" s="152" t="s">
        <v>82</v>
      </c>
      <c r="C21" s="150"/>
      <c r="D21" s="55"/>
      <c r="E21" s="56"/>
      <c r="F21" s="150"/>
      <c r="G21" s="55"/>
      <c r="H21" s="56"/>
      <c r="I21" s="150"/>
      <c r="J21" s="55"/>
      <c r="K21" s="96"/>
    </row>
    <row r="22" spans="2:14" x14ac:dyDescent="0.25">
      <c r="B22" s="95" t="s">
        <v>22</v>
      </c>
      <c r="C22" s="150"/>
      <c r="D22" s="55"/>
      <c r="E22" s="56"/>
      <c r="F22" s="150"/>
      <c r="G22" s="55"/>
      <c r="H22" s="56"/>
      <c r="I22" s="150"/>
      <c r="J22" s="55"/>
      <c r="K22" s="96"/>
    </row>
    <row r="23" spans="2:14" x14ac:dyDescent="0.25">
      <c r="B23" s="95" t="s">
        <v>23</v>
      </c>
      <c r="C23" s="150"/>
      <c r="D23" s="55"/>
      <c r="E23" s="56"/>
      <c r="F23" s="150"/>
      <c r="G23" s="55"/>
      <c r="H23" s="56"/>
      <c r="I23" s="150"/>
      <c r="J23" s="55"/>
      <c r="K23" s="96"/>
    </row>
    <row r="24" spans="2:14" x14ac:dyDescent="0.25">
      <c r="B24" s="95" t="s">
        <v>24</v>
      </c>
      <c r="C24" s="150"/>
      <c r="D24" s="55"/>
      <c r="E24" s="56"/>
      <c r="F24" s="150"/>
      <c r="G24" s="55"/>
      <c r="H24" s="56"/>
      <c r="I24" s="150"/>
      <c r="J24" s="55"/>
      <c r="K24" s="96"/>
    </row>
    <row r="25" spans="2:14" x14ac:dyDescent="0.25">
      <c r="B25" s="99" t="s">
        <v>3</v>
      </c>
      <c r="C25" s="59">
        <v>1.0046296296296296E-2</v>
      </c>
      <c r="D25" s="60">
        <v>1</v>
      </c>
      <c r="E25" s="61">
        <v>0.20835333653384536</v>
      </c>
      <c r="F25" s="59"/>
      <c r="G25" s="60"/>
      <c r="H25" s="61"/>
      <c r="I25" s="59">
        <v>1.0046296296296296E-2</v>
      </c>
      <c r="J25" s="60">
        <v>1</v>
      </c>
      <c r="K25" s="131">
        <v>0.20835333653384536</v>
      </c>
    </row>
    <row r="26" spans="2:14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3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139" t="s">
        <v>26</v>
      </c>
      <c r="C28" s="150">
        <v>5.4629629629629629E-3</v>
      </c>
      <c r="D28" s="55"/>
      <c r="E28" s="56">
        <v>0.11329812770043204</v>
      </c>
      <c r="F28" s="150"/>
      <c r="G28" s="55"/>
      <c r="H28" s="56"/>
      <c r="I28" s="150">
        <v>5.4629629629629629E-3</v>
      </c>
      <c r="J28" s="55"/>
      <c r="K28" s="96">
        <v>0.11329812770043204</v>
      </c>
    </row>
    <row r="29" spans="2:14" x14ac:dyDescent="0.25">
      <c r="B29" s="139" t="s">
        <v>27</v>
      </c>
      <c r="C29" s="150"/>
      <c r="D29" s="55"/>
      <c r="E29" s="56"/>
      <c r="F29" s="150"/>
      <c r="G29" s="55"/>
      <c r="H29" s="56"/>
      <c r="I29" s="150"/>
      <c r="J29" s="55"/>
      <c r="K29" s="96"/>
    </row>
    <row r="30" spans="2:14" x14ac:dyDescent="0.25">
      <c r="B30" s="139" t="s">
        <v>28</v>
      </c>
      <c r="C30" s="150">
        <v>1.3541666666666667E-3</v>
      </c>
      <c r="D30" s="55"/>
      <c r="E30" s="56">
        <v>2.8084493518963027E-2</v>
      </c>
      <c r="F30" s="150"/>
      <c r="G30" s="55"/>
      <c r="H30" s="56"/>
      <c r="I30" s="150">
        <v>1.3541666666666667E-3</v>
      </c>
      <c r="J30" s="55"/>
      <c r="K30" s="96">
        <v>2.8084493518963027E-2</v>
      </c>
    </row>
    <row r="31" spans="2:14" x14ac:dyDescent="0.25">
      <c r="B31" s="139" t="s">
        <v>29</v>
      </c>
      <c r="C31" s="150">
        <v>1.0763888888888891E-2</v>
      </c>
      <c r="D31" s="55"/>
      <c r="E31" s="56">
        <v>0.22323571771483436</v>
      </c>
      <c r="F31" s="150"/>
      <c r="G31" s="55"/>
      <c r="H31" s="56"/>
      <c r="I31" s="150">
        <v>1.0763888888888891E-2</v>
      </c>
      <c r="J31" s="55"/>
      <c r="K31" s="96">
        <v>0.22323571771483436</v>
      </c>
    </row>
    <row r="32" spans="2:14" x14ac:dyDescent="0.25">
      <c r="B32" s="139" t="s">
        <v>30</v>
      </c>
      <c r="C32" s="150">
        <v>1.2638888888888896E-2</v>
      </c>
      <c r="D32" s="55"/>
      <c r="E32" s="56">
        <v>0.26212193951032176</v>
      </c>
      <c r="F32" s="150"/>
      <c r="G32" s="55"/>
      <c r="H32" s="56"/>
      <c r="I32" s="150">
        <v>1.2638888888888896E-2</v>
      </c>
      <c r="J32" s="55"/>
      <c r="K32" s="96">
        <v>0.26212193951032176</v>
      </c>
    </row>
    <row r="33" spans="2:14" x14ac:dyDescent="0.25">
      <c r="B33" s="139" t="s">
        <v>31</v>
      </c>
      <c r="C33" s="150">
        <v>7.951388888888888E-3</v>
      </c>
      <c r="D33" s="55"/>
      <c r="E33" s="56">
        <v>0.1649063850216034</v>
      </c>
      <c r="F33" s="150"/>
      <c r="G33" s="55"/>
      <c r="H33" s="56"/>
      <c r="I33" s="150">
        <v>7.951388888888888E-3</v>
      </c>
      <c r="J33" s="55"/>
      <c r="K33" s="96">
        <v>0.1649063850216034</v>
      </c>
    </row>
    <row r="34" spans="2:14" x14ac:dyDescent="0.25">
      <c r="B34" s="140" t="s">
        <v>3</v>
      </c>
      <c r="C34" s="17">
        <v>3.8171296296296307E-2</v>
      </c>
      <c r="D34" s="60"/>
      <c r="E34" s="60">
        <v>0.79164666346615464</v>
      </c>
      <c r="F34" s="17"/>
      <c r="G34" s="60"/>
      <c r="H34" s="60"/>
      <c r="I34" s="17">
        <v>3.8171296296296307E-2</v>
      </c>
      <c r="J34" s="60"/>
      <c r="K34" s="100">
        <v>0.79164666346615464</v>
      </c>
    </row>
    <row r="35" spans="2:14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6"/>
      <c r="L35" s="135"/>
      <c r="M35" s="135"/>
      <c r="N35" s="135"/>
    </row>
    <row r="36" spans="2:14" x14ac:dyDescent="0.25">
      <c r="B36" s="99" t="s">
        <v>6</v>
      </c>
      <c r="C36" s="17">
        <v>4.8217592592592604E-2</v>
      </c>
      <c r="D36" s="136"/>
      <c r="E36" s="60">
        <v>1</v>
      </c>
      <c r="F36" s="17"/>
      <c r="G36" s="136"/>
      <c r="H36" s="60"/>
      <c r="I36" s="17">
        <v>4.8217592592592604E-2</v>
      </c>
      <c r="J36" s="136"/>
      <c r="K36" s="100">
        <v>1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&amp;R27</oddHeader>
  </headerFooter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06" t="s">
        <v>7</v>
      </c>
      <c r="C3" s="207"/>
      <c r="D3" s="207"/>
      <c r="E3" s="207"/>
      <c r="F3" s="207"/>
      <c r="G3" s="207"/>
      <c r="H3" s="208"/>
      <c r="I3" s="207"/>
      <c r="J3" s="207"/>
      <c r="K3" s="207"/>
      <c r="L3" s="207"/>
      <c r="M3" s="207"/>
      <c r="N3" s="208"/>
    </row>
    <row r="4" spans="2:14" x14ac:dyDescent="0.25">
      <c r="B4" s="218" t="s">
        <v>178</v>
      </c>
      <c r="C4" s="210"/>
      <c r="D4" s="210"/>
      <c r="E4" s="210"/>
      <c r="F4" s="210"/>
      <c r="G4" s="210"/>
      <c r="H4" s="212"/>
      <c r="I4" s="210"/>
      <c r="J4" s="210"/>
      <c r="K4" s="210"/>
      <c r="L4" s="210"/>
      <c r="M4" s="210"/>
      <c r="N4" s="212"/>
    </row>
    <row r="5" spans="2:14" x14ac:dyDescent="0.25">
      <c r="B5" s="3"/>
      <c r="C5" s="219" t="s">
        <v>8</v>
      </c>
      <c r="D5" s="220"/>
      <c r="E5" s="221"/>
      <c r="F5" s="209" t="s">
        <v>9</v>
      </c>
      <c r="G5" s="210"/>
      <c r="H5" s="211"/>
      <c r="I5" s="210" t="s">
        <v>10</v>
      </c>
      <c r="J5" s="210"/>
      <c r="K5" s="211"/>
      <c r="L5" s="209" t="s">
        <v>3</v>
      </c>
      <c r="M5" s="210"/>
      <c r="N5" s="212"/>
    </row>
    <row r="6" spans="2:14" x14ac:dyDescent="0.25">
      <c r="B6" s="1" t="s">
        <v>11</v>
      </c>
      <c r="C6" s="165" t="s">
        <v>4</v>
      </c>
      <c r="D6" s="4" t="s">
        <v>5</v>
      </c>
      <c r="E6" s="167" t="s">
        <v>5</v>
      </c>
      <c r="F6" s="165" t="s">
        <v>4</v>
      </c>
      <c r="G6" s="4" t="s">
        <v>5</v>
      </c>
      <c r="H6" s="167" t="s">
        <v>5</v>
      </c>
      <c r="I6" s="166" t="s">
        <v>4</v>
      </c>
      <c r="J6" s="4" t="s">
        <v>5</v>
      </c>
      <c r="K6" s="167" t="s">
        <v>5</v>
      </c>
      <c r="L6" s="165" t="s">
        <v>4</v>
      </c>
      <c r="M6" s="4" t="s">
        <v>5</v>
      </c>
      <c r="N6" s="168" t="s">
        <v>5</v>
      </c>
    </row>
    <row r="7" spans="2:14" x14ac:dyDescent="0.25">
      <c r="B7" s="25" t="s">
        <v>12</v>
      </c>
      <c r="C7" s="22"/>
      <c r="D7" s="26"/>
      <c r="E7" s="26"/>
      <c r="F7" s="22">
        <v>2.5578703703703701E-3</v>
      </c>
      <c r="G7" s="26">
        <v>0.30952380952380953</v>
      </c>
      <c r="H7" s="26">
        <v>0.30952380952380953</v>
      </c>
      <c r="I7" s="22">
        <v>2.2118055555555551E-2</v>
      </c>
      <c r="J7" s="26">
        <v>0.59182409414679471</v>
      </c>
      <c r="K7" s="26">
        <v>0.48601220752797558</v>
      </c>
      <c r="L7" s="27">
        <v>2.4675925925925921E-2</v>
      </c>
      <c r="M7" s="26">
        <v>0.54070504691858989</v>
      </c>
      <c r="N7" s="28">
        <v>0.45888936719758933</v>
      </c>
    </row>
    <row r="8" spans="2:14" x14ac:dyDescent="0.25">
      <c r="B8" s="25" t="s">
        <v>80</v>
      </c>
      <c r="C8" s="22"/>
      <c r="D8" s="26"/>
      <c r="E8" s="26"/>
      <c r="F8" s="22"/>
      <c r="G8" s="26"/>
      <c r="H8" s="26"/>
      <c r="I8" s="22"/>
      <c r="J8" s="26"/>
      <c r="K8" s="26"/>
      <c r="L8" s="27"/>
      <c r="M8" s="26"/>
      <c r="N8" s="28"/>
    </row>
    <row r="9" spans="2:14" x14ac:dyDescent="0.25">
      <c r="B9" s="25" t="s">
        <v>13</v>
      </c>
      <c r="C9" s="22"/>
      <c r="D9" s="26"/>
      <c r="E9" s="26"/>
      <c r="F9" s="22">
        <v>2.7314814814814814E-3</v>
      </c>
      <c r="G9" s="26">
        <v>0.33053221288515405</v>
      </c>
      <c r="H9" s="26">
        <v>0.33053221288515405</v>
      </c>
      <c r="I9" s="22"/>
      <c r="J9" s="26"/>
      <c r="K9" s="26"/>
      <c r="L9" s="27">
        <v>2.7314814814814814E-3</v>
      </c>
      <c r="M9" s="26">
        <v>5.9852903880294205E-2</v>
      </c>
      <c r="N9" s="28">
        <v>5.0796383986224714E-2</v>
      </c>
    </row>
    <row r="10" spans="2:14" x14ac:dyDescent="0.25">
      <c r="B10" s="25" t="s">
        <v>14</v>
      </c>
      <c r="C10" s="22"/>
      <c r="D10" s="26"/>
      <c r="E10" s="26"/>
      <c r="F10" s="22"/>
      <c r="G10" s="26"/>
      <c r="H10" s="26"/>
      <c r="I10" s="22"/>
      <c r="J10" s="26"/>
      <c r="K10" s="26"/>
      <c r="L10" s="27"/>
      <c r="M10" s="26"/>
      <c r="N10" s="28"/>
    </row>
    <row r="11" spans="2:14" x14ac:dyDescent="0.25">
      <c r="B11" s="25" t="s">
        <v>15</v>
      </c>
      <c r="C11" s="22"/>
      <c r="D11" s="26"/>
      <c r="E11" s="26"/>
      <c r="F11" s="22">
        <v>1.2731481481481483E-3</v>
      </c>
      <c r="G11" s="26">
        <v>0.15406162464985998</v>
      </c>
      <c r="H11" s="26">
        <v>0.15406162464985998</v>
      </c>
      <c r="I11" s="22"/>
      <c r="J11" s="26"/>
      <c r="K11" s="26"/>
      <c r="L11" s="27">
        <v>1.2731481481481483E-3</v>
      </c>
      <c r="M11" s="26">
        <v>2.7897539944204928E-2</v>
      </c>
      <c r="N11" s="28">
        <v>2.3676280671545421E-2</v>
      </c>
    </row>
    <row r="12" spans="2:14" x14ac:dyDescent="0.25">
      <c r="B12" s="95" t="s">
        <v>112</v>
      </c>
      <c r="C12" s="22"/>
      <c r="D12" s="26"/>
      <c r="E12" s="26"/>
      <c r="F12" s="22"/>
      <c r="G12" s="26"/>
      <c r="H12" s="26"/>
      <c r="I12" s="22"/>
      <c r="J12" s="26"/>
      <c r="K12" s="26"/>
      <c r="L12" s="27"/>
      <c r="M12" s="26"/>
      <c r="N12" s="28"/>
    </row>
    <row r="13" spans="2:14" x14ac:dyDescent="0.25">
      <c r="B13" s="25" t="s">
        <v>16</v>
      </c>
      <c r="C13" s="22"/>
      <c r="D13" s="26"/>
      <c r="E13" s="26"/>
      <c r="F13" s="22"/>
      <c r="G13" s="26"/>
      <c r="H13" s="26"/>
      <c r="I13" s="22">
        <v>6.7939814814814807E-3</v>
      </c>
      <c r="J13" s="26">
        <v>0.18179002787240633</v>
      </c>
      <c r="K13" s="26">
        <v>0.14928789420142421</v>
      </c>
      <c r="L13" s="27">
        <v>6.7939814814814807E-3</v>
      </c>
      <c r="M13" s="26">
        <v>0.14887141770225717</v>
      </c>
      <c r="N13" s="28">
        <v>0.12634524321997417</v>
      </c>
    </row>
    <row r="14" spans="2:14" x14ac:dyDescent="0.25">
      <c r="B14" s="95" t="s">
        <v>105</v>
      </c>
      <c r="C14" s="22"/>
      <c r="D14" s="26"/>
      <c r="E14" s="26"/>
      <c r="F14" s="22"/>
      <c r="G14" s="26"/>
      <c r="H14" s="26"/>
      <c r="I14" s="22"/>
      <c r="J14" s="26"/>
      <c r="K14" s="26"/>
      <c r="L14" s="27"/>
      <c r="M14" s="26"/>
      <c r="N14" s="28"/>
    </row>
    <row r="15" spans="2:14" x14ac:dyDescent="0.25">
      <c r="B15" s="25" t="s">
        <v>17</v>
      </c>
      <c r="C15" s="22"/>
      <c r="D15" s="26"/>
      <c r="E15" s="26"/>
      <c r="F15" s="22"/>
      <c r="G15" s="26"/>
      <c r="H15" s="26"/>
      <c r="I15" s="22"/>
      <c r="J15" s="26"/>
      <c r="K15" s="26"/>
      <c r="L15" s="27"/>
      <c r="M15" s="26"/>
      <c r="N15" s="28"/>
    </row>
    <row r="16" spans="2:14" x14ac:dyDescent="0.25">
      <c r="B16" s="25" t="s">
        <v>18</v>
      </c>
      <c r="C16" s="22"/>
      <c r="D16" s="26"/>
      <c r="E16" s="26"/>
      <c r="F16" s="22"/>
      <c r="G16" s="26"/>
      <c r="H16" s="26"/>
      <c r="I16" s="22"/>
      <c r="J16" s="26"/>
      <c r="K16" s="26"/>
      <c r="L16" s="27"/>
      <c r="M16" s="26"/>
      <c r="N16" s="28"/>
    </row>
    <row r="17" spans="2:14" x14ac:dyDescent="0.25">
      <c r="B17" s="25" t="s">
        <v>19</v>
      </c>
      <c r="C17" s="22"/>
      <c r="D17" s="26"/>
      <c r="E17" s="26"/>
      <c r="F17" s="22"/>
      <c r="G17" s="26"/>
      <c r="H17" s="26"/>
      <c r="I17" s="22"/>
      <c r="J17" s="26"/>
      <c r="K17" s="26"/>
      <c r="L17" s="27"/>
      <c r="M17" s="26"/>
      <c r="N17" s="28"/>
    </row>
    <row r="18" spans="2:14" x14ac:dyDescent="0.25">
      <c r="B18" s="25" t="s">
        <v>20</v>
      </c>
      <c r="C18" s="22"/>
      <c r="D18" s="26"/>
      <c r="E18" s="26"/>
      <c r="F18" s="22"/>
      <c r="G18" s="26"/>
      <c r="H18" s="26"/>
      <c r="I18" s="22"/>
      <c r="J18" s="26"/>
      <c r="K18" s="26"/>
      <c r="L18" s="27"/>
      <c r="M18" s="26"/>
      <c r="N18" s="28"/>
    </row>
    <row r="19" spans="2:14" x14ac:dyDescent="0.25">
      <c r="B19" s="25" t="s">
        <v>21</v>
      </c>
      <c r="C19" s="22"/>
      <c r="D19" s="26"/>
      <c r="E19" s="26"/>
      <c r="F19" s="22"/>
      <c r="G19" s="26"/>
      <c r="H19" s="26"/>
      <c r="I19" s="22"/>
      <c r="J19" s="26"/>
      <c r="K19" s="26"/>
      <c r="L19" s="27"/>
      <c r="M19" s="26"/>
      <c r="N19" s="28"/>
    </row>
    <row r="20" spans="2:14" x14ac:dyDescent="0.25">
      <c r="B20" s="23" t="s">
        <v>81</v>
      </c>
      <c r="C20" s="22"/>
      <c r="D20" s="26"/>
      <c r="E20" s="26"/>
      <c r="F20" s="22"/>
      <c r="G20" s="26"/>
      <c r="H20" s="26"/>
      <c r="I20" s="22"/>
      <c r="J20" s="26"/>
      <c r="K20" s="26"/>
      <c r="L20" s="27"/>
      <c r="M20" s="26"/>
      <c r="N20" s="28"/>
    </row>
    <row r="21" spans="2:14" x14ac:dyDescent="0.25">
      <c r="B21" s="24" t="s">
        <v>82</v>
      </c>
      <c r="C21" s="22"/>
      <c r="D21" s="26"/>
      <c r="E21" s="26"/>
      <c r="F21" s="22"/>
      <c r="G21" s="26"/>
      <c r="H21" s="26"/>
      <c r="I21" s="22"/>
      <c r="J21" s="26"/>
      <c r="K21" s="26"/>
      <c r="L21" s="27"/>
      <c r="M21" s="26"/>
      <c r="N21" s="28"/>
    </row>
    <row r="22" spans="2:14" x14ac:dyDescent="0.25">
      <c r="B22" s="25" t="s">
        <v>22</v>
      </c>
      <c r="C22" s="22"/>
      <c r="D22" s="26"/>
      <c r="E22" s="26"/>
      <c r="F22" s="22"/>
      <c r="G22" s="26"/>
      <c r="H22" s="26"/>
      <c r="I22" s="22"/>
      <c r="J22" s="26"/>
      <c r="K22" s="26"/>
      <c r="L22" s="27"/>
      <c r="M22" s="26"/>
      <c r="N22" s="28"/>
    </row>
    <row r="23" spans="2:14" x14ac:dyDescent="0.25">
      <c r="B23" s="25" t="s">
        <v>23</v>
      </c>
      <c r="C23" s="22"/>
      <c r="D23" s="26"/>
      <c r="E23" s="26"/>
      <c r="F23" s="22"/>
      <c r="G23" s="26"/>
      <c r="H23" s="26"/>
      <c r="I23" s="22"/>
      <c r="J23" s="26"/>
      <c r="K23" s="26"/>
      <c r="L23" s="27"/>
      <c r="M23" s="26"/>
      <c r="N23" s="28"/>
    </row>
    <row r="24" spans="2:14" x14ac:dyDescent="0.25">
      <c r="B24" s="25" t="s">
        <v>24</v>
      </c>
      <c r="C24" s="22"/>
      <c r="D24" s="26"/>
      <c r="E24" s="26"/>
      <c r="F24" s="22">
        <v>1.7013888888888892E-3</v>
      </c>
      <c r="G24" s="26">
        <v>0.20588235294117652</v>
      </c>
      <c r="H24" s="26">
        <v>0.20588235294117652</v>
      </c>
      <c r="I24" s="22">
        <v>8.4606481481481477E-3</v>
      </c>
      <c r="J24" s="26">
        <v>0.22638587798079907</v>
      </c>
      <c r="K24" s="26">
        <v>0.18591047812817907</v>
      </c>
      <c r="L24" s="22">
        <v>1.0162037037037037E-2</v>
      </c>
      <c r="M24" s="26">
        <v>0.22267309155465387</v>
      </c>
      <c r="N24" s="169">
        <v>0.18897976754197163</v>
      </c>
    </row>
    <row r="25" spans="2:14" s="5" customFormat="1" x14ac:dyDescent="0.25">
      <c r="B25" s="29" t="s">
        <v>3</v>
      </c>
      <c r="C25" s="30"/>
      <c r="D25" s="31"/>
      <c r="E25" s="32"/>
      <c r="F25" s="30">
        <v>8.2638888888888883E-3</v>
      </c>
      <c r="G25" s="31">
        <v>1</v>
      </c>
      <c r="H25" s="32">
        <v>1</v>
      </c>
      <c r="I25" s="30">
        <v>3.7372685185185175E-2</v>
      </c>
      <c r="J25" s="31">
        <v>1</v>
      </c>
      <c r="K25" s="32">
        <v>0.82121057985757884</v>
      </c>
      <c r="L25" s="30">
        <v>4.5636574074074066E-2</v>
      </c>
      <c r="M25" s="31">
        <v>1</v>
      </c>
      <c r="N25" s="33">
        <v>0.84868704261730521</v>
      </c>
    </row>
    <row r="26" spans="2:14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67" t="s">
        <v>5</v>
      </c>
      <c r="H27" s="167" t="s">
        <v>5</v>
      </c>
      <c r="I27" s="166" t="s">
        <v>4</v>
      </c>
      <c r="J27" s="4" t="s">
        <v>5</v>
      </c>
      <c r="K27" s="167" t="s">
        <v>5</v>
      </c>
      <c r="L27" s="165" t="s">
        <v>4</v>
      </c>
      <c r="M27" s="4" t="s">
        <v>5</v>
      </c>
      <c r="N27" s="168" t="s">
        <v>5</v>
      </c>
    </row>
    <row r="28" spans="2:14" x14ac:dyDescent="0.25">
      <c r="B28" s="25" t="s">
        <v>26</v>
      </c>
      <c r="C28" s="22"/>
      <c r="D28" s="27"/>
      <c r="E28" s="26"/>
      <c r="F28" s="22"/>
      <c r="G28" s="27"/>
      <c r="H28" s="26"/>
      <c r="I28" s="22"/>
      <c r="J28" s="27"/>
      <c r="K28" s="26"/>
      <c r="L28" s="27"/>
      <c r="M28" s="26"/>
      <c r="N28" s="28"/>
    </row>
    <row r="29" spans="2:14" x14ac:dyDescent="0.25">
      <c r="B29" s="25" t="s">
        <v>27</v>
      </c>
      <c r="C29" s="22"/>
      <c r="D29" s="27"/>
      <c r="E29" s="26"/>
      <c r="F29" s="22"/>
      <c r="G29" s="27"/>
      <c r="H29" s="26"/>
      <c r="I29" s="22"/>
      <c r="J29" s="27"/>
      <c r="K29" s="26"/>
      <c r="L29" s="27"/>
      <c r="M29" s="26"/>
      <c r="N29" s="28"/>
    </row>
    <row r="30" spans="2:14" x14ac:dyDescent="0.25">
      <c r="B30" s="25" t="s">
        <v>28</v>
      </c>
      <c r="C30" s="22"/>
      <c r="D30" s="27"/>
      <c r="E30" s="26"/>
      <c r="F30" s="22"/>
      <c r="G30" s="27"/>
      <c r="H30" s="26"/>
      <c r="I30" s="22"/>
      <c r="J30" s="27"/>
      <c r="K30" s="26"/>
      <c r="L30" s="27"/>
      <c r="M30" s="26"/>
      <c r="N30" s="28"/>
    </row>
    <row r="31" spans="2:14" x14ac:dyDescent="0.25">
      <c r="B31" s="25" t="s">
        <v>29</v>
      </c>
      <c r="C31" s="22"/>
      <c r="D31" s="27"/>
      <c r="E31" s="26"/>
      <c r="F31" s="22"/>
      <c r="G31" s="27"/>
      <c r="H31" s="26"/>
      <c r="I31" s="22"/>
      <c r="J31" s="27"/>
      <c r="K31" s="26"/>
      <c r="L31" s="27"/>
      <c r="M31" s="26"/>
      <c r="N31" s="28"/>
    </row>
    <row r="32" spans="2:14" x14ac:dyDescent="0.25">
      <c r="B32" s="25" t="s">
        <v>30</v>
      </c>
      <c r="C32" s="22"/>
      <c r="D32" s="27"/>
      <c r="E32" s="26"/>
      <c r="F32" s="22"/>
      <c r="G32" s="27"/>
      <c r="H32" s="26"/>
      <c r="I32" s="22"/>
      <c r="J32" s="27"/>
      <c r="K32" s="26"/>
      <c r="L32" s="22"/>
      <c r="M32" s="27"/>
      <c r="N32" s="169"/>
    </row>
    <row r="33" spans="2:14" x14ac:dyDescent="0.25">
      <c r="B33" s="25" t="s">
        <v>31</v>
      </c>
      <c r="C33" s="22"/>
      <c r="D33" s="27"/>
      <c r="E33" s="26"/>
      <c r="F33" s="22"/>
      <c r="G33" s="27"/>
      <c r="H33" s="26"/>
      <c r="I33" s="22">
        <v>8.1365740740740738E-3</v>
      </c>
      <c r="J33" s="27"/>
      <c r="K33" s="26">
        <v>0.17878942014242119</v>
      </c>
      <c r="L33" s="22">
        <v>8.1365740740740738E-3</v>
      </c>
      <c r="M33" s="27"/>
      <c r="N33" s="169">
        <v>0.15131295738269482</v>
      </c>
    </row>
    <row r="34" spans="2:14" s="5" customFormat="1" x14ac:dyDescent="0.25">
      <c r="B34" s="29" t="s">
        <v>3</v>
      </c>
      <c r="C34" s="34"/>
      <c r="D34" s="34"/>
      <c r="E34" s="31"/>
      <c r="F34" s="34"/>
      <c r="G34" s="34"/>
      <c r="H34" s="31"/>
      <c r="I34" s="34">
        <v>8.1365740740740738E-3</v>
      </c>
      <c r="J34" s="34"/>
      <c r="K34" s="31">
        <v>0.17878942014242119</v>
      </c>
      <c r="L34" s="34">
        <v>8.1365740740740738E-3</v>
      </c>
      <c r="M34" s="34"/>
      <c r="N34" s="35">
        <v>0.15131295738269482</v>
      </c>
    </row>
    <row r="35" spans="2:14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2:14" s="5" customFormat="1" x14ac:dyDescent="0.25">
      <c r="B36" s="29" t="s">
        <v>6</v>
      </c>
      <c r="C36" s="34"/>
      <c r="D36" s="36"/>
      <c r="E36" s="31"/>
      <c r="F36" s="34">
        <v>8.2638888888888883E-3</v>
      </c>
      <c r="G36" s="36"/>
      <c r="H36" s="31">
        <v>1</v>
      </c>
      <c r="I36" s="34">
        <v>4.5509259259259249E-2</v>
      </c>
      <c r="J36" s="36"/>
      <c r="K36" s="31">
        <v>1</v>
      </c>
      <c r="L36" s="34">
        <v>5.3773148148148139E-2</v>
      </c>
      <c r="M36" s="36"/>
      <c r="N36" s="35">
        <v>1</v>
      </c>
    </row>
    <row r="37" spans="2:14" s="10" customFormat="1" ht="66.75" customHeight="1" thickBot="1" x14ac:dyDescent="0.3">
      <c r="B37" s="203" t="s">
        <v>179</v>
      </c>
      <c r="C37" s="216"/>
      <c r="D37" s="216"/>
      <c r="E37" s="216"/>
      <c r="F37" s="216"/>
      <c r="G37" s="216"/>
      <c r="H37" s="217"/>
      <c r="I37" s="216"/>
      <c r="J37" s="216"/>
      <c r="K37" s="216"/>
      <c r="L37" s="216"/>
      <c r="M37" s="216"/>
      <c r="N37" s="217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06" t="s">
        <v>32</v>
      </c>
      <c r="C3" s="207"/>
      <c r="D3" s="207"/>
      <c r="E3" s="207"/>
      <c r="F3" s="207"/>
      <c r="G3" s="207"/>
      <c r="H3" s="208"/>
      <c r="I3" s="207"/>
      <c r="J3" s="207"/>
      <c r="K3" s="207"/>
      <c r="L3" s="207"/>
      <c r="M3" s="207"/>
      <c r="N3" s="208"/>
    </row>
    <row r="4" spans="2:14" x14ac:dyDescent="0.25">
      <c r="B4" s="218" t="s">
        <v>178</v>
      </c>
      <c r="C4" s="210"/>
      <c r="D4" s="210"/>
      <c r="E4" s="210"/>
      <c r="F4" s="210"/>
      <c r="G4" s="210"/>
      <c r="H4" s="212"/>
      <c r="I4" s="210"/>
      <c r="J4" s="210"/>
      <c r="K4" s="210"/>
      <c r="L4" s="210"/>
      <c r="M4" s="210"/>
      <c r="N4" s="212"/>
    </row>
    <row r="5" spans="2:14" x14ac:dyDescent="0.25">
      <c r="B5" s="3"/>
      <c r="C5" s="219" t="s">
        <v>8</v>
      </c>
      <c r="D5" s="220"/>
      <c r="E5" s="221"/>
      <c r="F5" s="209" t="s">
        <v>9</v>
      </c>
      <c r="G5" s="210"/>
      <c r="H5" s="211"/>
      <c r="I5" s="210" t="s">
        <v>10</v>
      </c>
      <c r="J5" s="210"/>
      <c r="K5" s="211"/>
      <c r="L5" s="209" t="s">
        <v>3</v>
      </c>
      <c r="M5" s="210"/>
      <c r="N5" s="212"/>
    </row>
    <row r="6" spans="2:14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18" t="s">
        <v>4</v>
      </c>
      <c r="J6" s="4" t="s">
        <v>5</v>
      </c>
      <c r="K6" s="21" t="s">
        <v>5</v>
      </c>
      <c r="L6" s="20" t="s">
        <v>4</v>
      </c>
      <c r="M6" s="4" t="s">
        <v>5</v>
      </c>
      <c r="N6" s="19" t="s">
        <v>5</v>
      </c>
    </row>
    <row r="7" spans="2:14" x14ac:dyDescent="0.25">
      <c r="B7" s="25" t="s">
        <v>12</v>
      </c>
      <c r="C7" s="22">
        <v>0.14988425925925927</v>
      </c>
      <c r="D7" s="26">
        <v>0.45286053993565539</v>
      </c>
      <c r="E7" s="26">
        <v>0.33152424351031695</v>
      </c>
      <c r="F7" s="22"/>
      <c r="G7" s="26"/>
      <c r="H7" s="26"/>
      <c r="I7" s="22"/>
      <c r="J7" s="26"/>
      <c r="K7" s="26"/>
      <c r="L7" s="27">
        <v>0.14988425925925927</v>
      </c>
      <c r="M7" s="26">
        <v>0.45286053993565539</v>
      </c>
      <c r="N7" s="28">
        <v>0.33152424351031695</v>
      </c>
    </row>
    <row r="8" spans="2:14" x14ac:dyDescent="0.25">
      <c r="B8" s="25" t="s">
        <v>80</v>
      </c>
      <c r="C8" s="22">
        <v>8.4722222222222213E-3</v>
      </c>
      <c r="D8" s="26">
        <v>2.5597985732270245E-2</v>
      </c>
      <c r="E8" s="26">
        <v>1.8739439864830267E-2</v>
      </c>
      <c r="F8" s="22"/>
      <c r="G8" s="26"/>
      <c r="H8" s="26"/>
      <c r="I8" s="22"/>
      <c r="J8" s="26"/>
      <c r="K8" s="26"/>
      <c r="L8" s="27">
        <v>8.4722222222222213E-3</v>
      </c>
      <c r="M8" s="26">
        <v>2.5597985732270245E-2</v>
      </c>
      <c r="N8" s="28">
        <v>1.8739439864830267E-2</v>
      </c>
    </row>
    <row r="9" spans="2:14" x14ac:dyDescent="0.25">
      <c r="B9" s="25" t="s">
        <v>13</v>
      </c>
      <c r="C9" s="22">
        <v>5.7488425925925936E-2</v>
      </c>
      <c r="D9" s="26">
        <v>0.17369562176528189</v>
      </c>
      <c r="E9" s="26">
        <v>0.12715682760739341</v>
      </c>
      <c r="F9" s="22"/>
      <c r="G9" s="26"/>
      <c r="H9" s="26"/>
      <c r="I9" s="22"/>
      <c r="J9" s="26"/>
      <c r="K9" s="26"/>
      <c r="L9" s="27">
        <v>5.7488425925925936E-2</v>
      </c>
      <c r="M9" s="26">
        <v>0.17369562176528189</v>
      </c>
      <c r="N9" s="28">
        <v>0.12715682760739341</v>
      </c>
    </row>
    <row r="10" spans="2:14" x14ac:dyDescent="0.25">
      <c r="B10" s="25" t="s">
        <v>14</v>
      </c>
      <c r="C10" s="22">
        <v>2.9513888888888895E-2</v>
      </c>
      <c r="D10" s="26">
        <v>8.9173310952580798E-2</v>
      </c>
      <c r="E10" s="26">
        <v>6.5280835594695621E-2</v>
      </c>
      <c r="F10" s="22"/>
      <c r="G10" s="26"/>
      <c r="H10" s="26"/>
      <c r="I10" s="22"/>
      <c r="J10" s="26"/>
      <c r="K10" s="26"/>
      <c r="L10" s="27">
        <v>2.9513888888888895E-2</v>
      </c>
      <c r="M10" s="26">
        <v>8.9173310952580798E-2</v>
      </c>
      <c r="N10" s="28">
        <v>6.5280835594695621E-2</v>
      </c>
    </row>
    <row r="11" spans="2:14" x14ac:dyDescent="0.25">
      <c r="B11" s="25" t="s">
        <v>15</v>
      </c>
      <c r="C11" s="22">
        <v>9.9305555555555536E-3</v>
      </c>
      <c r="D11" s="26">
        <v>3.0004196391103646E-2</v>
      </c>
      <c r="E11" s="26">
        <v>2.1965081153038756E-2</v>
      </c>
      <c r="F11" s="22"/>
      <c r="G11" s="26"/>
      <c r="H11" s="26"/>
      <c r="I11" s="22"/>
      <c r="J11" s="26"/>
      <c r="K11" s="26"/>
      <c r="L11" s="27">
        <v>9.9305555555555536E-3</v>
      </c>
      <c r="M11" s="26">
        <v>3.0004196391103646E-2</v>
      </c>
      <c r="N11" s="28">
        <v>2.1965081153038756E-2</v>
      </c>
    </row>
    <row r="12" spans="2:14" x14ac:dyDescent="0.25">
      <c r="B12" s="95" t="s">
        <v>112</v>
      </c>
      <c r="C12" s="22">
        <v>2.8784722222222225E-2</v>
      </c>
      <c r="D12" s="26">
        <v>8.6970205623164085E-2</v>
      </c>
      <c r="E12" s="26">
        <v>6.3668014950591378E-2</v>
      </c>
      <c r="F12" s="22"/>
      <c r="G12" s="26"/>
      <c r="H12" s="26"/>
      <c r="I12" s="22"/>
      <c r="J12" s="26"/>
      <c r="K12" s="26"/>
      <c r="L12" s="27">
        <v>2.8784722222222225E-2</v>
      </c>
      <c r="M12" s="26">
        <v>8.6970205623164085E-2</v>
      </c>
      <c r="N12" s="28">
        <v>6.3668014950591378E-2</v>
      </c>
    </row>
    <row r="13" spans="2:14" x14ac:dyDescent="0.25">
      <c r="B13" s="25" t="s">
        <v>16</v>
      </c>
      <c r="C13" s="22">
        <v>1.4525462962962962E-2</v>
      </c>
      <c r="D13" s="26">
        <v>4.3887256959015242E-2</v>
      </c>
      <c r="E13" s="26">
        <v>3.2128411243663918E-2</v>
      </c>
      <c r="F13" s="22"/>
      <c r="G13" s="26"/>
      <c r="H13" s="26"/>
      <c r="I13" s="22"/>
      <c r="J13" s="26"/>
      <c r="K13" s="26"/>
      <c r="L13" s="27">
        <v>1.4525462962962962E-2</v>
      </c>
      <c r="M13" s="26">
        <v>4.3887256959015242E-2</v>
      </c>
      <c r="N13" s="28">
        <v>3.2128411243663918E-2</v>
      </c>
    </row>
    <row r="14" spans="2:14" x14ac:dyDescent="0.25">
      <c r="B14" s="95" t="s">
        <v>105</v>
      </c>
      <c r="C14" s="22"/>
      <c r="D14" s="26"/>
      <c r="E14" s="26"/>
      <c r="F14" s="22"/>
      <c r="G14" s="26"/>
      <c r="H14" s="26"/>
      <c r="I14" s="22"/>
      <c r="J14" s="26"/>
      <c r="K14" s="26"/>
      <c r="L14" s="27"/>
      <c r="M14" s="26"/>
      <c r="N14" s="28"/>
    </row>
    <row r="15" spans="2:14" x14ac:dyDescent="0.25">
      <c r="B15" s="25" t="s">
        <v>17</v>
      </c>
      <c r="C15" s="22"/>
      <c r="D15" s="26"/>
      <c r="E15" s="26"/>
      <c r="F15" s="22"/>
      <c r="G15" s="26"/>
      <c r="H15" s="26"/>
      <c r="I15" s="22"/>
      <c r="J15" s="26"/>
      <c r="K15" s="26"/>
      <c r="L15" s="27"/>
      <c r="M15" s="26"/>
      <c r="N15" s="28"/>
    </row>
    <row r="16" spans="2:14" x14ac:dyDescent="0.25">
      <c r="B16" s="25" t="s">
        <v>18</v>
      </c>
      <c r="C16" s="22"/>
      <c r="D16" s="26"/>
      <c r="E16" s="26"/>
      <c r="F16" s="22"/>
      <c r="G16" s="26"/>
      <c r="H16" s="26"/>
      <c r="I16" s="22"/>
      <c r="J16" s="26"/>
      <c r="K16" s="26"/>
      <c r="L16" s="27"/>
      <c r="M16" s="26"/>
      <c r="N16" s="28"/>
    </row>
    <row r="17" spans="2:14" x14ac:dyDescent="0.25">
      <c r="B17" s="25" t="s">
        <v>19</v>
      </c>
      <c r="C17" s="22"/>
      <c r="D17" s="26"/>
      <c r="E17" s="26"/>
      <c r="F17" s="22"/>
      <c r="G17" s="26"/>
      <c r="H17" s="26"/>
      <c r="I17" s="22"/>
      <c r="J17" s="26"/>
      <c r="K17" s="26"/>
      <c r="L17" s="27"/>
      <c r="M17" s="26"/>
      <c r="N17" s="28"/>
    </row>
    <row r="18" spans="2:14" x14ac:dyDescent="0.25">
      <c r="B18" s="25" t="s">
        <v>20</v>
      </c>
      <c r="C18" s="22"/>
      <c r="D18" s="26"/>
      <c r="E18" s="26"/>
      <c r="F18" s="22"/>
      <c r="G18" s="26"/>
      <c r="H18" s="26"/>
      <c r="I18" s="22"/>
      <c r="J18" s="26"/>
      <c r="K18" s="26"/>
      <c r="L18" s="27"/>
      <c r="M18" s="26"/>
      <c r="N18" s="28"/>
    </row>
    <row r="19" spans="2:14" x14ac:dyDescent="0.25">
      <c r="B19" s="25" t="s">
        <v>21</v>
      </c>
      <c r="C19" s="22"/>
      <c r="D19" s="26"/>
      <c r="E19" s="26"/>
      <c r="F19" s="22"/>
      <c r="G19" s="26"/>
      <c r="H19" s="26"/>
      <c r="I19" s="22"/>
      <c r="J19" s="26"/>
      <c r="K19" s="26"/>
      <c r="L19" s="27"/>
      <c r="M19" s="26"/>
      <c r="N19" s="28"/>
    </row>
    <row r="20" spans="2:14" x14ac:dyDescent="0.25">
      <c r="B20" s="23" t="s">
        <v>81</v>
      </c>
      <c r="C20" s="22">
        <v>1.9560185185185184E-3</v>
      </c>
      <c r="D20" s="26">
        <v>5.9099174709749611E-3</v>
      </c>
      <c r="E20" s="26">
        <v>4.326455378628846E-3</v>
      </c>
      <c r="F20" s="22"/>
      <c r="G20" s="26"/>
      <c r="H20" s="26"/>
      <c r="I20" s="22"/>
      <c r="J20" s="26"/>
      <c r="K20" s="26"/>
      <c r="L20" s="27">
        <v>1.9560185185185184E-3</v>
      </c>
      <c r="M20" s="26">
        <v>5.9099174709749611E-3</v>
      </c>
      <c r="N20" s="28">
        <v>4.326455378628846E-3</v>
      </c>
    </row>
    <row r="21" spans="2:14" x14ac:dyDescent="0.25">
      <c r="B21" s="24" t="s">
        <v>82</v>
      </c>
      <c r="C21" s="22"/>
      <c r="D21" s="26"/>
      <c r="E21" s="26"/>
      <c r="F21" s="22"/>
      <c r="G21" s="26"/>
      <c r="H21" s="26"/>
      <c r="I21" s="22"/>
      <c r="J21" s="26"/>
      <c r="K21" s="26"/>
      <c r="L21" s="27"/>
      <c r="M21" s="26"/>
      <c r="N21" s="28"/>
    </row>
    <row r="22" spans="2:14" x14ac:dyDescent="0.25">
      <c r="B22" s="25" t="s">
        <v>22</v>
      </c>
      <c r="C22" s="22"/>
      <c r="D22" s="26"/>
      <c r="E22" s="26"/>
      <c r="F22" s="22"/>
      <c r="G22" s="26"/>
      <c r="H22" s="26"/>
      <c r="I22" s="22"/>
      <c r="J22" s="26"/>
      <c r="K22" s="26"/>
      <c r="L22" s="27"/>
      <c r="M22" s="26"/>
      <c r="N22" s="28"/>
    </row>
    <row r="23" spans="2:14" x14ac:dyDescent="0.25">
      <c r="B23" s="25" t="s">
        <v>23</v>
      </c>
      <c r="C23" s="22">
        <v>2.3379629629629627E-3</v>
      </c>
      <c r="D23" s="26">
        <v>7.0639250244789471E-3</v>
      </c>
      <c r="E23" s="26">
        <v>5.1712661922072595E-3</v>
      </c>
      <c r="F23" s="22"/>
      <c r="G23" s="26"/>
      <c r="H23" s="26"/>
      <c r="I23" s="22"/>
      <c r="J23" s="26"/>
      <c r="K23" s="26"/>
      <c r="L23" s="27">
        <v>2.3379629629629627E-3</v>
      </c>
      <c r="M23" s="26">
        <v>7.0639250244789471E-3</v>
      </c>
      <c r="N23" s="28">
        <v>5.1712661922072595E-3</v>
      </c>
    </row>
    <row r="24" spans="2:14" x14ac:dyDescent="0.25">
      <c r="B24" s="25" t="s">
        <v>24</v>
      </c>
      <c r="C24" s="22">
        <v>2.8078703703703703E-2</v>
      </c>
      <c r="D24" s="26">
        <v>8.4837040145474885E-2</v>
      </c>
      <c r="E24" s="26">
        <v>6.2106394961855514E-2</v>
      </c>
      <c r="F24" s="22"/>
      <c r="G24" s="26"/>
      <c r="H24" s="26"/>
      <c r="I24" s="22"/>
      <c r="J24" s="26"/>
      <c r="K24" s="26"/>
      <c r="L24" s="27">
        <v>2.8078703703703703E-2</v>
      </c>
      <c r="M24" s="26">
        <v>8.4837040145474885E-2</v>
      </c>
      <c r="N24" s="28">
        <v>6.2106394961855514E-2</v>
      </c>
    </row>
    <row r="25" spans="2:14" s="5" customFormat="1" x14ac:dyDescent="0.25">
      <c r="B25" s="29" t="s">
        <v>3</v>
      </c>
      <c r="C25" s="30">
        <v>0.33097222222222222</v>
      </c>
      <c r="D25" s="31">
        <v>1</v>
      </c>
      <c r="E25" s="32">
        <v>0.73206697045722213</v>
      </c>
      <c r="F25" s="30"/>
      <c r="G25" s="31"/>
      <c r="H25" s="32"/>
      <c r="I25" s="30"/>
      <c r="J25" s="31"/>
      <c r="K25" s="31"/>
      <c r="L25" s="30">
        <v>0.33097222222222222</v>
      </c>
      <c r="M25" s="31">
        <v>1</v>
      </c>
      <c r="N25" s="33">
        <v>0.73206697045722213</v>
      </c>
    </row>
    <row r="26" spans="2:14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21" t="s">
        <v>5</v>
      </c>
      <c r="H27" s="21" t="s">
        <v>5</v>
      </c>
      <c r="I27" s="18" t="s">
        <v>4</v>
      </c>
      <c r="J27" s="4" t="s">
        <v>5</v>
      </c>
      <c r="K27" s="21" t="s">
        <v>5</v>
      </c>
      <c r="L27" s="20" t="s">
        <v>4</v>
      </c>
      <c r="M27" s="4" t="s">
        <v>5</v>
      </c>
      <c r="N27" s="19" t="s">
        <v>5</v>
      </c>
    </row>
    <row r="28" spans="2:14" x14ac:dyDescent="0.25">
      <c r="B28" s="25" t="s">
        <v>26</v>
      </c>
      <c r="C28" s="22">
        <v>9.9537037037037042E-4</v>
      </c>
      <c r="D28" s="27"/>
      <c r="E28" s="26">
        <v>2.201628180840715E-3</v>
      </c>
      <c r="F28" s="22"/>
      <c r="G28" s="27"/>
      <c r="H28" s="26"/>
      <c r="I28" s="22"/>
      <c r="J28" s="27"/>
      <c r="K28" s="26"/>
      <c r="L28" s="27">
        <v>9.9537037037037042E-4</v>
      </c>
      <c r="M28" s="26"/>
      <c r="N28" s="28">
        <v>2.201628180840715E-3</v>
      </c>
    </row>
    <row r="29" spans="2:14" x14ac:dyDescent="0.25">
      <c r="B29" s="25" t="s">
        <v>27</v>
      </c>
      <c r="C29" s="22">
        <v>2.4421296296296296E-3</v>
      </c>
      <c r="D29" s="27"/>
      <c r="E29" s="26">
        <v>5.4016691413650095E-3</v>
      </c>
      <c r="F29" s="22"/>
      <c r="G29" s="27"/>
      <c r="H29" s="26"/>
      <c r="I29" s="22"/>
      <c r="J29" s="27"/>
      <c r="K29" s="26"/>
      <c r="L29" s="27">
        <v>2.4421296296296296E-3</v>
      </c>
      <c r="M29" s="26"/>
      <c r="N29" s="28">
        <v>5.4016691413650095E-3</v>
      </c>
    </row>
    <row r="30" spans="2:14" x14ac:dyDescent="0.25">
      <c r="B30" s="25" t="s">
        <v>28</v>
      </c>
      <c r="C30" s="22">
        <v>1.201388888888889E-2</v>
      </c>
      <c r="D30" s="27"/>
      <c r="E30" s="26">
        <v>2.6573140136193746E-2</v>
      </c>
      <c r="F30" s="22"/>
      <c r="G30" s="27"/>
      <c r="H30" s="26"/>
      <c r="I30" s="22"/>
      <c r="J30" s="27"/>
      <c r="K30" s="26"/>
      <c r="L30" s="27">
        <v>1.201388888888889E-2</v>
      </c>
      <c r="M30" s="26"/>
      <c r="N30" s="28">
        <v>2.6573140136193746E-2</v>
      </c>
    </row>
    <row r="31" spans="2:14" x14ac:dyDescent="0.25">
      <c r="B31" s="25" t="s">
        <v>29</v>
      </c>
      <c r="C31" s="22">
        <v>3.3217592592592595E-3</v>
      </c>
      <c r="D31" s="27"/>
      <c r="E31" s="26">
        <v>7.3472940453637812E-3</v>
      </c>
      <c r="F31" s="22"/>
      <c r="G31" s="27"/>
      <c r="H31" s="26"/>
      <c r="I31" s="22"/>
      <c r="J31" s="27"/>
      <c r="K31" s="26"/>
      <c r="L31" s="27">
        <v>3.3217592592592595E-3</v>
      </c>
      <c r="M31" s="26"/>
      <c r="N31" s="28">
        <v>7.3472940453637812E-3</v>
      </c>
    </row>
    <row r="32" spans="2:14" x14ac:dyDescent="0.25">
      <c r="B32" s="25" t="s">
        <v>30</v>
      </c>
      <c r="C32" s="22">
        <v>0.10236111111111111</v>
      </c>
      <c r="D32" s="27"/>
      <c r="E32" s="26">
        <v>0.22640929803901491</v>
      </c>
      <c r="F32" s="22"/>
      <c r="G32" s="27"/>
      <c r="H32" s="26"/>
      <c r="I32" s="22"/>
      <c r="J32" s="27"/>
      <c r="K32" s="26"/>
      <c r="L32" s="27">
        <v>0.10236111111111111</v>
      </c>
      <c r="M32" s="26"/>
      <c r="N32" s="28">
        <v>0.22640929803901491</v>
      </c>
    </row>
    <row r="33" spans="2:14" x14ac:dyDescent="0.25">
      <c r="B33" s="25" t="s">
        <v>31</v>
      </c>
      <c r="C33" s="22"/>
      <c r="D33" s="27"/>
      <c r="E33" s="26"/>
      <c r="F33" s="22"/>
      <c r="G33" s="27"/>
      <c r="H33" s="26"/>
      <c r="I33" s="22"/>
      <c r="J33" s="27"/>
      <c r="K33" s="26"/>
      <c r="L33" s="27"/>
      <c r="M33" s="26"/>
      <c r="N33" s="28"/>
    </row>
    <row r="34" spans="2:14" s="5" customFormat="1" x14ac:dyDescent="0.25">
      <c r="B34" s="29" t="s">
        <v>3</v>
      </c>
      <c r="C34" s="34">
        <v>0.12113425925925926</v>
      </c>
      <c r="D34" s="34"/>
      <c r="E34" s="31">
        <v>0.26793302954277814</v>
      </c>
      <c r="F34" s="34"/>
      <c r="G34" s="34"/>
      <c r="H34" s="31"/>
      <c r="I34" s="34"/>
      <c r="J34" s="34"/>
      <c r="K34" s="31"/>
      <c r="L34" s="34">
        <v>0.12113425925925926</v>
      </c>
      <c r="M34" s="34"/>
      <c r="N34" s="35">
        <v>0.26793302954277814</v>
      </c>
    </row>
    <row r="35" spans="2:14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2:14" s="5" customFormat="1" x14ac:dyDescent="0.25">
      <c r="B36" s="29" t="s">
        <v>6</v>
      </c>
      <c r="C36" s="34">
        <v>0.45210648148148147</v>
      </c>
      <c r="D36" s="36"/>
      <c r="E36" s="31">
        <v>1.0000000000000002</v>
      </c>
      <c r="F36" s="34"/>
      <c r="G36" s="36"/>
      <c r="H36" s="31"/>
      <c r="I36" s="34"/>
      <c r="J36" s="36"/>
      <c r="K36" s="31"/>
      <c r="L36" s="34">
        <v>0.45210648148148147</v>
      </c>
      <c r="M36" s="36"/>
      <c r="N36" s="35">
        <v>1.0000000000000002</v>
      </c>
    </row>
    <row r="37" spans="2:14" s="10" customFormat="1" ht="93" customHeight="1" thickBot="1" x14ac:dyDescent="0.3">
      <c r="B37" s="203" t="s">
        <v>180</v>
      </c>
      <c r="C37" s="216"/>
      <c r="D37" s="216"/>
      <c r="E37" s="216"/>
      <c r="F37" s="216"/>
      <c r="G37" s="216"/>
      <c r="H37" s="217"/>
      <c r="I37" s="216"/>
      <c r="J37" s="216"/>
      <c r="K37" s="216"/>
      <c r="L37" s="216"/>
      <c r="M37" s="216"/>
      <c r="N37" s="217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33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34</v>
      </c>
      <c r="D5" s="210"/>
      <c r="E5" s="211"/>
      <c r="F5" s="209" t="s">
        <v>35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22"/>
      <c r="D7" s="26"/>
      <c r="E7" s="37"/>
      <c r="F7" s="22">
        <v>8.8495370370370405E-2</v>
      </c>
      <c r="G7" s="26">
        <v>0.27607871456941691</v>
      </c>
      <c r="H7" s="37">
        <v>0.23889270761732179</v>
      </c>
      <c r="I7" s="38">
        <v>8.8495370370370405E-2</v>
      </c>
      <c r="J7" s="26">
        <v>0.27553153153153159</v>
      </c>
      <c r="K7" s="28">
        <v>0.23739443616492803</v>
      </c>
    </row>
    <row r="8" spans="2:11" x14ac:dyDescent="0.25">
      <c r="B8" s="25" t="s">
        <v>80</v>
      </c>
      <c r="C8" s="22"/>
      <c r="D8" s="26"/>
      <c r="E8" s="37"/>
      <c r="F8" s="22">
        <v>7.1412037037037043E-3</v>
      </c>
      <c r="G8" s="26">
        <v>2.2278389601011011E-2</v>
      </c>
      <c r="H8" s="37">
        <v>1.9277635443354368E-2</v>
      </c>
      <c r="I8" s="38">
        <v>7.1412037037037043E-3</v>
      </c>
      <c r="J8" s="26">
        <v>2.2234234234234235E-2</v>
      </c>
      <c r="K8" s="28">
        <v>1.9156731246895181E-2</v>
      </c>
    </row>
    <row r="9" spans="2:11" x14ac:dyDescent="0.25">
      <c r="B9" s="25" t="s">
        <v>13</v>
      </c>
      <c r="C9" s="22"/>
      <c r="D9" s="26"/>
      <c r="E9" s="37"/>
      <c r="F9" s="22">
        <v>2.869212962962963E-2</v>
      </c>
      <c r="G9" s="26">
        <v>8.9510742011193342E-2</v>
      </c>
      <c r="H9" s="37">
        <v>7.7454227332375156E-2</v>
      </c>
      <c r="I9" s="38">
        <v>2.869212962962963E-2</v>
      </c>
      <c r="J9" s="26">
        <v>8.9333333333333334E-2</v>
      </c>
      <c r="K9" s="28">
        <v>7.696845504222552E-2</v>
      </c>
    </row>
    <row r="10" spans="2:11" x14ac:dyDescent="0.25">
      <c r="B10" s="25" t="s">
        <v>14</v>
      </c>
      <c r="C10" s="22">
        <v>6.3657407407407402E-4</v>
      </c>
      <c r="D10" s="26">
        <v>1</v>
      </c>
      <c r="E10" s="37">
        <v>0.2722772277227723</v>
      </c>
      <c r="F10" s="22">
        <v>6.122685185185185E-3</v>
      </c>
      <c r="G10" s="26">
        <v>1.9100920743816568E-2</v>
      </c>
      <c r="H10" s="37">
        <v>1.6528150971692801E-2</v>
      </c>
      <c r="I10" s="38">
        <v>6.7592592592592591E-3</v>
      </c>
      <c r="J10" s="26">
        <v>2.1045045045045042E-2</v>
      </c>
      <c r="K10" s="28">
        <v>1.8132141082960754E-2</v>
      </c>
    </row>
    <row r="11" spans="2:11" x14ac:dyDescent="0.25">
      <c r="B11" s="25" t="s">
        <v>15</v>
      </c>
      <c r="C11" s="22"/>
      <c r="D11" s="26"/>
      <c r="E11" s="37"/>
      <c r="F11" s="22">
        <v>7.2928240740740738E-2</v>
      </c>
      <c r="G11" s="26">
        <v>0.2275139916952518</v>
      </c>
      <c r="H11" s="37">
        <v>0.19686933699931256</v>
      </c>
      <c r="I11" s="38">
        <v>7.2928240740740738E-2</v>
      </c>
      <c r="J11" s="26">
        <v>0.22706306306306304</v>
      </c>
      <c r="K11" s="28">
        <v>0.1956346249379036</v>
      </c>
    </row>
    <row r="12" spans="2:11" x14ac:dyDescent="0.25">
      <c r="B12" s="95" t="s">
        <v>112</v>
      </c>
      <c r="C12" s="22"/>
      <c r="D12" s="26"/>
      <c r="E12" s="37"/>
      <c r="F12" s="22">
        <v>2.7986111111111107E-2</v>
      </c>
      <c r="G12" s="26">
        <v>8.7308178371547182E-2</v>
      </c>
      <c r="H12" s="37">
        <v>7.5548334687246116E-2</v>
      </c>
      <c r="I12" s="38">
        <v>2.7986111111111107E-2</v>
      </c>
      <c r="J12" s="26">
        <v>8.7135135135135114E-2</v>
      </c>
      <c r="K12" s="28">
        <v>7.5074515648286128E-2</v>
      </c>
    </row>
    <row r="13" spans="2:11" x14ac:dyDescent="0.25">
      <c r="B13" s="25" t="s">
        <v>16</v>
      </c>
      <c r="C13" s="22"/>
      <c r="D13" s="26"/>
      <c r="E13" s="37"/>
      <c r="F13" s="22">
        <v>6.9560185185185185E-3</v>
      </c>
      <c r="G13" s="26">
        <v>2.1700667990612019E-2</v>
      </c>
      <c r="H13" s="37">
        <v>1.8777729175779537E-2</v>
      </c>
      <c r="I13" s="38">
        <v>6.9560185185185185E-3</v>
      </c>
      <c r="J13" s="26">
        <v>2.1657657657657654E-2</v>
      </c>
      <c r="K13" s="28">
        <v>1.8659960258320913E-2</v>
      </c>
    </row>
    <row r="14" spans="2:11" x14ac:dyDescent="0.25">
      <c r="B14" s="95" t="s">
        <v>105</v>
      </c>
      <c r="C14" s="22"/>
      <c r="D14" s="26"/>
      <c r="E14" s="37"/>
      <c r="F14" s="22"/>
      <c r="G14" s="26"/>
      <c r="H14" s="37"/>
      <c r="I14" s="38"/>
      <c r="J14" s="26"/>
      <c r="K14" s="28"/>
    </row>
    <row r="15" spans="2:11" x14ac:dyDescent="0.25">
      <c r="B15" s="25" t="s">
        <v>17</v>
      </c>
      <c r="C15" s="22"/>
      <c r="D15" s="26"/>
      <c r="E15" s="37"/>
      <c r="F15" s="22">
        <v>4.8611111111111104E-4</v>
      </c>
      <c r="G15" s="26">
        <v>1.5165192272973455E-3</v>
      </c>
      <c r="H15" s="37">
        <v>1.3122539523839276E-3</v>
      </c>
      <c r="I15" s="38">
        <v>4.8611111111111104E-4</v>
      </c>
      <c r="J15" s="26">
        <v>1.5135135135135131E-3</v>
      </c>
      <c r="K15" s="28">
        <v>1.3040238450074512E-3</v>
      </c>
    </row>
    <row r="16" spans="2:11" x14ac:dyDescent="0.25">
      <c r="B16" s="25" t="s">
        <v>18</v>
      </c>
      <c r="C16" s="22"/>
      <c r="D16" s="26"/>
      <c r="E16" s="37"/>
      <c r="F16" s="22">
        <v>7.3726851851851844E-3</v>
      </c>
      <c r="G16" s="26">
        <v>2.3000541614009742E-2</v>
      </c>
      <c r="H16" s="37">
        <v>1.9902518277822901E-2</v>
      </c>
      <c r="I16" s="38">
        <v>7.3726851851851844E-3</v>
      </c>
      <c r="J16" s="26">
        <v>2.2954954954954952E-2</v>
      </c>
      <c r="K16" s="28">
        <v>1.977769498261301E-2</v>
      </c>
    </row>
    <row r="17" spans="2:14" x14ac:dyDescent="0.25">
      <c r="B17" s="25" t="s">
        <v>19</v>
      </c>
      <c r="C17" s="22"/>
      <c r="D17" s="26"/>
      <c r="E17" s="37"/>
      <c r="F17" s="22"/>
      <c r="G17" s="26"/>
      <c r="H17" s="37"/>
      <c r="I17" s="38"/>
      <c r="J17" s="26"/>
      <c r="K17" s="28"/>
    </row>
    <row r="18" spans="2:14" x14ac:dyDescent="0.25">
      <c r="B18" s="25" t="s">
        <v>20</v>
      </c>
      <c r="C18" s="22"/>
      <c r="D18" s="26"/>
      <c r="E18" s="37"/>
      <c r="F18" s="22">
        <v>1.6782407407407406E-3</v>
      </c>
      <c r="G18" s="26">
        <v>5.2356020942408363E-3</v>
      </c>
      <c r="H18" s="37">
        <v>4.5304005498968923E-3</v>
      </c>
      <c r="I18" s="38">
        <v>1.6782407407407406E-3</v>
      </c>
      <c r="J18" s="26">
        <v>5.2252252252252239E-3</v>
      </c>
      <c r="K18" s="28">
        <v>4.5019870839542965E-3</v>
      </c>
    </row>
    <row r="19" spans="2:14" x14ac:dyDescent="0.25">
      <c r="B19" s="25" t="s">
        <v>21</v>
      </c>
      <c r="C19" s="22"/>
      <c r="D19" s="26"/>
      <c r="E19" s="37"/>
      <c r="F19" s="22"/>
      <c r="G19" s="26"/>
      <c r="H19" s="37"/>
      <c r="I19" s="38"/>
      <c r="J19" s="26"/>
      <c r="K19" s="28"/>
    </row>
    <row r="20" spans="2:14" x14ac:dyDescent="0.25">
      <c r="B20" s="23" t="s">
        <v>81</v>
      </c>
      <c r="C20" s="22"/>
      <c r="D20" s="26"/>
      <c r="E20" s="37"/>
      <c r="F20" s="22">
        <v>3.8541666666666663E-3</v>
      </c>
      <c r="G20" s="26">
        <v>1.2023831016428954E-2</v>
      </c>
      <c r="H20" s="37">
        <v>1.040429919390114E-2</v>
      </c>
      <c r="I20" s="38">
        <v>3.8541666666666663E-3</v>
      </c>
      <c r="J20" s="26">
        <v>1.1999999999999999E-2</v>
      </c>
      <c r="K20" s="28">
        <v>1.0339046199701935E-2</v>
      </c>
    </row>
    <row r="21" spans="2:14" x14ac:dyDescent="0.25">
      <c r="B21" s="24" t="s">
        <v>82</v>
      </c>
      <c r="C21" s="22"/>
      <c r="D21" s="26"/>
      <c r="E21" s="37"/>
      <c r="F21" s="22">
        <v>8.449074074074075E-4</v>
      </c>
      <c r="G21" s="26">
        <v>2.6358548474453868E-3</v>
      </c>
      <c r="H21" s="37">
        <v>2.2808223458101601E-3</v>
      </c>
      <c r="I21" s="38">
        <v>8.449074074074075E-4</v>
      </c>
      <c r="J21" s="26">
        <v>2.6306306306306307E-3</v>
      </c>
      <c r="K21" s="28">
        <v>2.2665176353700942E-3</v>
      </c>
    </row>
    <row r="22" spans="2:14" x14ac:dyDescent="0.25">
      <c r="B22" s="25" t="s">
        <v>22</v>
      </c>
      <c r="C22" s="22"/>
      <c r="D22" s="26"/>
      <c r="E22" s="37"/>
      <c r="F22" s="22"/>
      <c r="G22" s="26"/>
      <c r="H22" s="37"/>
      <c r="I22" s="38"/>
      <c r="J22" s="26"/>
      <c r="K22" s="28"/>
    </row>
    <row r="23" spans="2:14" x14ac:dyDescent="0.25">
      <c r="B23" s="25" t="s">
        <v>23</v>
      </c>
      <c r="C23" s="22"/>
      <c r="D23" s="26"/>
      <c r="E23" s="37"/>
      <c r="F23" s="22">
        <v>6.9907407407407418E-3</v>
      </c>
      <c r="G23" s="26">
        <v>2.1808990792561832E-2</v>
      </c>
      <c r="H23" s="37">
        <v>1.887146160094982E-2</v>
      </c>
      <c r="I23" s="38">
        <v>6.9907407407407418E-3</v>
      </c>
      <c r="J23" s="26">
        <v>2.1765765765765766E-2</v>
      </c>
      <c r="K23" s="28">
        <v>1.875310481867859E-2</v>
      </c>
    </row>
    <row r="24" spans="2:14" x14ac:dyDescent="0.25">
      <c r="B24" s="25" t="s">
        <v>24</v>
      </c>
      <c r="C24" s="22"/>
      <c r="D24" s="26"/>
      <c r="E24" s="37"/>
      <c r="F24" s="22">
        <v>6.0995370370370366E-2</v>
      </c>
      <c r="G24" s="26">
        <v>0.19028705542516694</v>
      </c>
      <c r="H24" s="37">
        <v>0.16465662688245949</v>
      </c>
      <c r="I24" s="38">
        <v>6.0995370370370366E-2</v>
      </c>
      <c r="J24" s="26">
        <v>0.18990990990990989</v>
      </c>
      <c r="K24" s="28">
        <v>0.16362394436164926</v>
      </c>
    </row>
    <row r="25" spans="2:14" s="5" customFormat="1" x14ac:dyDescent="0.25">
      <c r="B25" s="29" t="s">
        <v>3</v>
      </c>
      <c r="C25" s="30">
        <v>6.3657407407407402E-4</v>
      </c>
      <c r="D25" s="31">
        <v>1</v>
      </c>
      <c r="E25" s="32">
        <v>0.2722772277227723</v>
      </c>
      <c r="F25" s="30">
        <v>0.32054398148148155</v>
      </c>
      <c r="G25" s="31">
        <v>1</v>
      </c>
      <c r="H25" s="32">
        <v>0.86530650503030659</v>
      </c>
      <c r="I25" s="30">
        <v>0.32118055555555558</v>
      </c>
      <c r="J25" s="31">
        <v>0.99999999999999989</v>
      </c>
      <c r="K25" s="33">
        <v>0.86158718330849504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22"/>
      <c r="D28" s="27"/>
      <c r="E28" s="37"/>
      <c r="F28" s="22">
        <v>7.7546296296296304E-4</v>
      </c>
      <c r="G28" s="27"/>
      <c r="H28" s="37">
        <v>2.0933574954695991E-3</v>
      </c>
      <c r="I28" s="38">
        <v>7.7546296296296304E-4</v>
      </c>
      <c r="J28" s="26"/>
      <c r="K28" s="28">
        <v>2.0802285146547441E-3</v>
      </c>
    </row>
    <row r="29" spans="2:14" x14ac:dyDescent="0.25">
      <c r="B29" s="25" t="s">
        <v>27</v>
      </c>
      <c r="C29" s="22"/>
      <c r="D29" s="27"/>
      <c r="E29" s="37"/>
      <c r="F29" s="22">
        <v>3.1250000000000001E-4</v>
      </c>
      <c r="G29" s="27"/>
      <c r="H29" s="37">
        <v>8.4359182653252491E-4</v>
      </c>
      <c r="I29" s="38">
        <v>3.1250000000000001E-4</v>
      </c>
      <c r="J29" s="26"/>
      <c r="K29" s="28">
        <v>8.3830104321907595E-4</v>
      </c>
    </row>
    <row r="30" spans="2:14" x14ac:dyDescent="0.25">
      <c r="B30" s="25" t="s">
        <v>28</v>
      </c>
      <c r="C30" s="22"/>
      <c r="D30" s="27"/>
      <c r="E30" s="37"/>
      <c r="F30" s="22">
        <v>1.4583333333333332E-3</v>
      </c>
      <c r="G30" s="27"/>
      <c r="H30" s="37">
        <v>3.9367618571517823E-3</v>
      </c>
      <c r="I30" s="38">
        <v>1.4583333333333332E-3</v>
      </c>
      <c r="J30" s="26"/>
      <c r="K30" s="28">
        <v>3.9120715350223541E-3</v>
      </c>
    </row>
    <row r="31" spans="2:14" x14ac:dyDescent="0.25">
      <c r="B31" s="25" t="s">
        <v>29</v>
      </c>
      <c r="C31" s="22"/>
      <c r="D31" s="27"/>
      <c r="E31" s="37"/>
      <c r="F31" s="22">
        <v>6.0879629629629634E-3</v>
      </c>
      <c r="G31" s="27"/>
      <c r="H31" s="37">
        <v>1.6434418546522524E-2</v>
      </c>
      <c r="I31" s="38">
        <v>6.0879629629629634E-3</v>
      </c>
      <c r="J31" s="26"/>
      <c r="K31" s="28">
        <v>1.6331346249379035E-2</v>
      </c>
    </row>
    <row r="32" spans="2:14" x14ac:dyDescent="0.25">
      <c r="B32" s="25" t="s">
        <v>30</v>
      </c>
      <c r="C32" s="22">
        <v>1.7013888888888888E-3</v>
      </c>
      <c r="D32" s="27"/>
      <c r="E32" s="37">
        <v>0.72772277227722781</v>
      </c>
      <c r="F32" s="22">
        <v>3.9479166666666669E-2</v>
      </c>
      <c r="G32" s="27"/>
      <c r="H32" s="37">
        <v>0.10657376741860899</v>
      </c>
      <c r="I32" s="38">
        <v>4.1180555555555561E-2</v>
      </c>
      <c r="J32" s="26"/>
      <c r="K32" s="28">
        <v>0.11046944858420268</v>
      </c>
    </row>
    <row r="33" spans="2:14" x14ac:dyDescent="0.25">
      <c r="B33" s="25" t="s">
        <v>31</v>
      </c>
      <c r="C33" s="22"/>
      <c r="D33" s="27"/>
      <c r="E33" s="37"/>
      <c r="F33" s="22">
        <v>1.782407407407407E-3</v>
      </c>
      <c r="G33" s="27"/>
      <c r="H33" s="37">
        <v>4.8115978254077334E-3</v>
      </c>
      <c r="I33" s="38">
        <v>1.782407407407407E-3</v>
      </c>
      <c r="J33" s="26"/>
      <c r="K33" s="28">
        <v>4.7814207650273208E-3</v>
      </c>
    </row>
    <row r="34" spans="2:14" s="5" customFormat="1" x14ac:dyDescent="0.25">
      <c r="B34" s="29" t="s">
        <v>3</v>
      </c>
      <c r="C34" s="34">
        <v>1.7013888888888888E-3</v>
      </c>
      <c r="D34" s="34"/>
      <c r="E34" s="31">
        <v>0.72772277227722781</v>
      </c>
      <c r="F34" s="34">
        <v>4.9895833333333334E-2</v>
      </c>
      <c r="G34" s="34"/>
      <c r="H34" s="31">
        <v>0.13469349496969318</v>
      </c>
      <c r="I34" s="34">
        <v>5.1597222222222225E-2</v>
      </c>
      <c r="J34" s="34"/>
      <c r="K34" s="35">
        <v>0.13841281669150521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v>2.3379629629629627E-3</v>
      </c>
      <c r="D36" s="36"/>
      <c r="E36" s="31">
        <v>1</v>
      </c>
      <c r="F36" s="34">
        <v>0.37043981481481492</v>
      </c>
      <c r="G36" s="36"/>
      <c r="H36" s="31">
        <v>0.99999999999999978</v>
      </c>
      <c r="I36" s="34">
        <v>0.37277777777777782</v>
      </c>
      <c r="J36" s="36"/>
      <c r="K36" s="35">
        <v>1.0000000000000002</v>
      </c>
    </row>
    <row r="37" spans="2:14" ht="66" customHeight="1" thickBot="1" x14ac:dyDescent="0.3">
      <c r="B37" s="222" t="s">
        <v>181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133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41</v>
      </c>
      <c r="D5" s="210"/>
      <c r="E5" s="211"/>
      <c r="F5" s="209" t="s">
        <v>42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22"/>
      <c r="D7" s="26"/>
      <c r="E7" s="37"/>
      <c r="F7" s="22"/>
      <c r="G7" s="26"/>
      <c r="H7" s="37"/>
      <c r="I7" s="38"/>
      <c r="J7" s="26"/>
      <c r="K7" s="28"/>
    </row>
    <row r="8" spans="2:11" x14ac:dyDescent="0.25">
      <c r="B8" s="25" t="s">
        <v>80</v>
      </c>
      <c r="C8" s="22"/>
      <c r="D8" s="26"/>
      <c r="E8" s="37"/>
      <c r="F8" s="22"/>
      <c r="G8" s="26"/>
      <c r="H8" s="37"/>
      <c r="I8" s="38"/>
      <c r="J8" s="26"/>
      <c r="K8" s="28"/>
    </row>
    <row r="9" spans="2:11" x14ac:dyDescent="0.25">
      <c r="B9" s="25" t="s">
        <v>13</v>
      </c>
      <c r="C9" s="22"/>
      <c r="D9" s="26"/>
      <c r="E9" s="37"/>
      <c r="F9" s="22"/>
      <c r="G9" s="26"/>
      <c r="H9" s="37"/>
      <c r="I9" s="38"/>
      <c r="J9" s="26"/>
      <c r="K9" s="28"/>
    </row>
    <row r="10" spans="2:11" x14ac:dyDescent="0.25">
      <c r="B10" s="25" t="s">
        <v>14</v>
      </c>
      <c r="C10" s="22"/>
      <c r="D10" s="26"/>
      <c r="E10" s="37"/>
      <c r="F10" s="22"/>
      <c r="G10" s="26"/>
      <c r="H10" s="37"/>
      <c r="I10" s="38"/>
      <c r="J10" s="26"/>
      <c r="K10" s="28"/>
    </row>
    <row r="11" spans="2:11" x14ac:dyDescent="0.25">
      <c r="B11" s="25" t="s">
        <v>15</v>
      </c>
      <c r="C11" s="22"/>
      <c r="D11" s="26"/>
      <c r="E11" s="37"/>
      <c r="F11" s="22"/>
      <c r="G11" s="26"/>
      <c r="H11" s="37"/>
      <c r="I11" s="38"/>
      <c r="J11" s="26"/>
      <c r="K11" s="28"/>
    </row>
    <row r="12" spans="2:11" x14ac:dyDescent="0.25">
      <c r="B12" s="95" t="s">
        <v>112</v>
      </c>
      <c r="C12" s="22"/>
      <c r="D12" s="26"/>
      <c r="E12" s="37"/>
      <c r="F12" s="22"/>
      <c r="G12" s="26"/>
      <c r="H12" s="37"/>
      <c r="I12" s="38"/>
      <c r="J12" s="26"/>
      <c r="K12" s="28"/>
    </row>
    <row r="13" spans="2:11" x14ac:dyDescent="0.25">
      <c r="B13" s="25" t="s">
        <v>16</v>
      </c>
      <c r="C13" s="22"/>
      <c r="D13" s="26"/>
      <c r="E13" s="37"/>
      <c r="F13" s="22"/>
      <c r="G13" s="26"/>
      <c r="H13" s="37"/>
      <c r="I13" s="38"/>
      <c r="J13" s="26"/>
      <c r="K13" s="28"/>
    </row>
    <row r="14" spans="2:11" x14ac:dyDescent="0.25">
      <c r="B14" s="95" t="s">
        <v>105</v>
      </c>
      <c r="C14" s="22"/>
      <c r="D14" s="26"/>
      <c r="E14" s="37"/>
      <c r="F14" s="22"/>
      <c r="G14" s="26"/>
      <c r="H14" s="37"/>
      <c r="I14" s="38"/>
      <c r="J14" s="26"/>
      <c r="K14" s="28"/>
    </row>
    <row r="15" spans="2:11" x14ac:dyDescent="0.25">
      <c r="B15" s="25" t="s">
        <v>17</v>
      </c>
      <c r="C15" s="22"/>
      <c r="D15" s="26"/>
      <c r="E15" s="37"/>
      <c r="F15" s="22"/>
      <c r="G15" s="26"/>
      <c r="H15" s="37"/>
      <c r="I15" s="38"/>
      <c r="J15" s="26"/>
      <c r="K15" s="28"/>
    </row>
    <row r="16" spans="2:11" x14ac:dyDescent="0.25">
      <c r="B16" s="25" t="s">
        <v>18</v>
      </c>
      <c r="C16" s="22"/>
      <c r="D16" s="26"/>
      <c r="E16" s="37"/>
      <c r="F16" s="22"/>
      <c r="G16" s="26"/>
      <c r="H16" s="37"/>
      <c r="I16" s="38"/>
      <c r="J16" s="26"/>
      <c r="K16" s="28"/>
    </row>
    <row r="17" spans="2:14" x14ac:dyDescent="0.25">
      <c r="B17" s="25" t="s">
        <v>19</v>
      </c>
      <c r="C17" s="22"/>
      <c r="D17" s="26"/>
      <c r="E17" s="37"/>
      <c r="F17" s="22"/>
      <c r="G17" s="26"/>
      <c r="H17" s="37"/>
      <c r="I17" s="38"/>
      <c r="J17" s="26"/>
      <c r="K17" s="28"/>
    </row>
    <row r="18" spans="2:14" x14ac:dyDescent="0.25">
      <c r="B18" s="25" t="s">
        <v>20</v>
      </c>
      <c r="C18" s="22"/>
      <c r="D18" s="26"/>
      <c r="E18" s="37"/>
      <c r="F18" s="22"/>
      <c r="G18" s="26"/>
      <c r="H18" s="37"/>
      <c r="I18" s="38"/>
      <c r="J18" s="26"/>
      <c r="K18" s="28"/>
    </row>
    <row r="19" spans="2:14" x14ac:dyDescent="0.25">
      <c r="B19" s="25" t="s">
        <v>21</v>
      </c>
      <c r="C19" s="22"/>
      <c r="D19" s="26"/>
      <c r="E19" s="37"/>
      <c r="F19" s="22"/>
      <c r="G19" s="26"/>
      <c r="H19" s="37"/>
      <c r="I19" s="38"/>
      <c r="J19" s="26"/>
      <c r="K19" s="28"/>
    </row>
    <row r="20" spans="2:14" x14ac:dyDescent="0.25">
      <c r="B20" s="23" t="s">
        <v>81</v>
      </c>
      <c r="C20" s="22"/>
      <c r="D20" s="26"/>
      <c r="E20" s="37"/>
      <c r="F20" s="22"/>
      <c r="G20" s="26"/>
      <c r="H20" s="37"/>
      <c r="I20" s="38"/>
      <c r="J20" s="26"/>
      <c r="K20" s="28"/>
    </row>
    <row r="21" spans="2:14" x14ac:dyDescent="0.25">
      <c r="B21" s="24" t="s">
        <v>82</v>
      </c>
      <c r="C21" s="22"/>
      <c r="D21" s="26"/>
      <c r="E21" s="37"/>
      <c r="F21" s="22"/>
      <c r="G21" s="26"/>
      <c r="H21" s="37"/>
      <c r="I21" s="38"/>
      <c r="J21" s="26"/>
      <c r="K21" s="28"/>
    </row>
    <row r="22" spans="2:14" x14ac:dyDescent="0.25">
      <c r="B22" s="25" t="s">
        <v>22</v>
      </c>
      <c r="C22" s="22"/>
      <c r="D22" s="26"/>
      <c r="E22" s="37"/>
      <c r="F22" s="22"/>
      <c r="G22" s="26"/>
      <c r="H22" s="37"/>
      <c r="I22" s="38"/>
      <c r="J22" s="26"/>
      <c r="K22" s="28"/>
    </row>
    <row r="23" spans="2:14" x14ac:dyDescent="0.25">
      <c r="B23" s="25" t="s">
        <v>23</v>
      </c>
      <c r="C23" s="22"/>
      <c r="D23" s="26"/>
      <c r="E23" s="37"/>
      <c r="F23" s="22"/>
      <c r="G23" s="26"/>
      <c r="H23" s="37"/>
      <c r="I23" s="38"/>
      <c r="J23" s="26"/>
      <c r="K23" s="28"/>
    </row>
    <row r="24" spans="2:14" x14ac:dyDescent="0.25">
      <c r="B24" s="25" t="s">
        <v>24</v>
      </c>
      <c r="C24" s="22"/>
      <c r="D24" s="26"/>
      <c r="E24" s="37"/>
      <c r="F24" s="22"/>
      <c r="G24" s="26"/>
      <c r="H24" s="37"/>
      <c r="I24" s="38"/>
      <c r="J24" s="26"/>
      <c r="K24" s="28"/>
    </row>
    <row r="25" spans="2:14" s="5" customFormat="1" x14ac:dyDescent="0.25">
      <c r="B25" s="29" t="s">
        <v>3</v>
      </c>
      <c r="C25" s="34"/>
      <c r="D25" s="31"/>
      <c r="E25" s="31"/>
      <c r="F25" s="30"/>
      <c r="G25" s="31"/>
      <c r="H25" s="32"/>
      <c r="I25" s="30"/>
      <c r="J25" s="31"/>
      <c r="K25" s="33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22"/>
      <c r="D28" s="27"/>
      <c r="E28" s="37"/>
      <c r="F28" s="22"/>
      <c r="G28" s="27"/>
      <c r="H28" s="37"/>
      <c r="I28" s="38"/>
      <c r="J28" s="26"/>
      <c r="K28" s="28"/>
    </row>
    <row r="29" spans="2:14" x14ac:dyDescent="0.25">
      <c r="B29" s="25" t="s">
        <v>27</v>
      </c>
      <c r="C29" s="22"/>
      <c r="D29" s="27"/>
      <c r="E29" s="37"/>
      <c r="F29" s="22"/>
      <c r="G29" s="27"/>
      <c r="H29" s="37"/>
      <c r="I29" s="38"/>
      <c r="J29" s="26"/>
      <c r="K29" s="28"/>
    </row>
    <row r="30" spans="2:14" x14ac:dyDescent="0.25">
      <c r="B30" s="25" t="s">
        <v>28</v>
      </c>
      <c r="C30" s="22"/>
      <c r="D30" s="27"/>
      <c r="E30" s="37"/>
      <c r="F30" s="22"/>
      <c r="G30" s="27"/>
      <c r="H30" s="37"/>
      <c r="I30" s="38"/>
      <c r="J30" s="26"/>
      <c r="K30" s="28"/>
    </row>
    <row r="31" spans="2:14" x14ac:dyDescent="0.25">
      <c r="B31" s="25" t="s">
        <v>29</v>
      </c>
      <c r="C31" s="22"/>
      <c r="D31" s="27"/>
      <c r="E31" s="37"/>
      <c r="F31" s="22"/>
      <c r="G31" s="27"/>
      <c r="H31" s="37"/>
      <c r="I31" s="38"/>
      <c r="J31" s="26"/>
      <c r="K31" s="28"/>
    </row>
    <row r="32" spans="2:14" x14ac:dyDescent="0.25">
      <c r="B32" s="25" t="s">
        <v>30</v>
      </c>
      <c r="C32" s="22"/>
      <c r="D32" s="27"/>
      <c r="E32" s="37"/>
      <c r="F32" s="22"/>
      <c r="G32" s="27"/>
      <c r="H32" s="37"/>
      <c r="I32" s="38"/>
      <c r="J32" s="26"/>
      <c r="K32" s="28"/>
    </row>
    <row r="33" spans="2:14" x14ac:dyDescent="0.25">
      <c r="B33" s="25" t="s">
        <v>31</v>
      </c>
      <c r="C33" s="22"/>
      <c r="D33" s="27"/>
      <c r="E33" s="37"/>
      <c r="F33" s="22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/>
      <c r="D36" s="36"/>
      <c r="E36" s="31"/>
      <c r="F36" s="34"/>
      <c r="G36" s="36"/>
      <c r="H36" s="31"/>
      <c r="I36" s="34"/>
      <c r="J36" s="36"/>
      <c r="K36" s="35"/>
    </row>
    <row r="37" spans="2:14" ht="66" customHeight="1" thickBot="1" x14ac:dyDescent="0.3">
      <c r="B37" s="222" t="s">
        <v>182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10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134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49</v>
      </c>
      <c r="D5" s="210"/>
      <c r="E5" s="211"/>
      <c r="F5" s="209" t="s">
        <v>50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 x14ac:dyDescent="0.25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 x14ac:dyDescent="0.25">
      <c r="B9" s="25" t="s">
        <v>13</v>
      </c>
      <c r="C9" s="54"/>
      <c r="D9" s="26"/>
      <c r="E9" s="37"/>
      <c r="F9" s="39"/>
      <c r="G9" s="40"/>
      <c r="H9" s="41"/>
      <c r="I9" s="38"/>
      <c r="J9" s="26"/>
      <c r="K9" s="28"/>
    </row>
    <row r="10" spans="2:11" x14ac:dyDescent="0.25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 x14ac:dyDescent="0.25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 x14ac:dyDescent="0.25">
      <c r="B12" s="95" t="s">
        <v>112</v>
      </c>
      <c r="C12" s="54"/>
      <c r="D12" s="26"/>
      <c r="E12" s="37"/>
      <c r="F12" s="39"/>
      <c r="G12" s="40"/>
      <c r="H12" s="41"/>
      <c r="I12" s="38"/>
      <c r="J12" s="26"/>
      <c r="K12" s="28"/>
    </row>
    <row r="13" spans="2:11" x14ac:dyDescent="0.25">
      <c r="B13" s="25" t="s">
        <v>16</v>
      </c>
      <c r="C13" s="54"/>
      <c r="D13" s="26"/>
      <c r="E13" s="37"/>
      <c r="F13" s="39"/>
      <c r="G13" s="40"/>
      <c r="H13" s="41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39"/>
      <c r="G14" s="40"/>
      <c r="H14" s="41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39"/>
      <c r="G15" s="40"/>
      <c r="H15" s="41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39"/>
      <c r="G16" s="40"/>
      <c r="H16" s="41"/>
      <c r="I16" s="38"/>
      <c r="J16" s="26"/>
      <c r="K16" s="28"/>
    </row>
    <row r="17" spans="2:14" x14ac:dyDescent="0.25">
      <c r="B17" s="25" t="s">
        <v>19</v>
      </c>
      <c r="C17" s="54"/>
      <c r="D17" s="26"/>
      <c r="E17" s="37"/>
      <c r="F17" s="39"/>
      <c r="G17" s="40"/>
      <c r="H17" s="41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39"/>
      <c r="G18" s="40"/>
      <c r="H18" s="41"/>
      <c r="I18" s="38"/>
      <c r="J18" s="26"/>
      <c r="K18" s="28"/>
    </row>
    <row r="19" spans="2:14" x14ac:dyDescent="0.25">
      <c r="B19" s="25" t="s">
        <v>21</v>
      </c>
      <c r="C19" s="54"/>
      <c r="D19" s="26"/>
      <c r="E19" s="37"/>
      <c r="F19" s="39"/>
      <c r="G19" s="40"/>
      <c r="H19" s="41"/>
      <c r="I19" s="38"/>
      <c r="J19" s="26"/>
      <c r="K19" s="28"/>
    </row>
    <row r="20" spans="2:14" x14ac:dyDescent="0.25">
      <c r="B20" s="57" t="s">
        <v>81</v>
      </c>
      <c r="C20" s="54"/>
      <c r="D20" s="26"/>
      <c r="E20" s="37"/>
      <c r="F20" s="39"/>
      <c r="G20" s="40"/>
      <c r="H20" s="41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39"/>
      <c r="G21" s="40"/>
      <c r="H21" s="41"/>
      <c r="I21" s="38"/>
      <c r="J21" s="26"/>
      <c r="K21" s="28"/>
    </row>
    <row r="22" spans="2:14" x14ac:dyDescent="0.25">
      <c r="B22" s="25" t="s">
        <v>22</v>
      </c>
      <c r="C22" s="54"/>
      <c r="D22" s="26"/>
      <c r="E22" s="37"/>
      <c r="F22" s="39"/>
      <c r="G22" s="40"/>
      <c r="H22" s="41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39"/>
      <c r="G23" s="40"/>
      <c r="H23" s="41"/>
      <c r="I23" s="38"/>
      <c r="J23" s="26"/>
      <c r="K23" s="28"/>
    </row>
    <row r="24" spans="2:14" x14ac:dyDescent="0.25">
      <c r="B24" s="25" t="s">
        <v>24</v>
      </c>
      <c r="C24" s="54"/>
      <c r="D24" s="26"/>
      <c r="E24" s="37"/>
      <c r="F24" s="39"/>
      <c r="G24" s="40"/>
      <c r="H24" s="41"/>
      <c r="I24" s="38"/>
      <c r="J24" s="26"/>
      <c r="K24" s="28"/>
    </row>
    <row r="25" spans="2:14" s="5" customFormat="1" x14ac:dyDescent="0.25">
      <c r="B25" s="29" t="s">
        <v>3</v>
      </c>
      <c r="C25" s="30"/>
      <c r="D25" s="31"/>
      <c r="E25" s="32"/>
      <c r="F25" s="44"/>
      <c r="G25" s="45"/>
      <c r="H25" s="46"/>
      <c r="I25" s="30"/>
      <c r="J25" s="31"/>
      <c r="K25" s="33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/>
      <c r="D27" s="4"/>
      <c r="E27" s="4"/>
      <c r="F27" s="4"/>
      <c r="G27" s="4"/>
      <c r="H27" s="4"/>
      <c r="I27" s="4"/>
      <c r="J27" s="167"/>
      <c r="K27" s="168"/>
    </row>
    <row r="28" spans="2:14" x14ac:dyDescent="0.25">
      <c r="B28" s="25" t="s">
        <v>26</v>
      </c>
      <c r="C28" s="54"/>
      <c r="D28" s="27"/>
      <c r="E28" s="37"/>
      <c r="F28" s="63"/>
      <c r="G28" s="49"/>
      <c r="H28" s="41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63"/>
      <c r="G29" s="49"/>
      <c r="H29" s="41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63"/>
      <c r="G30" s="49"/>
      <c r="H30" s="41"/>
      <c r="I30" s="38"/>
      <c r="J30" s="26"/>
      <c r="K30" s="28"/>
    </row>
    <row r="31" spans="2:14" x14ac:dyDescent="0.25">
      <c r="B31" s="25" t="s">
        <v>29</v>
      </c>
      <c r="C31" s="54"/>
      <c r="D31" s="27"/>
      <c r="E31" s="37"/>
      <c r="F31" s="50"/>
      <c r="G31" s="49"/>
      <c r="H31" s="41"/>
      <c r="I31" s="38"/>
      <c r="J31" s="26"/>
      <c r="K31" s="28"/>
    </row>
    <row r="32" spans="2:14" x14ac:dyDescent="0.25">
      <c r="B32" s="25" t="s">
        <v>30</v>
      </c>
      <c r="C32" s="54"/>
      <c r="D32" s="27"/>
      <c r="E32" s="37"/>
      <c r="F32" s="50"/>
      <c r="G32" s="49"/>
      <c r="H32" s="41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63"/>
      <c r="G33" s="49"/>
      <c r="H33" s="41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51"/>
      <c r="G34" s="51"/>
      <c r="H34" s="45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/>
      <c r="D36" s="36"/>
      <c r="E36" s="31"/>
      <c r="F36" s="51"/>
      <c r="G36" s="53"/>
      <c r="H36" s="45"/>
      <c r="I36" s="34"/>
      <c r="J36" s="36"/>
      <c r="K36" s="35"/>
    </row>
    <row r="37" spans="2:14" ht="66" customHeight="1" thickBot="1" x14ac:dyDescent="0.3">
      <c r="B37" s="222" t="s">
        <v>173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85546875" style="2" customWidth="1"/>
    <col min="15" max="16384" width="8.85546875" style="2"/>
  </cols>
  <sheetData>
    <row r="1" spans="2:14" s="117" customFormat="1" x14ac:dyDescent="0.25"/>
    <row r="2" spans="2:14" s="117" customFormat="1" ht="15.75" thickBot="1" x14ac:dyDescent="0.3"/>
    <row r="3" spans="2:14" s="117" customFormat="1" x14ac:dyDescent="0.25">
      <c r="B3" s="192" t="s">
        <v>69</v>
      </c>
      <c r="C3" s="193"/>
      <c r="D3" s="193"/>
      <c r="E3" s="193"/>
      <c r="F3" s="193"/>
      <c r="G3" s="193"/>
      <c r="H3" s="194"/>
      <c r="I3" s="193"/>
      <c r="J3" s="193"/>
      <c r="K3" s="193"/>
      <c r="L3" s="193"/>
      <c r="M3" s="193"/>
      <c r="N3" s="194"/>
    </row>
    <row r="4" spans="2:14" s="117" customFormat="1" x14ac:dyDescent="0.25">
      <c r="B4" s="195" t="s">
        <v>178</v>
      </c>
      <c r="C4" s="196"/>
      <c r="D4" s="196"/>
      <c r="E4" s="196"/>
      <c r="F4" s="196"/>
      <c r="G4" s="196"/>
      <c r="H4" s="197"/>
      <c r="I4" s="196"/>
      <c r="J4" s="196"/>
      <c r="K4" s="196"/>
      <c r="L4" s="196"/>
      <c r="M4" s="196"/>
      <c r="N4" s="197"/>
    </row>
    <row r="5" spans="2:14" s="117" customFormat="1" x14ac:dyDescent="0.25">
      <c r="B5" s="118"/>
      <c r="C5" s="198" t="s">
        <v>0</v>
      </c>
      <c r="D5" s="196"/>
      <c r="E5" s="199"/>
      <c r="F5" s="198" t="s">
        <v>1</v>
      </c>
      <c r="G5" s="196"/>
      <c r="H5" s="199"/>
      <c r="I5" s="196" t="s">
        <v>2</v>
      </c>
      <c r="J5" s="196"/>
      <c r="K5" s="199"/>
      <c r="L5" s="198" t="s">
        <v>3</v>
      </c>
      <c r="M5" s="196"/>
      <c r="N5" s="197"/>
    </row>
    <row r="6" spans="2:14" s="117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101" t="s">
        <v>5</v>
      </c>
      <c r="L6" s="93" t="s">
        <v>4</v>
      </c>
      <c r="M6" s="9" t="s">
        <v>5</v>
      </c>
      <c r="N6" s="91" t="s">
        <v>5</v>
      </c>
    </row>
    <row r="7" spans="2:14" s="117" customFormat="1" x14ac:dyDescent="0.25">
      <c r="B7" s="95" t="s">
        <v>12</v>
      </c>
      <c r="C7" s="162">
        <v>9.2638888888888854E-2</v>
      </c>
      <c r="D7" s="26">
        <v>0.3302797722208467</v>
      </c>
      <c r="E7" s="26">
        <v>0.10787498146825332</v>
      </c>
      <c r="F7" s="119">
        <v>1.4259259259259258E-2</v>
      </c>
      <c r="G7" s="26">
        <v>0.32827071675992536</v>
      </c>
      <c r="H7" s="26">
        <v>6.6941969137144133E-2</v>
      </c>
      <c r="I7" s="119">
        <v>2.5358796296296292E-2</v>
      </c>
      <c r="J7" s="26">
        <v>0.36879313246928119</v>
      </c>
      <c r="K7" s="26">
        <v>0.13554813165058155</v>
      </c>
      <c r="L7" s="27">
        <v>0.13225694444444441</v>
      </c>
      <c r="M7" s="26">
        <v>0.33680146191935861</v>
      </c>
      <c r="N7" s="28">
        <v>0.10506137084540058</v>
      </c>
    </row>
    <row r="8" spans="2:14" s="117" customFormat="1" x14ac:dyDescent="0.25">
      <c r="B8" s="95" t="s">
        <v>80</v>
      </c>
      <c r="C8" s="162">
        <v>8.7847222222222233E-3</v>
      </c>
      <c r="D8" s="26">
        <v>3.1319633572666511E-2</v>
      </c>
      <c r="E8" s="26">
        <v>1.0229524104748165E-2</v>
      </c>
      <c r="F8" s="119">
        <v>3.8194444444444446E-4</v>
      </c>
      <c r="G8" s="26">
        <v>8.792965627498003E-3</v>
      </c>
      <c r="H8" s="26">
        <v>1.7930884590306466E-3</v>
      </c>
      <c r="I8" s="119">
        <v>1.2152777777777778E-3</v>
      </c>
      <c r="J8" s="26">
        <v>1.7673792290860125E-2</v>
      </c>
      <c r="K8" s="26">
        <v>6.4959168522642921E-3</v>
      </c>
      <c r="L8" s="27">
        <v>1.0381944444444447E-2</v>
      </c>
      <c r="M8" s="26">
        <v>2.6438340014147618E-2</v>
      </c>
      <c r="N8" s="28">
        <v>8.2471383257481726E-3</v>
      </c>
    </row>
    <row r="9" spans="2:14" s="117" customFormat="1" x14ac:dyDescent="0.25">
      <c r="B9" s="95" t="s">
        <v>13</v>
      </c>
      <c r="C9" s="162">
        <v>4.3726851851851815E-2</v>
      </c>
      <c r="D9" s="26">
        <v>0.15589667409424765</v>
      </c>
      <c r="E9" s="26">
        <v>5.0918500748008605E-2</v>
      </c>
      <c r="F9" s="119">
        <v>8.7268518518518485E-3</v>
      </c>
      <c r="G9" s="26">
        <v>0.2009059419131361</v>
      </c>
      <c r="H9" s="26">
        <v>4.0969354488154752E-2</v>
      </c>
      <c r="I9" s="119">
        <v>7.0833333333333338E-3</v>
      </c>
      <c r="J9" s="26">
        <v>0.10301296078101331</v>
      </c>
      <c r="K9" s="26">
        <v>3.7861915367483304E-2</v>
      </c>
      <c r="L9" s="27">
        <v>5.9537037037036999E-2</v>
      </c>
      <c r="M9" s="26">
        <v>0.15161518509785421</v>
      </c>
      <c r="N9" s="28">
        <v>4.729462602859371E-2</v>
      </c>
    </row>
    <row r="10" spans="2:14" s="117" customFormat="1" x14ac:dyDescent="0.25">
      <c r="B10" s="95" t="s">
        <v>14</v>
      </c>
      <c r="C10" s="162">
        <v>2.4675925925925907E-2</v>
      </c>
      <c r="D10" s="26">
        <v>8.7975571511100054E-2</v>
      </c>
      <c r="E10" s="26">
        <v>2.8734315403587705E-2</v>
      </c>
      <c r="F10" s="119">
        <v>5.1273148148148154E-3</v>
      </c>
      <c r="G10" s="26">
        <v>0.1180389022115641</v>
      </c>
      <c r="H10" s="26">
        <v>2.407085416213868E-2</v>
      </c>
      <c r="I10" s="119">
        <v>1.1076388888888886E-2</v>
      </c>
      <c r="J10" s="26">
        <v>0.16108399259383938</v>
      </c>
      <c r="K10" s="26">
        <v>5.9205642167780244E-2</v>
      </c>
      <c r="L10" s="27">
        <v>4.0879629629629606E-2</v>
      </c>
      <c r="M10" s="26">
        <v>0.10410280594199477</v>
      </c>
      <c r="N10" s="28">
        <v>3.2473681791017305E-2</v>
      </c>
    </row>
    <row r="11" spans="2:14" s="117" customFormat="1" x14ac:dyDescent="0.25">
      <c r="B11" s="95" t="s">
        <v>15</v>
      </c>
      <c r="C11" s="162">
        <v>1.5208333333333331E-2</v>
      </c>
      <c r="D11" s="26">
        <v>5.4221341916315925E-2</v>
      </c>
      <c r="E11" s="26">
        <v>1.7709610900710257E-2</v>
      </c>
      <c r="F11" s="119">
        <v>2.7199074074074074E-3</v>
      </c>
      <c r="G11" s="26">
        <v>6.2616573407940315E-2</v>
      </c>
      <c r="H11" s="26">
        <v>1.2768963268854603E-2</v>
      </c>
      <c r="I11" s="119">
        <v>3.4490740740740732E-3</v>
      </c>
      <c r="J11" s="26">
        <v>5.0159905739774434E-2</v>
      </c>
      <c r="K11" s="26">
        <v>1.8436030685473892E-2</v>
      </c>
      <c r="L11" s="27">
        <v>2.1377314814814811E-2</v>
      </c>
      <c r="M11" s="26">
        <v>5.4438811601037487E-2</v>
      </c>
      <c r="N11" s="28">
        <v>1.6981565761044447E-2</v>
      </c>
    </row>
    <row r="12" spans="2:14" s="117" customFormat="1" x14ac:dyDescent="0.25">
      <c r="B12" s="95" t="s">
        <v>112</v>
      </c>
      <c r="C12" s="162">
        <v>7.0520833333333394E-2</v>
      </c>
      <c r="D12" s="26">
        <v>0.25142361970784877</v>
      </c>
      <c r="E12" s="26">
        <v>8.2119223149183948E-2</v>
      </c>
      <c r="F12" s="119">
        <v>7.6504629629629613E-3</v>
      </c>
      <c r="G12" s="26">
        <v>0.17612576605382357</v>
      </c>
      <c r="H12" s="26">
        <v>3.5916105194522943E-2</v>
      </c>
      <c r="I12" s="119">
        <v>1.5543981481481471E-2</v>
      </c>
      <c r="J12" s="26">
        <v>0.22605621949166793</v>
      </c>
      <c r="K12" s="26">
        <v>8.3085869834199411E-2</v>
      </c>
      <c r="L12" s="27">
        <v>9.3715277777777828E-2</v>
      </c>
      <c r="M12" s="26">
        <v>0.23865244046215531</v>
      </c>
      <c r="N12" s="28">
        <v>7.4444904151151584E-2</v>
      </c>
    </row>
    <row r="13" spans="2:14" s="117" customFormat="1" x14ac:dyDescent="0.25">
      <c r="B13" s="95" t="s">
        <v>16</v>
      </c>
      <c r="C13" s="162"/>
      <c r="D13" s="26"/>
      <c r="E13" s="26"/>
      <c r="F13" s="119"/>
      <c r="G13" s="26"/>
      <c r="H13" s="26"/>
      <c r="I13" s="119"/>
      <c r="J13" s="26"/>
      <c r="K13" s="26"/>
      <c r="L13" s="27"/>
      <c r="M13" s="26"/>
      <c r="N13" s="28"/>
    </row>
    <row r="14" spans="2:14" s="117" customFormat="1" x14ac:dyDescent="0.25">
      <c r="B14" s="95" t="s">
        <v>105</v>
      </c>
      <c r="C14" s="162"/>
      <c r="D14" s="26"/>
      <c r="E14" s="26"/>
      <c r="F14" s="119"/>
      <c r="G14" s="26"/>
      <c r="H14" s="26"/>
      <c r="I14" s="119"/>
      <c r="J14" s="26"/>
      <c r="K14" s="26"/>
      <c r="L14" s="27"/>
      <c r="M14" s="26"/>
      <c r="N14" s="28"/>
    </row>
    <row r="15" spans="2:14" s="117" customFormat="1" x14ac:dyDescent="0.25">
      <c r="B15" s="95" t="s">
        <v>17</v>
      </c>
      <c r="C15" s="162"/>
      <c r="D15" s="26"/>
      <c r="E15" s="26"/>
      <c r="F15" s="119"/>
      <c r="G15" s="26"/>
      <c r="H15" s="26"/>
      <c r="I15" s="119">
        <v>1.0069444444444444E-3</v>
      </c>
      <c r="J15" s="26">
        <v>1.4643999326712676E-2</v>
      </c>
      <c r="K15" s="26">
        <v>5.3823311061618421E-3</v>
      </c>
      <c r="L15" s="27">
        <v>1.0069444444444444E-3</v>
      </c>
      <c r="M15" s="26">
        <v>2.5642537137467582E-3</v>
      </c>
      <c r="N15" s="28">
        <v>7.9988967039029072E-4</v>
      </c>
    </row>
    <row r="16" spans="2:14" s="117" customFormat="1" x14ac:dyDescent="0.25">
      <c r="B16" s="95" t="s">
        <v>18</v>
      </c>
      <c r="C16" s="162">
        <v>3.2175925925925922E-3</v>
      </c>
      <c r="D16" s="26">
        <v>1.1471486341503674E-2</v>
      </c>
      <c r="E16" s="26">
        <v>3.7467822149143469E-3</v>
      </c>
      <c r="F16" s="119">
        <v>1.2152777777777778E-3</v>
      </c>
      <c r="G16" s="26">
        <v>2.7977617905675461E-2</v>
      </c>
      <c r="H16" s="26">
        <v>5.705281460552057E-3</v>
      </c>
      <c r="I16" s="119">
        <v>8.9120370370370362E-4</v>
      </c>
      <c r="J16" s="26">
        <v>1.2960781013297423E-2</v>
      </c>
      <c r="K16" s="26">
        <v>4.7636723583271475E-3</v>
      </c>
      <c r="L16" s="27">
        <v>5.324074074074074E-3</v>
      </c>
      <c r="M16" s="26">
        <v>1.3558123084178262E-2</v>
      </c>
      <c r="N16" s="28">
        <v>4.229301705511882E-3</v>
      </c>
    </row>
    <row r="17" spans="2:14" s="117" customFormat="1" x14ac:dyDescent="0.25">
      <c r="B17" s="95" t="s">
        <v>19</v>
      </c>
      <c r="C17" s="162"/>
      <c r="D17" s="26"/>
      <c r="E17" s="26"/>
      <c r="F17" s="119"/>
      <c r="G17" s="26"/>
      <c r="H17" s="26"/>
      <c r="I17" s="119"/>
      <c r="J17" s="26"/>
      <c r="K17" s="26"/>
      <c r="L17" s="27"/>
      <c r="M17" s="26"/>
      <c r="N17" s="28"/>
    </row>
    <row r="18" spans="2:14" s="117" customFormat="1" x14ac:dyDescent="0.25">
      <c r="B18" s="95" t="s">
        <v>20</v>
      </c>
      <c r="C18" s="162">
        <v>1.1342592592592593E-3</v>
      </c>
      <c r="D18" s="26">
        <v>4.0439052570768351E-3</v>
      </c>
      <c r="E18" s="26">
        <v>1.3208081189266406E-3</v>
      </c>
      <c r="F18" s="119"/>
      <c r="G18" s="26"/>
      <c r="H18" s="26"/>
      <c r="I18" s="119">
        <v>1.0069444444444444E-3</v>
      </c>
      <c r="J18" s="26">
        <v>1.4643999326712676E-2</v>
      </c>
      <c r="K18" s="26">
        <v>5.3823311061618421E-3</v>
      </c>
      <c r="L18" s="27">
        <v>2.1412037037037038E-3</v>
      </c>
      <c r="M18" s="26">
        <v>5.4527234142890835E-3</v>
      </c>
      <c r="N18" s="28">
        <v>1.70091481634717E-3</v>
      </c>
    </row>
    <row r="19" spans="2:14" s="117" customFormat="1" x14ac:dyDescent="0.25">
      <c r="B19" s="95" t="s">
        <v>21</v>
      </c>
      <c r="C19" s="162"/>
      <c r="D19" s="26"/>
      <c r="E19" s="26"/>
      <c r="F19" s="119"/>
      <c r="G19" s="26"/>
      <c r="H19" s="26"/>
      <c r="I19" s="119"/>
      <c r="J19" s="26"/>
      <c r="K19" s="26"/>
      <c r="L19" s="27"/>
      <c r="M19" s="26"/>
      <c r="N19" s="28"/>
    </row>
    <row r="20" spans="2:14" s="117" customFormat="1" x14ac:dyDescent="0.25">
      <c r="B20" s="95" t="s">
        <v>81</v>
      </c>
      <c r="C20" s="162">
        <v>6.9444444444444444E-5</v>
      </c>
      <c r="D20" s="55">
        <v>2.4758603614756134E-4</v>
      </c>
      <c r="E20" s="55">
        <v>8.0865803199590231E-5</v>
      </c>
      <c r="F20" s="119"/>
      <c r="G20" s="55"/>
      <c r="H20" s="55"/>
      <c r="I20" s="119">
        <v>3.4722222222222222E-5</v>
      </c>
      <c r="J20" s="55">
        <v>5.0496549402457495E-4</v>
      </c>
      <c r="K20" s="55">
        <v>1.8559762435040836E-4</v>
      </c>
      <c r="L20" s="27">
        <v>1.0416666666666666E-4</v>
      </c>
      <c r="M20" s="26">
        <v>2.6526762556000947E-4</v>
      </c>
      <c r="N20" s="28">
        <v>8.2747207281754206E-5</v>
      </c>
    </row>
    <row r="21" spans="2:14" s="117" customFormat="1" x14ac:dyDescent="0.25">
      <c r="B21" s="95" t="s">
        <v>82</v>
      </c>
      <c r="C21" s="162">
        <v>1.5393518518518516E-3</v>
      </c>
      <c r="D21" s="55">
        <v>5.4881571346042752E-3</v>
      </c>
      <c r="E21" s="55">
        <v>1.7925253042575832E-3</v>
      </c>
      <c r="F21" s="119">
        <v>2.3148148148148146E-4</v>
      </c>
      <c r="G21" s="55">
        <v>5.3290700772715164E-3</v>
      </c>
      <c r="H21" s="55">
        <v>1.0867202782003918E-3</v>
      </c>
      <c r="I21" s="119">
        <v>0</v>
      </c>
      <c r="J21" s="55">
        <v>0</v>
      </c>
      <c r="K21" s="55">
        <v>0</v>
      </c>
      <c r="L21" s="27">
        <v>1.770833333333333E-3</v>
      </c>
      <c r="M21" s="26">
        <v>4.5095496345201602E-3</v>
      </c>
      <c r="N21" s="28">
        <v>1.4067025237898213E-3</v>
      </c>
    </row>
    <row r="22" spans="2:14" s="117" customFormat="1" x14ac:dyDescent="0.25">
      <c r="B22" s="95" t="s">
        <v>22</v>
      </c>
      <c r="C22" s="162"/>
      <c r="D22" s="26"/>
      <c r="E22" s="26"/>
      <c r="F22" s="119"/>
      <c r="G22" s="26"/>
      <c r="H22" s="26"/>
      <c r="I22" s="119"/>
      <c r="J22" s="26"/>
      <c r="K22" s="26"/>
      <c r="L22" s="27"/>
      <c r="M22" s="26"/>
      <c r="N22" s="28"/>
    </row>
    <row r="23" spans="2:14" s="117" customFormat="1" x14ac:dyDescent="0.25">
      <c r="B23" s="95" t="s">
        <v>23</v>
      </c>
      <c r="C23" s="162">
        <v>1.4004629629629632E-3</v>
      </c>
      <c r="D23" s="26">
        <v>4.9929850623091545E-3</v>
      </c>
      <c r="E23" s="26">
        <v>1.6307936978584032E-3</v>
      </c>
      <c r="F23" s="119"/>
      <c r="G23" s="26"/>
      <c r="H23" s="26"/>
      <c r="I23" s="119">
        <v>7.8703703703703694E-4</v>
      </c>
      <c r="J23" s="26">
        <v>1.1445884531223699E-2</v>
      </c>
      <c r="K23" s="26">
        <v>4.2068794852759221E-3</v>
      </c>
      <c r="L23" s="27">
        <v>2.1875000000000002E-3</v>
      </c>
      <c r="M23" s="26">
        <v>5.5706201367601996E-3</v>
      </c>
      <c r="N23" s="28">
        <v>1.7376913529168387E-3</v>
      </c>
    </row>
    <row r="24" spans="2:14" s="117" customFormat="1" x14ac:dyDescent="0.25">
      <c r="B24" s="95" t="s">
        <v>24</v>
      </c>
      <c r="C24" s="162">
        <v>1.756944444444444E-2</v>
      </c>
      <c r="D24" s="26">
        <v>6.2639267145332994E-2</v>
      </c>
      <c r="E24" s="26">
        <v>2.0459048209496324E-2</v>
      </c>
      <c r="F24" s="119">
        <v>3.1250000000000002E-3</v>
      </c>
      <c r="G24" s="26">
        <v>7.1942446043165478E-2</v>
      </c>
      <c r="H24" s="26">
        <v>1.467072375570529E-2</v>
      </c>
      <c r="I24" s="119">
        <v>1.3078703703703705E-3</v>
      </c>
      <c r="J24" s="26">
        <v>1.9020366941592325E-2</v>
      </c>
      <c r="K24" s="26">
        <v>6.9908438505320485E-3</v>
      </c>
      <c r="L24" s="27">
        <v>2.2002314814814808E-2</v>
      </c>
      <c r="M24" s="26">
        <v>5.6030417354397538E-2</v>
      </c>
      <c r="N24" s="28">
        <v>1.7478049004734968E-2</v>
      </c>
    </row>
    <row r="25" spans="2:14" s="128" customFormat="1" x14ac:dyDescent="0.25">
      <c r="B25" s="99" t="s">
        <v>3</v>
      </c>
      <c r="C25" s="30">
        <v>0.28048611111111105</v>
      </c>
      <c r="D25" s="31">
        <v>1.0000000000000002</v>
      </c>
      <c r="E25" s="32">
        <v>0.32661697912314497</v>
      </c>
      <c r="F25" s="30">
        <v>4.3437499999999997E-2</v>
      </c>
      <c r="G25" s="31">
        <v>0.99999999999999989</v>
      </c>
      <c r="H25" s="32">
        <v>0.20392306020430348</v>
      </c>
      <c r="I25" s="30">
        <v>6.8761574074074072E-2</v>
      </c>
      <c r="J25" s="31">
        <v>0.99999999999999989</v>
      </c>
      <c r="K25" s="32">
        <v>0.36754516208859184</v>
      </c>
      <c r="L25" s="30">
        <v>0.39268518518518514</v>
      </c>
      <c r="M25" s="31">
        <v>1</v>
      </c>
      <c r="N25" s="33">
        <v>0.31193858318392859</v>
      </c>
    </row>
    <row r="26" spans="2:14" s="117" customFormat="1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4" s="117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88" t="s">
        <v>5</v>
      </c>
      <c r="H27" s="88" t="s">
        <v>5</v>
      </c>
      <c r="I27" s="9" t="s">
        <v>4</v>
      </c>
      <c r="J27" s="88" t="s">
        <v>5</v>
      </c>
      <c r="K27" s="88" t="s">
        <v>5</v>
      </c>
      <c r="L27" s="160" t="s">
        <v>4</v>
      </c>
      <c r="M27" s="4" t="s">
        <v>5</v>
      </c>
      <c r="N27" s="161" t="s">
        <v>5</v>
      </c>
    </row>
    <row r="28" spans="2:14" s="117" customFormat="1" x14ac:dyDescent="0.25">
      <c r="B28" s="95" t="s">
        <v>26</v>
      </c>
      <c r="C28" s="162">
        <v>9.3391203703703865E-2</v>
      </c>
      <c r="D28" s="27"/>
      <c r="E28" s="26">
        <v>0.10875102766958245</v>
      </c>
      <c r="F28" s="119">
        <v>2.2141203703703694E-2</v>
      </c>
      <c r="G28" s="27"/>
      <c r="H28" s="26">
        <v>0.10394479460986743</v>
      </c>
      <c r="I28" s="119">
        <v>1.8159722222222219E-2</v>
      </c>
      <c r="J28" s="27"/>
      <c r="K28" s="26">
        <v>9.7067557535263554E-2</v>
      </c>
      <c r="L28" s="27">
        <v>0.13369212962962979</v>
      </c>
      <c r="M28" s="26"/>
      <c r="N28" s="28">
        <v>0.10620144347906045</v>
      </c>
    </row>
    <row r="29" spans="2:14" s="117" customFormat="1" x14ac:dyDescent="0.25">
      <c r="B29" s="95" t="s">
        <v>27</v>
      </c>
      <c r="C29" s="162">
        <v>7.6041666666666662E-3</v>
      </c>
      <c r="D29" s="27"/>
      <c r="E29" s="26">
        <v>8.8548054503551302E-3</v>
      </c>
      <c r="F29" s="119">
        <v>3.2986111111111107E-3</v>
      </c>
      <c r="G29" s="27"/>
      <c r="H29" s="26">
        <v>1.5485763964355581E-2</v>
      </c>
      <c r="I29" s="119">
        <v>1.4467592592592592E-3</v>
      </c>
      <c r="J29" s="27"/>
      <c r="K29" s="26">
        <v>7.7332343479336813E-3</v>
      </c>
      <c r="L29" s="27">
        <v>1.2349537037037036E-2</v>
      </c>
      <c r="M29" s="26"/>
      <c r="N29" s="28">
        <v>9.8101411299590813E-3</v>
      </c>
    </row>
    <row r="30" spans="2:14" s="117" customFormat="1" x14ac:dyDescent="0.25">
      <c r="B30" s="95" t="s">
        <v>28</v>
      </c>
      <c r="C30" s="162">
        <v>1.277777777777778E-2</v>
      </c>
      <c r="D30" s="27"/>
      <c r="E30" s="26">
        <v>1.4879307788724604E-2</v>
      </c>
      <c r="F30" s="119">
        <v>6.076388888888889E-3</v>
      </c>
      <c r="G30" s="27"/>
      <c r="H30" s="26">
        <v>2.8526407302760286E-2</v>
      </c>
      <c r="I30" s="119">
        <v>3.9699074074074072E-3</v>
      </c>
      <c r="J30" s="27"/>
      <c r="K30" s="26">
        <v>2.1219995050730019E-2</v>
      </c>
      <c r="L30" s="27">
        <v>2.2824074074074076E-2</v>
      </c>
      <c r="M30" s="26"/>
      <c r="N30" s="28">
        <v>1.8130832528846591E-2</v>
      </c>
    </row>
    <row r="31" spans="2:14" s="117" customFormat="1" x14ac:dyDescent="0.25">
      <c r="B31" s="95" t="s">
        <v>29</v>
      </c>
      <c r="C31" s="162">
        <v>0.14571759259259276</v>
      </c>
      <c r="D31" s="27"/>
      <c r="E31" s="26">
        <v>0.16968341038047369</v>
      </c>
      <c r="F31" s="119">
        <v>3.4756944444444438E-2</v>
      </c>
      <c r="G31" s="27"/>
      <c r="H31" s="26">
        <v>0.16317104977178878</v>
      </c>
      <c r="I31" s="119">
        <v>3.5173611111111093E-2</v>
      </c>
      <c r="J31" s="27"/>
      <c r="K31" s="26">
        <v>0.18801039346696358</v>
      </c>
      <c r="L31" s="27">
        <v>0.21564814814814828</v>
      </c>
      <c r="M31" s="26"/>
      <c r="N31" s="28">
        <v>0.17130510734151616</v>
      </c>
    </row>
    <row r="32" spans="2:14" s="117" customFormat="1" x14ac:dyDescent="0.25">
      <c r="B32" s="95" t="s">
        <v>30</v>
      </c>
      <c r="C32" s="162">
        <v>0.19366898148148171</v>
      </c>
      <c r="D32" s="27"/>
      <c r="E32" s="26">
        <v>0.22552124748979083</v>
      </c>
      <c r="F32" s="119">
        <v>6.9270833333333268E-2</v>
      </c>
      <c r="G32" s="27"/>
      <c r="H32" s="26">
        <v>0.32520104325146693</v>
      </c>
      <c r="I32" s="119">
        <v>4.2430555555555548E-2</v>
      </c>
      <c r="J32" s="27"/>
      <c r="K32" s="26">
        <v>0.22680029695619897</v>
      </c>
      <c r="L32" s="27">
        <v>0.30537037037037051</v>
      </c>
      <c r="M32" s="26"/>
      <c r="N32" s="28">
        <v>0.2425780352135338</v>
      </c>
    </row>
    <row r="33" spans="2:14" s="117" customFormat="1" x14ac:dyDescent="0.25">
      <c r="B33" s="95" t="s">
        <v>31</v>
      </c>
      <c r="C33" s="162">
        <v>0.12511574074074072</v>
      </c>
      <c r="D33" s="27"/>
      <c r="E33" s="26">
        <v>0.14569322209792837</v>
      </c>
      <c r="F33" s="119">
        <v>3.4027777777777775E-2</v>
      </c>
      <c r="G33" s="27"/>
      <c r="H33" s="26">
        <v>0.15974788089545758</v>
      </c>
      <c r="I33" s="119">
        <v>1.71412037037037E-2</v>
      </c>
      <c r="J33" s="27"/>
      <c r="K33" s="26">
        <v>9.1623360554318231E-2</v>
      </c>
      <c r="L33" s="27">
        <v>0.17628472222222219</v>
      </c>
      <c r="M33" s="26"/>
      <c r="N33" s="28">
        <v>0.14003585712315536</v>
      </c>
    </row>
    <row r="34" spans="2:14" s="128" customFormat="1" x14ac:dyDescent="0.25">
      <c r="B34" s="99" t="s">
        <v>3</v>
      </c>
      <c r="C34" s="34">
        <v>0.5782754629629635</v>
      </c>
      <c r="D34" s="34"/>
      <c r="E34" s="31">
        <v>0.67338302087685509</v>
      </c>
      <c r="F34" s="34">
        <v>0.16957175925925916</v>
      </c>
      <c r="G34" s="34"/>
      <c r="H34" s="31">
        <v>0.7960769397956966</v>
      </c>
      <c r="I34" s="34">
        <v>0.11832175925925922</v>
      </c>
      <c r="J34" s="34"/>
      <c r="K34" s="31">
        <v>0.632454837911408</v>
      </c>
      <c r="L34" s="34">
        <v>0.86616898148148191</v>
      </c>
      <c r="M34" s="34"/>
      <c r="N34" s="33">
        <v>0.68806141681607147</v>
      </c>
    </row>
    <row r="35" spans="2:14" s="117" customFormat="1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6"/>
    </row>
    <row r="36" spans="2:14" s="117" customFormat="1" x14ac:dyDescent="0.25">
      <c r="B36" s="99" t="s">
        <v>6</v>
      </c>
      <c r="C36" s="34">
        <v>0.85876157407407461</v>
      </c>
      <c r="D36" s="36"/>
      <c r="E36" s="31">
        <v>1</v>
      </c>
      <c r="F36" s="34">
        <v>0.21300925925925915</v>
      </c>
      <c r="G36" s="36"/>
      <c r="H36" s="31">
        <v>1</v>
      </c>
      <c r="I36" s="34">
        <v>0.1870833333333333</v>
      </c>
      <c r="J36" s="36"/>
      <c r="K36" s="31">
        <v>0.99999999999999978</v>
      </c>
      <c r="L36" s="34">
        <v>1.2588541666666671</v>
      </c>
      <c r="M36" s="36"/>
      <c r="N36" s="35">
        <v>1</v>
      </c>
    </row>
    <row r="37" spans="2:14" s="117" customFormat="1" ht="66" customHeight="1" thickBot="1" x14ac:dyDescent="0.3">
      <c r="B37" s="189" t="s">
        <v>61</v>
      </c>
      <c r="C37" s="201"/>
      <c r="D37" s="201"/>
      <c r="E37" s="201"/>
      <c r="F37" s="201"/>
      <c r="G37" s="201"/>
      <c r="H37" s="202"/>
      <c r="I37" s="201"/>
      <c r="J37" s="201"/>
      <c r="K37" s="201"/>
      <c r="L37" s="201"/>
      <c r="M37" s="201"/>
      <c r="N37" s="202"/>
    </row>
    <row r="38" spans="2:14" s="117" customFormat="1" x14ac:dyDescent="0.25"/>
    <row r="39" spans="2:14" s="117" customFormat="1" x14ac:dyDescent="0.25"/>
    <row r="40" spans="2:14" s="117" customFormat="1" x14ac:dyDescent="0.25"/>
    <row r="41" spans="2:14" s="117" customFormat="1" x14ac:dyDescent="0.25"/>
    <row r="42" spans="2:14" s="117" customFormat="1" x14ac:dyDescent="0.25"/>
    <row r="43" spans="2:14" s="117" customFormat="1" x14ac:dyDescent="0.25"/>
    <row r="44" spans="2:14" s="117" customFormat="1" x14ac:dyDescent="0.25"/>
    <row r="45" spans="2:14" s="117" customFormat="1" x14ac:dyDescent="0.25"/>
    <row r="46" spans="2:14" s="117" customFormat="1" x14ac:dyDescent="0.25"/>
    <row r="47" spans="2:14" s="117" customFormat="1" x14ac:dyDescent="0.25"/>
    <row r="48" spans="2:14" s="117" customFormat="1" x14ac:dyDescent="0.25"/>
    <row r="49" s="117" customFormat="1" x14ac:dyDescent="0.25"/>
    <row r="50" s="117" customFormat="1" x14ac:dyDescent="0.25"/>
    <row r="51" s="117" customFormat="1" x14ac:dyDescent="0.25"/>
    <row r="52" s="117" customFormat="1" x14ac:dyDescent="0.25"/>
    <row r="53" s="117" customFormat="1" x14ac:dyDescent="0.25"/>
    <row r="54" s="117" customFormat="1" x14ac:dyDescent="0.25"/>
    <row r="55" s="117" customFormat="1" x14ac:dyDescent="0.25"/>
    <row r="56" s="117" customFormat="1" x14ac:dyDescent="0.25"/>
    <row r="57" s="117" customFormat="1" x14ac:dyDescent="0.25"/>
    <row r="58" s="117" customFormat="1" x14ac:dyDescent="0.25"/>
    <row r="59" s="117" customFormat="1" x14ac:dyDescent="0.25"/>
    <row r="60" s="117" customFormat="1" x14ac:dyDescent="0.25"/>
    <row r="61" s="117" customFormat="1" x14ac:dyDescent="0.25"/>
    <row r="62" s="117" customFormat="1" x14ac:dyDescent="0.25"/>
    <row r="63" s="117" customFormat="1" x14ac:dyDescent="0.25"/>
    <row r="64" s="117" customFormat="1" x14ac:dyDescent="0.25"/>
    <row r="65" s="117" customFormat="1" x14ac:dyDescent="0.25"/>
    <row r="66" s="117" customFormat="1" x14ac:dyDescent="0.25"/>
    <row r="67" s="117" customFormat="1" x14ac:dyDescent="0.25"/>
    <row r="68" s="117" customFormat="1" x14ac:dyDescent="0.25"/>
    <row r="69" s="117" customFormat="1" x14ac:dyDescent="0.25"/>
    <row r="70" s="117" customFormat="1" x14ac:dyDescent="0.25"/>
    <row r="71" s="117" customFormat="1" x14ac:dyDescent="0.25"/>
    <row r="72" s="117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135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51</v>
      </c>
      <c r="D5" s="210"/>
      <c r="E5" s="211"/>
      <c r="F5" s="209" t="s">
        <v>52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38"/>
      <c r="D7" s="55"/>
      <c r="E7" s="56"/>
      <c r="F7" s="54">
        <v>1.8055555555555555E-3</v>
      </c>
      <c r="G7" s="26">
        <v>0.2626262626262626</v>
      </c>
      <c r="H7" s="37">
        <v>0.14079422382671478</v>
      </c>
      <c r="I7" s="38">
        <v>1.8055555555555555E-3</v>
      </c>
      <c r="J7" s="26">
        <v>0.2626262626262626</v>
      </c>
      <c r="K7" s="28">
        <v>0.14079422382671478</v>
      </c>
    </row>
    <row r="8" spans="2:11" x14ac:dyDescent="0.25">
      <c r="B8" s="25" t="s">
        <v>80</v>
      </c>
      <c r="C8" s="38"/>
      <c r="D8" s="55"/>
      <c r="E8" s="56"/>
      <c r="F8" s="54">
        <v>6.4814814814814813E-4</v>
      </c>
      <c r="G8" s="26">
        <v>9.4276094276094277E-2</v>
      </c>
      <c r="H8" s="37">
        <v>5.0541516245487361E-2</v>
      </c>
      <c r="I8" s="38">
        <v>6.4814814814814813E-4</v>
      </c>
      <c r="J8" s="26">
        <v>9.4276094276094277E-2</v>
      </c>
      <c r="K8" s="28">
        <v>5.0541516245487361E-2</v>
      </c>
    </row>
    <row r="9" spans="2:11" x14ac:dyDescent="0.25">
      <c r="B9" s="25" t="s">
        <v>13</v>
      </c>
      <c r="C9" s="38"/>
      <c r="D9" s="55"/>
      <c r="E9" s="56"/>
      <c r="F9" s="54">
        <v>3.7037037037037041E-4</v>
      </c>
      <c r="G9" s="26">
        <v>5.3872053872053877E-2</v>
      </c>
      <c r="H9" s="37">
        <v>2.8880866425992781E-2</v>
      </c>
      <c r="I9" s="38">
        <v>3.7037037037037041E-4</v>
      </c>
      <c r="J9" s="26">
        <v>5.3872053872053877E-2</v>
      </c>
      <c r="K9" s="28">
        <v>2.8880866425992781E-2</v>
      </c>
    </row>
    <row r="10" spans="2:11" x14ac:dyDescent="0.25">
      <c r="B10" s="25" t="s">
        <v>14</v>
      </c>
      <c r="C10" s="38"/>
      <c r="D10" s="55"/>
      <c r="E10" s="56"/>
      <c r="F10" s="54">
        <v>1.2847222222222223E-3</v>
      </c>
      <c r="G10" s="26">
        <v>0.18686868686868688</v>
      </c>
      <c r="H10" s="37">
        <v>0.10018050541516245</v>
      </c>
      <c r="I10" s="38">
        <v>1.2847222222222223E-3</v>
      </c>
      <c r="J10" s="26">
        <v>0.18686868686868688</v>
      </c>
      <c r="K10" s="28">
        <v>0.10018050541516245</v>
      </c>
    </row>
    <row r="11" spans="2:11" x14ac:dyDescent="0.25">
      <c r="B11" s="25" t="s">
        <v>15</v>
      </c>
      <c r="C11" s="38"/>
      <c r="D11" s="55"/>
      <c r="E11" s="56"/>
      <c r="F11" s="54"/>
      <c r="G11" s="26"/>
      <c r="H11" s="37"/>
      <c r="I11" s="38"/>
      <c r="J11" s="26"/>
      <c r="K11" s="28"/>
    </row>
    <row r="12" spans="2:11" x14ac:dyDescent="0.25">
      <c r="B12" s="95" t="s">
        <v>112</v>
      </c>
      <c r="C12" s="38"/>
      <c r="D12" s="55"/>
      <c r="E12" s="56"/>
      <c r="F12" s="54">
        <v>2.1759259259259258E-3</v>
      </c>
      <c r="G12" s="26">
        <v>0.3164983164983165</v>
      </c>
      <c r="H12" s="37">
        <v>0.16967509025270755</v>
      </c>
      <c r="I12" s="38">
        <v>2.1759259259259258E-3</v>
      </c>
      <c r="J12" s="26">
        <v>0.3164983164983165</v>
      </c>
      <c r="K12" s="28">
        <v>0.16967509025270755</v>
      </c>
    </row>
    <row r="13" spans="2:11" x14ac:dyDescent="0.25">
      <c r="B13" s="25" t="s">
        <v>16</v>
      </c>
      <c r="C13" s="38"/>
      <c r="D13" s="55"/>
      <c r="E13" s="56"/>
      <c r="F13" s="54"/>
      <c r="G13" s="26"/>
      <c r="H13" s="37"/>
      <c r="I13" s="38"/>
      <c r="J13" s="26"/>
      <c r="K13" s="28"/>
    </row>
    <row r="14" spans="2:11" x14ac:dyDescent="0.25">
      <c r="B14" s="95" t="s">
        <v>105</v>
      </c>
      <c r="C14" s="38"/>
      <c r="D14" s="55"/>
      <c r="E14" s="56"/>
      <c r="F14" s="54"/>
      <c r="G14" s="26"/>
      <c r="H14" s="37"/>
      <c r="I14" s="38"/>
      <c r="J14" s="26"/>
      <c r="K14" s="28"/>
    </row>
    <row r="15" spans="2:11" x14ac:dyDescent="0.25">
      <c r="B15" s="25" t="s">
        <v>17</v>
      </c>
      <c r="C15" s="38"/>
      <c r="D15" s="55"/>
      <c r="E15" s="56"/>
      <c r="F15" s="54"/>
      <c r="G15" s="26"/>
      <c r="H15" s="37"/>
      <c r="I15" s="38"/>
      <c r="J15" s="26"/>
      <c r="K15" s="28"/>
    </row>
    <row r="16" spans="2:11" x14ac:dyDescent="0.25">
      <c r="B16" s="25" t="s">
        <v>18</v>
      </c>
      <c r="C16" s="38"/>
      <c r="D16" s="55"/>
      <c r="E16" s="56"/>
      <c r="F16" s="54">
        <v>5.9027777777777789E-4</v>
      </c>
      <c r="G16" s="26">
        <v>8.585858585858587E-2</v>
      </c>
      <c r="H16" s="37">
        <v>4.6028880866426002E-2</v>
      </c>
      <c r="I16" s="38">
        <v>5.9027777777777789E-4</v>
      </c>
      <c r="J16" s="26">
        <v>8.585858585858587E-2</v>
      </c>
      <c r="K16" s="28">
        <v>4.6028880866426002E-2</v>
      </c>
    </row>
    <row r="17" spans="2:14" x14ac:dyDescent="0.25">
      <c r="B17" s="25" t="s">
        <v>19</v>
      </c>
      <c r="C17" s="38"/>
      <c r="D17" s="55"/>
      <c r="E17" s="56"/>
      <c r="F17" s="54"/>
      <c r="G17" s="26"/>
      <c r="H17" s="37"/>
      <c r="I17" s="38"/>
      <c r="J17" s="26"/>
      <c r="K17" s="28"/>
    </row>
    <row r="18" spans="2:14" x14ac:dyDescent="0.25">
      <c r="B18" s="25" t="s">
        <v>20</v>
      </c>
      <c r="C18" s="38"/>
      <c r="D18" s="55"/>
      <c r="E18" s="56"/>
      <c r="F18" s="54"/>
      <c r="G18" s="26"/>
      <c r="H18" s="37"/>
      <c r="I18" s="38"/>
      <c r="J18" s="26"/>
      <c r="K18" s="28"/>
    </row>
    <row r="19" spans="2:14" x14ac:dyDescent="0.25">
      <c r="B19" s="25" t="s">
        <v>21</v>
      </c>
      <c r="C19" s="38"/>
      <c r="D19" s="55"/>
      <c r="E19" s="56"/>
      <c r="F19" s="54"/>
      <c r="G19" s="26"/>
      <c r="H19" s="37"/>
      <c r="I19" s="38"/>
      <c r="J19" s="26"/>
      <c r="K19" s="28"/>
    </row>
    <row r="20" spans="2:14" x14ac:dyDescent="0.25">
      <c r="B20" s="57" t="s">
        <v>81</v>
      </c>
      <c r="C20" s="38"/>
      <c r="D20" s="55"/>
      <c r="E20" s="56"/>
      <c r="F20" s="54"/>
      <c r="G20" s="26"/>
      <c r="H20" s="37"/>
      <c r="I20" s="38"/>
      <c r="J20" s="26"/>
      <c r="K20" s="28"/>
    </row>
    <row r="21" spans="2:14" x14ac:dyDescent="0.25">
      <c r="B21" s="58" t="s">
        <v>82</v>
      </c>
      <c r="C21" s="38"/>
      <c r="D21" s="55"/>
      <c r="E21" s="56"/>
      <c r="F21" s="54"/>
      <c r="G21" s="26"/>
      <c r="H21" s="37"/>
      <c r="I21" s="38"/>
      <c r="J21" s="26"/>
      <c r="K21" s="28"/>
    </row>
    <row r="22" spans="2:14" x14ac:dyDescent="0.25">
      <c r="B22" s="25" t="s">
        <v>22</v>
      </c>
      <c r="C22" s="38"/>
      <c r="D22" s="55"/>
      <c r="E22" s="56"/>
      <c r="F22" s="54"/>
      <c r="G22" s="26"/>
      <c r="H22" s="37"/>
      <c r="I22" s="38"/>
      <c r="J22" s="26"/>
      <c r="K22" s="28"/>
    </row>
    <row r="23" spans="2:14" x14ac:dyDescent="0.25">
      <c r="B23" s="25" t="s">
        <v>23</v>
      </c>
      <c r="C23" s="15"/>
      <c r="D23" s="55"/>
      <c r="E23" s="56"/>
      <c r="F23" s="54"/>
      <c r="G23" s="26"/>
      <c r="H23" s="37"/>
      <c r="I23" s="38"/>
      <c r="J23" s="26"/>
      <c r="K23" s="28"/>
    </row>
    <row r="24" spans="2:14" x14ac:dyDescent="0.25">
      <c r="B24" s="25" t="s">
        <v>24</v>
      </c>
      <c r="C24" s="38"/>
      <c r="D24" s="55"/>
      <c r="E24" s="56"/>
      <c r="F24" s="54"/>
      <c r="G24" s="26"/>
      <c r="H24" s="37"/>
      <c r="I24" s="38"/>
      <c r="J24" s="26"/>
      <c r="K24" s="28"/>
    </row>
    <row r="25" spans="2:14" s="5" customFormat="1" x14ac:dyDescent="0.25">
      <c r="B25" s="29" t="s">
        <v>3</v>
      </c>
      <c r="C25" s="59"/>
      <c r="D25" s="60"/>
      <c r="E25" s="61"/>
      <c r="F25" s="30">
        <v>6.875E-3</v>
      </c>
      <c r="G25" s="31">
        <v>1</v>
      </c>
      <c r="H25" s="32">
        <v>0.53610108303249093</v>
      </c>
      <c r="I25" s="30">
        <v>6.875E-3</v>
      </c>
      <c r="J25" s="31">
        <v>1</v>
      </c>
      <c r="K25" s="33">
        <v>0.53610108303249093</v>
      </c>
    </row>
    <row r="26" spans="2:14" x14ac:dyDescent="0.25">
      <c r="B26" s="13"/>
      <c r="C26" s="16"/>
      <c r="D26" s="16"/>
      <c r="E26" s="16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54"/>
      <c r="D28" s="62"/>
      <c r="E28" s="56"/>
      <c r="F28" s="54">
        <v>1.9675925925925926E-4</v>
      </c>
      <c r="G28" s="27"/>
      <c r="H28" s="37">
        <v>1.5342960288808664E-2</v>
      </c>
      <c r="I28" s="38">
        <v>1.9675925925925926E-4</v>
      </c>
      <c r="J28" s="26"/>
      <c r="K28" s="28">
        <v>1.5342960288808664E-2</v>
      </c>
    </row>
    <row r="29" spans="2:14" x14ac:dyDescent="0.25">
      <c r="B29" s="25" t="s">
        <v>27</v>
      </c>
      <c r="C29" s="54"/>
      <c r="D29" s="62"/>
      <c r="E29" s="56"/>
      <c r="F29" s="54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62"/>
      <c r="E30" s="56"/>
      <c r="F30" s="54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/>
      <c r="D31" s="62"/>
      <c r="E31" s="56"/>
      <c r="F31" s="54">
        <v>1.9560185185185184E-3</v>
      </c>
      <c r="G31" s="27"/>
      <c r="H31" s="37">
        <v>0.15252707581227434</v>
      </c>
      <c r="I31" s="38">
        <v>1.9560185185185184E-3</v>
      </c>
      <c r="J31" s="26"/>
      <c r="K31" s="28">
        <v>0.15252707581227434</v>
      </c>
    </row>
    <row r="32" spans="2:14" x14ac:dyDescent="0.25">
      <c r="B32" s="25" t="s">
        <v>30</v>
      </c>
      <c r="C32" s="62"/>
      <c r="D32" s="62"/>
      <c r="E32" s="56"/>
      <c r="F32" s="54">
        <v>2.731481481481481E-3</v>
      </c>
      <c r="G32" s="27"/>
      <c r="H32" s="37">
        <v>0.2129963898916967</v>
      </c>
      <c r="I32" s="38">
        <v>2.731481481481481E-3</v>
      </c>
      <c r="J32" s="26"/>
      <c r="K32" s="28">
        <v>0.2129963898916967</v>
      </c>
    </row>
    <row r="33" spans="2:14" x14ac:dyDescent="0.25">
      <c r="B33" s="25" t="s">
        <v>31</v>
      </c>
      <c r="C33" s="54"/>
      <c r="D33" s="62"/>
      <c r="E33" s="56"/>
      <c r="F33" s="54">
        <v>1.0648148148148149E-3</v>
      </c>
      <c r="G33" s="27"/>
      <c r="H33" s="37">
        <v>8.3032490974729242E-2</v>
      </c>
      <c r="I33" s="38">
        <v>1.0648148148148149E-3</v>
      </c>
      <c r="J33" s="26"/>
      <c r="K33" s="28">
        <v>8.3032490974729242E-2</v>
      </c>
    </row>
    <row r="34" spans="2:14" s="5" customFormat="1" x14ac:dyDescent="0.25">
      <c r="B34" s="29" t="s">
        <v>3</v>
      </c>
      <c r="C34" s="17"/>
      <c r="D34" s="17"/>
      <c r="E34" s="60"/>
      <c r="F34" s="34">
        <v>5.9490740740740736E-3</v>
      </c>
      <c r="G34" s="34"/>
      <c r="H34" s="31">
        <v>0.46389891696750896</v>
      </c>
      <c r="I34" s="34">
        <v>5.9490740740740736E-3</v>
      </c>
      <c r="J34" s="34"/>
      <c r="K34" s="35">
        <v>0.46389891696750896</v>
      </c>
    </row>
    <row r="35" spans="2:14" x14ac:dyDescent="0.25">
      <c r="B35" s="13"/>
      <c r="C35" s="16"/>
      <c r="D35" s="16"/>
      <c r="E35" s="16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17"/>
      <c r="D36" s="64"/>
      <c r="E36" s="60"/>
      <c r="F36" s="34">
        <v>1.2824074074074075E-2</v>
      </c>
      <c r="G36" s="36"/>
      <c r="H36" s="31">
        <v>0.99999999999999989</v>
      </c>
      <c r="I36" s="34">
        <v>1.2824074074074075E-2</v>
      </c>
      <c r="J36" s="36"/>
      <c r="K36" s="35">
        <v>0.99999999999999989</v>
      </c>
    </row>
    <row r="37" spans="2:14" ht="66" customHeight="1" thickBot="1" x14ac:dyDescent="0.3">
      <c r="B37" s="222" t="s">
        <v>183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16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136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55</v>
      </c>
      <c r="D5" s="210"/>
      <c r="E5" s="211"/>
      <c r="F5" s="209" t="s">
        <v>56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54">
        <v>5.0925925925925932E-4</v>
      </c>
      <c r="D7" s="26">
        <v>1</v>
      </c>
      <c r="E7" s="37">
        <v>1</v>
      </c>
      <c r="F7" s="54">
        <v>3.0972222222222217E-2</v>
      </c>
      <c r="G7" s="26">
        <v>0.30169109357384438</v>
      </c>
      <c r="H7" s="37">
        <v>0.28320457191237169</v>
      </c>
      <c r="I7" s="38">
        <v>3.1481481481481478E-2</v>
      </c>
      <c r="J7" s="26">
        <v>0.30513798519183305</v>
      </c>
      <c r="K7" s="28">
        <v>0.28652691456862955</v>
      </c>
    </row>
    <row r="8" spans="2:11" x14ac:dyDescent="0.25">
      <c r="B8" s="25" t="s">
        <v>80</v>
      </c>
      <c r="C8" s="54"/>
      <c r="D8" s="26"/>
      <c r="E8" s="37"/>
      <c r="F8" s="54">
        <v>2.8935185185185189E-4</v>
      </c>
      <c r="G8" s="26">
        <v>2.8184892897406997E-3</v>
      </c>
      <c r="H8" s="37">
        <v>2.6457826224997364E-3</v>
      </c>
      <c r="I8" s="38">
        <v>2.8935185185185189E-4</v>
      </c>
      <c r="J8" s="26">
        <v>2.8045770697778779E-3</v>
      </c>
      <c r="K8" s="28">
        <v>2.6335194353734339E-3</v>
      </c>
    </row>
    <row r="9" spans="2:11" x14ac:dyDescent="0.25">
      <c r="B9" s="25" t="s">
        <v>13</v>
      </c>
      <c r="C9" s="54"/>
      <c r="D9" s="26"/>
      <c r="E9" s="37"/>
      <c r="F9" s="54">
        <v>1.2557870370370372E-2</v>
      </c>
      <c r="G9" s="26">
        <v>0.12232243517474636</v>
      </c>
      <c r="H9" s="37">
        <v>0.11482696581648856</v>
      </c>
      <c r="I9" s="38">
        <v>1.2557870370370372E-2</v>
      </c>
      <c r="J9" s="26">
        <v>0.12171864482835991</v>
      </c>
      <c r="K9" s="28">
        <v>0.11429474349520702</v>
      </c>
    </row>
    <row r="10" spans="2:11" x14ac:dyDescent="0.25">
      <c r="B10" s="25" t="s">
        <v>14</v>
      </c>
      <c r="C10" s="54"/>
      <c r="D10" s="26"/>
      <c r="E10" s="37"/>
      <c r="F10" s="54">
        <v>1.9444444444444446E-3</v>
      </c>
      <c r="G10" s="26">
        <v>1.8940248027057502E-2</v>
      </c>
      <c r="H10" s="37">
        <v>1.7779659223198227E-2</v>
      </c>
      <c r="I10" s="38">
        <v>1.9444444444444446E-3</v>
      </c>
      <c r="J10" s="26">
        <v>1.884675790890734E-2</v>
      </c>
      <c r="K10" s="28">
        <v>1.7697250605709473E-2</v>
      </c>
    </row>
    <row r="11" spans="2:11" x14ac:dyDescent="0.25">
      <c r="B11" s="25" t="s">
        <v>15</v>
      </c>
      <c r="C11" s="54"/>
      <c r="D11" s="26"/>
      <c r="E11" s="37"/>
      <c r="F11" s="54">
        <v>6.134259259259259E-4</v>
      </c>
      <c r="G11" s="26">
        <v>5.9751972942502828E-3</v>
      </c>
      <c r="H11" s="37">
        <v>5.6090591596994399E-3</v>
      </c>
      <c r="I11" s="38">
        <v>6.134259259259259E-4</v>
      </c>
      <c r="J11" s="26">
        <v>5.9457033879291004E-3</v>
      </c>
      <c r="K11" s="28">
        <v>5.5830612029916784E-3</v>
      </c>
    </row>
    <row r="12" spans="2:11" x14ac:dyDescent="0.25">
      <c r="B12" s="95" t="s">
        <v>112</v>
      </c>
      <c r="C12" s="54"/>
      <c r="D12" s="26"/>
      <c r="E12" s="37"/>
      <c r="F12" s="54">
        <v>1.8506944444444444E-2</v>
      </c>
      <c r="G12" s="26">
        <v>0.18027057497181512</v>
      </c>
      <c r="H12" s="37">
        <v>0.16922425653508311</v>
      </c>
      <c r="I12" s="38">
        <v>1.8506944444444444E-2</v>
      </c>
      <c r="J12" s="26">
        <v>0.17938074938299306</v>
      </c>
      <c r="K12" s="28">
        <v>0.16843990308648479</v>
      </c>
    </row>
    <row r="13" spans="2:11" x14ac:dyDescent="0.25">
      <c r="B13" s="25" t="s">
        <v>16</v>
      </c>
      <c r="C13" s="54"/>
      <c r="D13" s="26"/>
      <c r="E13" s="37"/>
      <c r="F13" s="54"/>
      <c r="G13" s="26"/>
      <c r="H13" s="37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54"/>
      <c r="G14" s="26"/>
      <c r="H14" s="37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54"/>
      <c r="G15" s="26"/>
      <c r="H15" s="37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54">
        <v>6.1342592592592603E-3</v>
      </c>
      <c r="G16" s="26">
        <v>5.9751972942502833E-2</v>
      </c>
      <c r="H16" s="37">
        <v>5.6090591596994414E-2</v>
      </c>
      <c r="I16" s="38">
        <v>6.1342592592592603E-3</v>
      </c>
      <c r="J16" s="26">
        <v>5.9457033879291014E-2</v>
      </c>
      <c r="K16" s="28">
        <v>5.58306120299168E-2</v>
      </c>
    </row>
    <row r="17" spans="2:14" x14ac:dyDescent="0.25">
      <c r="B17" s="25" t="s">
        <v>19</v>
      </c>
      <c r="C17" s="54"/>
      <c r="D17" s="26"/>
      <c r="E17" s="37"/>
      <c r="F17" s="54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54">
        <v>9.4675925925925917E-3</v>
      </c>
      <c r="G18" s="26">
        <v>9.2220969560315669E-2</v>
      </c>
      <c r="H18" s="37">
        <v>8.6570007408191346E-2</v>
      </c>
      <c r="I18" s="38">
        <v>9.4675925925925917E-3</v>
      </c>
      <c r="J18" s="26">
        <v>9.1765761723132153E-2</v>
      </c>
      <c r="K18" s="28">
        <v>8.6168755925418727E-2</v>
      </c>
    </row>
    <row r="19" spans="2:14" x14ac:dyDescent="0.25">
      <c r="B19" s="25" t="s">
        <v>21</v>
      </c>
      <c r="C19" s="54"/>
      <c r="D19" s="26"/>
      <c r="E19" s="37"/>
      <c r="F19" s="54"/>
      <c r="G19" s="26"/>
      <c r="H19" s="37"/>
      <c r="I19" s="38"/>
      <c r="J19" s="26"/>
      <c r="K19" s="28"/>
    </row>
    <row r="20" spans="2:14" x14ac:dyDescent="0.25">
      <c r="B20" s="57" t="s">
        <v>81</v>
      </c>
      <c r="C20" s="54"/>
      <c r="D20" s="26"/>
      <c r="E20" s="37"/>
      <c r="F20" s="54"/>
      <c r="G20" s="26"/>
      <c r="H20" s="37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54"/>
      <c r="G21" s="26"/>
      <c r="H21" s="37"/>
      <c r="I21" s="38"/>
      <c r="J21" s="26"/>
      <c r="K21" s="28"/>
    </row>
    <row r="22" spans="2:14" x14ac:dyDescent="0.25">
      <c r="B22" s="25" t="s">
        <v>22</v>
      </c>
      <c r="C22" s="54"/>
      <c r="D22" s="26"/>
      <c r="E22" s="37"/>
      <c r="F22" s="54"/>
      <c r="G22" s="26"/>
      <c r="H22" s="37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54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/>
      <c r="D24" s="26"/>
      <c r="E24" s="37"/>
      <c r="F24" s="54">
        <v>2.2175925925925925E-2</v>
      </c>
      <c r="G24" s="26">
        <v>0.21600901916572718</v>
      </c>
      <c r="H24" s="37">
        <v>0.20277278018837974</v>
      </c>
      <c r="I24" s="38">
        <v>2.2175925925925925E-2</v>
      </c>
      <c r="J24" s="26">
        <v>0.21494278662777655</v>
      </c>
      <c r="K24" s="28">
        <v>0.20183292952701992</v>
      </c>
    </row>
    <row r="25" spans="2:14" s="5" customFormat="1" x14ac:dyDescent="0.25">
      <c r="B25" s="29" t="s">
        <v>3</v>
      </c>
      <c r="C25" s="30">
        <v>5.0925925925925932E-4</v>
      </c>
      <c r="D25" s="31">
        <v>1</v>
      </c>
      <c r="E25" s="32">
        <v>1</v>
      </c>
      <c r="F25" s="30">
        <v>0.10266203703703702</v>
      </c>
      <c r="G25" s="31">
        <v>1</v>
      </c>
      <c r="H25" s="32">
        <v>0.93872367446290628</v>
      </c>
      <c r="I25" s="30">
        <v>0.10317129629629629</v>
      </c>
      <c r="J25" s="31">
        <v>1</v>
      </c>
      <c r="K25" s="33">
        <v>0.93900768987675143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54"/>
      <c r="D28" s="27"/>
      <c r="E28" s="37"/>
      <c r="F28" s="54">
        <v>3.2407407407407406E-4</v>
      </c>
      <c r="G28" s="27"/>
      <c r="H28" s="37">
        <v>2.9632765371997039E-3</v>
      </c>
      <c r="I28" s="38">
        <v>3.2407407407407406E-4</v>
      </c>
      <c r="J28" s="26"/>
      <c r="K28" s="28">
        <v>2.9495417676182454E-3</v>
      </c>
    </row>
    <row r="29" spans="2:14" x14ac:dyDescent="0.25">
      <c r="B29" s="25" t="s">
        <v>27</v>
      </c>
      <c r="C29" s="54"/>
      <c r="D29" s="27"/>
      <c r="E29" s="37"/>
      <c r="F29" s="54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54">
        <v>3.2407407407407406E-4</v>
      </c>
      <c r="G30" s="27"/>
      <c r="H30" s="37">
        <v>2.9632765371997039E-3</v>
      </c>
      <c r="I30" s="38">
        <v>3.2407407407407406E-4</v>
      </c>
      <c r="J30" s="26"/>
      <c r="K30" s="28">
        <v>2.9495417676182454E-3</v>
      </c>
    </row>
    <row r="31" spans="2:14" x14ac:dyDescent="0.25">
      <c r="B31" s="25" t="s">
        <v>29</v>
      </c>
      <c r="C31" s="54"/>
      <c r="D31" s="27"/>
      <c r="E31" s="37"/>
      <c r="F31" s="54">
        <v>2.4074074074074076E-3</v>
      </c>
      <c r="G31" s="27"/>
      <c r="H31" s="37">
        <v>2.2012911419197805E-2</v>
      </c>
      <c r="I31" s="38">
        <v>2.4074074074074076E-3</v>
      </c>
      <c r="J31" s="26"/>
      <c r="K31" s="28">
        <v>2.1910881702306966E-2</v>
      </c>
    </row>
    <row r="32" spans="2:14" x14ac:dyDescent="0.25">
      <c r="B32" s="25" t="s">
        <v>30</v>
      </c>
      <c r="C32" s="54"/>
      <c r="D32" s="27"/>
      <c r="E32" s="37"/>
      <c r="F32" s="54">
        <v>3.6458333333333334E-3</v>
      </c>
      <c r="G32" s="27"/>
      <c r="H32" s="37">
        <v>3.3336861043496674E-2</v>
      </c>
      <c r="I32" s="38">
        <v>3.6458333333333334E-3</v>
      </c>
      <c r="J32" s="26"/>
      <c r="K32" s="28">
        <v>3.3182344885705262E-2</v>
      </c>
    </row>
    <row r="33" spans="2:14" x14ac:dyDescent="0.25">
      <c r="B33" s="25" t="s">
        <v>31</v>
      </c>
      <c r="C33" s="54"/>
      <c r="D33" s="27"/>
      <c r="E33" s="37"/>
      <c r="F33" s="54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34">
        <v>6.7013888888888887E-3</v>
      </c>
      <c r="G34" s="34"/>
      <c r="H34" s="31">
        <v>6.127632553709389E-2</v>
      </c>
      <c r="I34" s="34">
        <v>6.7013888888888887E-3</v>
      </c>
      <c r="J34" s="34"/>
      <c r="K34" s="35">
        <v>6.0992310123248718E-2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v>5.0925925925925932E-4</v>
      </c>
      <c r="D36" s="36"/>
      <c r="E36" s="31">
        <v>1</v>
      </c>
      <c r="F36" s="34">
        <v>0.10936342592592591</v>
      </c>
      <c r="G36" s="36"/>
      <c r="H36" s="31">
        <v>1.0000000000000002</v>
      </c>
      <c r="I36" s="34">
        <v>0.10987268518518517</v>
      </c>
      <c r="J36" s="36"/>
      <c r="K36" s="35">
        <v>1.0000000000000002</v>
      </c>
    </row>
    <row r="37" spans="2:14" ht="66" customHeight="1" thickBot="1" x14ac:dyDescent="0.3">
      <c r="B37" s="222" t="s">
        <v>184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137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36</v>
      </c>
      <c r="D5" s="210"/>
      <c r="E5" s="211"/>
      <c r="F5" s="209" t="s">
        <v>37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155" t="s">
        <v>4</v>
      </c>
      <c r="D6" s="4" t="s">
        <v>5</v>
      </c>
      <c r="E6" s="156" t="s">
        <v>5</v>
      </c>
      <c r="F6" s="155" t="s">
        <v>4</v>
      </c>
      <c r="G6" s="4" t="s">
        <v>5</v>
      </c>
      <c r="H6" s="156" t="s">
        <v>5</v>
      </c>
      <c r="I6" s="155" t="s">
        <v>4</v>
      </c>
      <c r="J6" s="4" t="s">
        <v>5</v>
      </c>
      <c r="K6" s="157" t="s">
        <v>5</v>
      </c>
    </row>
    <row r="7" spans="2:11" x14ac:dyDescent="0.25">
      <c r="B7" s="25" t="s">
        <v>12</v>
      </c>
      <c r="C7" s="54">
        <v>2.9282407407407412E-3</v>
      </c>
      <c r="D7" s="26">
        <v>1</v>
      </c>
      <c r="E7" s="37">
        <v>1</v>
      </c>
      <c r="F7" s="22"/>
      <c r="G7" s="26"/>
      <c r="H7" s="37"/>
      <c r="I7" s="38">
        <f>C7</f>
        <v>2.9282407407407412E-3</v>
      </c>
      <c r="J7" s="26">
        <f>D7</f>
        <v>1</v>
      </c>
      <c r="K7" s="28">
        <f>E7</f>
        <v>1</v>
      </c>
    </row>
    <row r="8" spans="2:11" x14ac:dyDescent="0.25">
      <c r="B8" s="25" t="s">
        <v>80</v>
      </c>
      <c r="C8" s="54"/>
      <c r="D8" s="26"/>
      <c r="E8" s="37"/>
      <c r="F8" s="22"/>
      <c r="G8" s="26"/>
      <c r="H8" s="37"/>
      <c r="I8" s="38"/>
      <c r="J8" s="26"/>
      <c r="K8" s="28"/>
    </row>
    <row r="9" spans="2:11" x14ac:dyDescent="0.25">
      <c r="B9" s="25" t="s">
        <v>13</v>
      </c>
      <c r="C9" s="54"/>
      <c r="D9" s="26"/>
      <c r="E9" s="37"/>
      <c r="F9" s="22"/>
      <c r="G9" s="26"/>
      <c r="H9" s="37"/>
      <c r="I9" s="38"/>
      <c r="J9" s="26"/>
      <c r="K9" s="28"/>
    </row>
    <row r="10" spans="2:11" x14ac:dyDescent="0.25">
      <c r="B10" s="25" t="s">
        <v>14</v>
      </c>
      <c r="C10" s="54"/>
      <c r="D10" s="26"/>
      <c r="E10" s="37"/>
      <c r="F10" s="22"/>
      <c r="G10" s="26"/>
      <c r="H10" s="37"/>
      <c r="I10" s="38"/>
      <c r="J10" s="26"/>
      <c r="K10" s="28"/>
    </row>
    <row r="11" spans="2:11" x14ac:dyDescent="0.25">
      <c r="B11" s="25" t="s">
        <v>15</v>
      </c>
      <c r="C11" s="54"/>
      <c r="D11" s="26"/>
      <c r="E11" s="37"/>
      <c r="F11" s="22"/>
      <c r="G11" s="26"/>
      <c r="H11" s="37"/>
      <c r="I11" s="38"/>
      <c r="J11" s="26"/>
      <c r="K11" s="28"/>
    </row>
    <row r="12" spans="2:11" x14ac:dyDescent="0.25">
      <c r="B12" s="95" t="s">
        <v>112</v>
      </c>
      <c r="C12" s="54"/>
      <c r="D12" s="26"/>
      <c r="E12" s="37"/>
      <c r="F12" s="22"/>
      <c r="G12" s="26"/>
      <c r="H12" s="37"/>
      <c r="I12" s="38"/>
      <c r="J12" s="26"/>
      <c r="K12" s="28"/>
    </row>
    <row r="13" spans="2:11" x14ac:dyDescent="0.25">
      <c r="B13" s="25" t="s">
        <v>16</v>
      </c>
      <c r="C13" s="54"/>
      <c r="D13" s="26"/>
      <c r="E13" s="37"/>
      <c r="F13" s="22"/>
      <c r="G13" s="26"/>
      <c r="H13" s="37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22"/>
      <c r="G14" s="26"/>
      <c r="H14" s="37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22"/>
      <c r="G15" s="26"/>
      <c r="H15" s="37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22"/>
      <c r="G16" s="26"/>
      <c r="H16" s="37"/>
      <c r="I16" s="38"/>
      <c r="J16" s="26"/>
      <c r="K16" s="28"/>
    </row>
    <row r="17" spans="2:14" x14ac:dyDescent="0.25">
      <c r="B17" s="25" t="s">
        <v>19</v>
      </c>
      <c r="C17" s="54"/>
      <c r="D17" s="26"/>
      <c r="E17" s="37"/>
      <c r="F17" s="22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22"/>
      <c r="G18" s="26"/>
      <c r="H18" s="37"/>
      <c r="I18" s="38"/>
      <c r="J18" s="26"/>
      <c r="K18" s="28"/>
    </row>
    <row r="19" spans="2:14" x14ac:dyDescent="0.25">
      <c r="B19" s="25" t="s">
        <v>21</v>
      </c>
      <c r="C19" s="54"/>
      <c r="D19" s="26"/>
      <c r="E19" s="37"/>
      <c r="F19" s="22"/>
      <c r="G19" s="26"/>
      <c r="H19" s="37"/>
      <c r="I19" s="38"/>
      <c r="J19" s="26"/>
      <c r="K19" s="28"/>
    </row>
    <row r="20" spans="2:14" x14ac:dyDescent="0.25">
      <c r="B20" s="23" t="s">
        <v>81</v>
      </c>
      <c r="C20" s="54"/>
      <c r="D20" s="26"/>
      <c r="E20" s="37"/>
      <c r="F20" s="22"/>
      <c r="G20" s="26"/>
      <c r="H20" s="37"/>
      <c r="I20" s="38"/>
      <c r="J20" s="26"/>
      <c r="K20" s="28"/>
    </row>
    <row r="21" spans="2:14" x14ac:dyDescent="0.25">
      <c r="B21" s="24" t="s">
        <v>82</v>
      </c>
      <c r="C21" s="54"/>
      <c r="D21" s="26"/>
      <c r="E21" s="37"/>
      <c r="F21" s="22"/>
      <c r="G21" s="26"/>
      <c r="H21" s="37"/>
      <c r="I21" s="38"/>
      <c r="J21" s="26"/>
      <c r="K21" s="28"/>
    </row>
    <row r="22" spans="2:14" x14ac:dyDescent="0.25">
      <c r="B22" s="25" t="s">
        <v>22</v>
      </c>
      <c r="C22" s="54"/>
      <c r="D22" s="26"/>
      <c r="E22" s="37"/>
      <c r="F22" s="22"/>
      <c r="G22" s="26"/>
      <c r="H22" s="37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22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/>
      <c r="D24" s="26"/>
      <c r="E24" s="37"/>
      <c r="F24" s="22"/>
      <c r="G24" s="26"/>
      <c r="H24" s="37"/>
      <c r="I24" s="38"/>
      <c r="J24" s="26"/>
      <c r="K24" s="28"/>
    </row>
    <row r="25" spans="2:14" s="5" customFormat="1" x14ac:dyDescent="0.25">
      <c r="B25" s="29" t="s">
        <v>3</v>
      </c>
      <c r="C25" s="30">
        <f>SUM(C7:C24)</f>
        <v>2.9282407407407412E-3</v>
      </c>
      <c r="D25" s="31">
        <f>SUM(D7:D24)</f>
        <v>1</v>
      </c>
      <c r="E25" s="31">
        <f>SUM(E7:E24)</f>
        <v>1</v>
      </c>
      <c r="F25" s="30"/>
      <c r="G25" s="31"/>
      <c r="H25" s="32"/>
      <c r="I25" s="30">
        <f>SUM(I7:I24)</f>
        <v>2.9282407407407412E-3</v>
      </c>
      <c r="J25" s="31">
        <f>SUM(J7:J24)</f>
        <v>1</v>
      </c>
      <c r="K25" s="33">
        <f>SUM(K7:K24)</f>
        <v>1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87" t="s">
        <v>5</v>
      </c>
      <c r="K27" s="188" t="s">
        <v>5</v>
      </c>
    </row>
    <row r="28" spans="2:14" x14ac:dyDescent="0.25">
      <c r="B28" s="25" t="s">
        <v>26</v>
      </c>
      <c r="C28" s="54"/>
      <c r="D28" s="27"/>
      <c r="E28" s="37"/>
      <c r="F28" s="22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22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22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/>
      <c r="D31" s="27"/>
      <c r="E31" s="37"/>
      <c r="F31" s="22"/>
      <c r="G31" s="27"/>
      <c r="H31" s="37"/>
      <c r="I31" s="38"/>
      <c r="J31" s="26"/>
      <c r="K31" s="28"/>
    </row>
    <row r="32" spans="2:14" x14ac:dyDescent="0.25">
      <c r="B32" s="25" t="s">
        <v>30</v>
      </c>
      <c r="C32" s="54"/>
      <c r="D32" s="27"/>
      <c r="E32" s="37"/>
      <c r="F32" s="22"/>
      <c r="G32" s="27"/>
      <c r="H32" s="37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22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f>C25</f>
        <v>2.9282407407407412E-3</v>
      </c>
      <c r="D36" s="36"/>
      <c r="E36" s="31">
        <f>E25</f>
        <v>1</v>
      </c>
      <c r="F36" s="34"/>
      <c r="G36" s="36"/>
      <c r="H36" s="31"/>
      <c r="I36" s="34">
        <f>I25</f>
        <v>2.9282407407407412E-3</v>
      </c>
      <c r="J36" s="36"/>
      <c r="K36" s="35">
        <f>K25</f>
        <v>1</v>
      </c>
    </row>
    <row r="37" spans="2:14" ht="66" customHeight="1" thickBot="1" x14ac:dyDescent="0.3">
      <c r="B37" s="222" t="s">
        <v>185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138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45</v>
      </c>
      <c r="D5" s="210"/>
      <c r="E5" s="211"/>
      <c r="F5" s="209" t="s">
        <v>46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165" t="s">
        <v>4</v>
      </c>
      <c r="D6" s="4" t="s">
        <v>5</v>
      </c>
      <c r="E6" s="167" t="s">
        <v>5</v>
      </c>
      <c r="F6" s="165" t="s">
        <v>4</v>
      </c>
      <c r="G6" s="4" t="s">
        <v>5</v>
      </c>
      <c r="H6" s="167" t="s">
        <v>5</v>
      </c>
      <c r="I6" s="165" t="s">
        <v>4</v>
      </c>
      <c r="J6" s="4" t="s">
        <v>5</v>
      </c>
      <c r="K6" s="168" t="s">
        <v>5</v>
      </c>
    </row>
    <row r="7" spans="2:11" x14ac:dyDescent="0.25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 x14ac:dyDescent="0.25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 x14ac:dyDescent="0.25">
      <c r="B9" s="25" t="s">
        <v>13</v>
      </c>
      <c r="C9" s="39"/>
      <c r="D9" s="40"/>
      <c r="E9" s="41"/>
      <c r="F9" s="39"/>
      <c r="G9" s="40"/>
      <c r="H9" s="41"/>
      <c r="I9" s="42"/>
      <c r="J9" s="40"/>
      <c r="K9" s="43"/>
    </row>
    <row r="10" spans="2:11" x14ac:dyDescent="0.25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 x14ac:dyDescent="0.25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 x14ac:dyDescent="0.25">
      <c r="B12" s="95" t="s">
        <v>112</v>
      </c>
      <c r="C12" s="54"/>
      <c r="D12" s="26"/>
      <c r="E12" s="37"/>
      <c r="F12" s="39"/>
      <c r="G12" s="40"/>
      <c r="H12" s="41"/>
      <c r="I12" s="38"/>
      <c r="J12" s="26"/>
      <c r="K12" s="28"/>
    </row>
    <row r="13" spans="2:11" x14ac:dyDescent="0.25">
      <c r="B13" s="25" t="s">
        <v>16</v>
      </c>
      <c r="C13" s="54"/>
      <c r="D13" s="26"/>
      <c r="E13" s="37"/>
      <c r="F13" s="39"/>
      <c r="G13" s="40"/>
      <c r="H13" s="41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39"/>
      <c r="G14" s="40"/>
      <c r="H14" s="41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39"/>
      <c r="G15" s="40"/>
      <c r="H15" s="41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39"/>
      <c r="G16" s="40"/>
      <c r="H16" s="41"/>
      <c r="I16" s="38"/>
      <c r="J16" s="26"/>
      <c r="K16" s="28"/>
    </row>
    <row r="17" spans="2:14" x14ac:dyDescent="0.25">
      <c r="B17" s="25" t="s">
        <v>19</v>
      </c>
      <c r="C17" s="54"/>
      <c r="D17" s="26"/>
      <c r="E17" s="37"/>
      <c r="F17" s="39"/>
      <c r="G17" s="40"/>
      <c r="H17" s="41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39"/>
      <c r="G18" s="40"/>
      <c r="H18" s="41"/>
      <c r="I18" s="38"/>
      <c r="J18" s="26"/>
      <c r="K18" s="28"/>
    </row>
    <row r="19" spans="2:14" x14ac:dyDescent="0.25">
      <c r="B19" s="25" t="s">
        <v>21</v>
      </c>
      <c r="C19" s="54"/>
      <c r="D19" s="26"/>
      <c r="E19" s="37"/>
      <c r="F19" s="39"/>
      <c r="G19" s="40"/>
      <c r="H19" s="41"/>
      <c r="I19" s="38"/>
      <c r="J19" s="26"/>
      <c r="K19" s="28"/>
    </row>
    <row r="20" spans="2:14" x14ac:dyDescent="0.25">
      <c r="B20" s="57" t="s">
        <v>81</v>
      </c>
      <c r="C20" s="54"/>
      <c r="D20" s="26"/>
      <c r="E20" s="37"/>
      <c r="F20" s="39"/>
      <c r="G20" s="40"/>
      <c r="H20" s="41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39"/>
      <c r="G21" s="40"/>
      <c r="H21" s="41"/>
      <c r="I21" s="38"/>
      <c r="J21" s="26"/>
      <c r="K21" s="28"/>
    </row>
    <row r="22" spans="2:14" x14ac:dyDescent="0.25">
      <c r="B22" s="25" t="s">
        <v>22</v>
      </c>
      <c r="C22" s="54"/>
      <c r="D22" s="26"/>
      <c r="E22" s="37"/>
      <c r="F22" s="39"/>
      <c r="G22" s="40"/>
      <c r="H22" s="41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39"/>
      <c r="G23" s="40"/>
      <c r="H23" s="41"/>
      <c r="I23" s="38"/>
      <c r="J23" s="26"/>
      <c r="K23" s="28"/>
    </row>
    <row r="24" spans="2:14" x14ac:dyDescent="0.25">
      <c r="B24" s="25" t="s">
        <v>24</v>
      </c>
      <c r="C24" s="54"/>
      <c r="D24" s="26"/>
      <c r="E24" s="37"/>
      <c r="F24" s="39"/>
      <c r="G24" s="40"/>
      <c r="H24" s="41"/>
      <c r="I24" s="38"/>
      <c r="J24" s="26"/>
      <c r="K24" s="28"/>
    </row>
    <row r="25" spans="2:14" s="5" customFormat="1" x14ac:dyDescent="0.25">
      <c r="B25" s="29" t="s">
        <v>3</v>
      </c>
      <c r="C25" s="30"/>
      <c r="D25" s="31"/>
      <c r="E25" s="32"/>
      <c r="F25" s="44"/>
      <c r="G25" s="45"/>
      <c r="H25" s="46"/>
      <c r="I25" s="30"/>
      <c r="J25" s="31"/>
      <c r="K25" s="33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67" t="s">
        <v>5</v>
      </c>
      <c r="K27" s="168" t="s">
        <v>5</v>
      </c>
    </row>
    <row r="28" spans="2:14" x14ac:dyDescent="0.25">
      <c r="B28" s="25" t="s">
        <v>26</v>
      </c>
      <c r="C28" s="54"/>
      <c r="D28" s="27"/>
      <c r="E28" s="37"/>
      <c r="F28" s="63"/>
      <c r="G28" s="49"/>
      <c r="H28" s="41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63"/>
      <c r="G29" s="49"/>
      <c r="H29" s="41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63"/>
      <c r="G30" s="49"/>
      <c r="H30" s="41"/>
      <c r="I30" s="38"/>
      <c r="J30" s="26"/>
      <c r="K30" s="28"/>
    </row>
    <row r="31" spans="2:14" x14ac:dyDescent="0.25">
      <c r="B31" s="25" t="s">
        <v>29</v>
      </c>
      <c r="C31" s="54"/>
      <c r="D31" s="27"/>
      <c r="E31" s="37"/>
      <c r="F31" s="50"/>
      <c r="G31" s="49"/>
      <c r="H31" s="41"/>
      <c r="I31" s="38"/>
      <c r="J31" s="26"/>
      <c r="K31" s="28"/>
    </row>
    <row r="32" spans="2:14" x14ac:dyDescent="0.25">
      <c r="B32" s="25" t="s">
        <v>30</v>
      </c>
      <c r="C32" s="54"/>
      <c r="D32" s="27"/>
      <c r="E32" s="37"/>
      <c r="F32" s="50"/>
      <c r="G32" s="49"/>
      <c r="H32" s="41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63"/>
      <c r="G33" s="49"/>
      <c r="H33" s="41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51"/>
      <c r="G34" s="51"/>
      <c r="H34" s="45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/>
      <c r="D36" s="36"/>
      <c r="E36" s="31"/>
      <c r="F36" s="51"/>
      <c r="G36" s="53"/>
      <c r="H36" s="45"/>
      <c r="I36" s="34"/>
      <c r="J36" s="36"/>
      <c r="K36" s="35"/>
    </row>
    <row r="37" spans="2:14" ht="66" customHeight="1" thickBot="1" x14ac:dyDescent="0.3">
      <c r="B37" s="222" t="s">
        <v>174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7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139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53</v>
      </c>
      <c r="D5" s="210"/>
      <c r="E5" s="211"/>
      <c r="F5" s="209" t="s">
        <v>54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54">
        <v>3.2407407407407406E-3</v>
      </c>
      <c r="D7" s="26">
        <f>C7/C$25</f>
        <v>0.27972027972027969</v>
      </c>
      <c r="E7" s="37">
        <f>C7/C$36</f>
        <v>0.25524156791248859</v>
      </c>
      <c r="F7" s="54">
        <v>2.3495370370370371E-3</v>
      </c>
      <c r="G7" s="26">
        <f>F7/F$25</f>
        <v>0.11761297798377751</v>
      </c>
      <c r="H7" s="37">
        <f>F7/F$36</f>
        <v>8.978328173374614E-2</v>
      </c>
      <c r="I7" s="38">
        <f>C7+F7</f>
        <v>5.5902777777777773E-3</v>
      </c>
      <c r="J7" s="26">
        <f>I7/I$25</f>
        <v>0.17711771177117713</v>
      </c>
      <c r="K7" s="28">
        <f>I7/I$36</f>
        <v>0.14383561643835618</v>
      </c>
    </row>
    <row r="8" spans="2:11" x14ac:dyDescent="0.25">
      <c r="B8" s="25" t="s">
        <v>80</v>
      </c>
      <c r="C8" s="54"/>
      <c r="D8" s="26"/>
      <c r="E8" s="37"/>
      <c r="F8" s="54"/>
      <c r="G8" s="26"/>
      <c r="H8" s="37"/>
      <c r="I8" s="38"/>
      <c r="J8" s="26"/>
      <c r="K8" s="28"/>
    </row>
    <row r="9" spans="2:11" x14ac:dyDescent="0.25">
      <c r="B9" s="25" t="s">
        <v>13</v>
      </c>
      <c r="C9" s="54">
        <v>1.9212962962962962E-3</v>
      </c>
      <c r="D9" s="26">
        <f>C9/C$25</f>
        <v>0.16583416583416583</v>
      </c>
      <c r="E9" s="37">
        <f>C9/C$36</f>
        <v>0.15132178669097537</v>
      </c>
      <c r="F9" s="54">
        <v>1.3657407407407409E-3</v>
      </c>
      <c r="G9" s="26">
        <f>F9/F$25</f>
        <v>6.8366164542294328E-2</v>
      </c>
      <c r="H9" s="37">
        <f>F9/F$36</f>
        <v>5.2189296771340127E-2</v>
      </c>
      <c r="I9" s="38">
        <f t="shared" ref="I9:I24" si="0">C9+F9</f>
        <v>3.2870370370370371E-3</v>
      </c>
      <c r="J9" s="26">
        <f>I9/I$25</f>
        <v>0.10414374770810417</v>
      </c>
      <c r="K9" s="28">
        <f>I9/I$36</f>
        <v>8.4574151280524132E-2</v>
      </c>
    </row>
    <row r="10" spans="2:11" x14ac:dyDescent="0.25">
      <c r="B10" s="25" t="s">
        <v>14</v>
      </c>
      <c r="C10" s="54">
        <v>5.7870370370370366E-5</v>
      </c>
      <c r="D10" s="26">
        <f t="shared" ref="D10:D12" si="1">C10/C$25</f>
        <v>4.9950049950049941E-3</v>
      </c>
      <c r="E10" s="37">
        <f t="shared" ref="E10:E12" si="2">C10/C$36</f>
        <v>4.5578851412944391E-3</v>
      </c>
      <c r="F10" s="54">
        <v>4.6296296296296298E-4</v>
      </c>
      <c r="G10" s="26">
        <f t="shared" ref="G10:G12" si="3">F10/F$25</f>
        <v>2.3174971031286209E-2</v>
      </c>
      <c r="H10" s="37">
        <f t="shared" ref="H10:H12" si="4">F10/F$36</f>
        <v>1.7691287041132243E-2</v>
      </c>
      <c r="I10" s="38">
        <f t="shared" ref="I10:I21" si="5">C10+F10</f>
        <v>5.2083333333333333E-4</v>
      </c>
      <c r="J10" s="26">
        <f t="shared" ref="J10:J21" si="6">I10/I$25</f>
        <v>1.6501650165016504E-2</v>
      </c>
      <c r="K10" s="28">
        <f t="shared" ref="K10:K21" si="7">I10/I$36</f>
        <v>1.3400833829660513E-2</v>
      </c>
    </row>
    <row r="11" spans="2:11" x14ac:dyDescent="0.25">
      <c r="B11" s="25" t="s">
        <v>15</v>
      </c>
      <c r="C11" s="54">
        <v>1.7013888888888892E-3</v>
      </c>
      <c r="D11" s="26">
        <f t="shared" si="1"/>
        <v>0.14685314685314688</v>
      </c>
      <c r="E11" s="37">
        <f t="shared" si="2"/>
        <v>0.13400182315405654</v>
      </c>
      <c r="F11" s="54">
        <v>5.5555555555555556E-4</v>
      </c>
      <c r="G11" s="26">
        <f t="shared" si="3"/>
        <v>2.7809965237543453E-2</v>
      </c>
      <c r="H11" s="37">
        <f t="shared" si="4"/>
        <v>2.1229544449358692E-2</v>
      </c>
      <c r="I11" s="38">
        <f t="shared" si="5"/>
        <v>2.2569444444444447E-3</v>
      </c>
      <c r="J11" s="26">
        <f t="shared" si="6"/>
        <v>7.1507150715071535E-2</v>
      </c>
      <c r="K11" s="28">
        <f t="shared" si="7"/>
        <v>5.8070279928528902E-2</v>
      </c>
    </row>
    <row r="12" spans="2:11" x14ac:dyDescent="0.25">
      <c r="B12" s="95" t="s">
        <v>112</v>
      </c>
      <c r="C12" s="54">
        <v>4.7453703703703704E-4</v>
      </c>
      <c r="D12" s="26">
        <f t="shared" si="1"/>
        <v>4.095904095904096E-2</v>
      </c>
      <c r="E12" s="37">
        <f t="shared" si="2"/>
        <v>3.7374658158614397E-2</v>
      </c>
      <c r="F12" s="54">
        <v>1.2152777777777778E-3</v>
      </c>
      <c r="G12" s="26">
        <f t="shared" si="3"/>
        <v>6.0834298957126297E-2</v>
      </c>
      <c r="H12" s="37">
        <f t="shared" si="4"/>
        <v>4.6439628482972138E-2</v>
      </c>
      <c r="I12" s="38">
        <f t="shared" si="5"/>
        <v>1.6898148148148148E-3</v>
      </c>
      <c r="J12" s="26">
        <f t="shared" si="6"/>
        <v>5.3538687202053549E-2</v>
      </c>
      <c r="K12" s="28">
        <f t="shared" si="7"/>
        <v>4.3478260869565223E-2</v>
      </c>
    </row>
    <row r="13" spans="2:11" x14ac:dyDescent="0.25">
      <c r="B13" s="25" t="s">
        <v>16</v>
      </c>
      <c r="C13" s="38"/>
      <c r="D13" s="26"/>
      <c r="E13" s="37"/>
      <c r="F13" s="54"/>
      <c r="G13" s="26"/>
      <c r="H13" s="37"/>
      <c r="I13" s="38"/>
      <c r="J13" s="26"/>
      <c r="K13" s="28"/>
    </row>
    <row r="14" spans="2:11" x14ac:dyDescent="0.25">
      <c r="B14" s="95" t="s">
        <v>105</v>
      </c>
      <c r="C14" s="38"/>
      <c r="D14" s="26"/>
      <c r="E14" s="37"/>
      <c r="F14" s="54"/>
      <c r="G14" s="26"/>
      <c r="H14" s="37"/>
      <c r="I14" s="38"/>
      <c r="J14" s="26"/>
      <c r="K14" s="28"/>
    </row>
    <row r="15" spans="2:11" x14ac:dyDescent="0.25">
      <c r="B15" s="25" t="s">
        <v>17</v>
      </c>
      <c r="C15" s="38"/>
      <c r="D15" s="26"/>
      <c r="E15" s="37"/>
      <c r="F15" s="54"/>
      <c r="G15" s="26"/>
      <c r="H15" s="37"/>
      <c r="I15" s="38"/>
      <c r="J15" s="26"/>
      <c r="K15" s="28"/>
    </row>
    <row r="16" spans="2:11" x14ac:dyDescent="0.25">
      <c r="B16" s="25" t="s">
        <v>18</v>
      </c>
      <c r="C16" s="38"/>
      <c r="D16" s="26"/>
      <c r="E16" s="37"/>
      <c r="F16" s="54"/>
      <c r="G16" s="26"/>
      <c r="H16" s="37"/>
      <c r="I16" s="38"/>
      <c r="J16" s="26"/>
      <c r="K16" s="28"/>
    </row>
    <row r="17" spans="2:14" x14ac:dyDescent="0.25">
      <c r="B17" s="25" t="s">
        <v>19</v>
      </c>
      <c r="C17" s="38"/>
      <c r="D17" s="26"/>
      <c r="E17" s="37"/>
      <c r="F17" s="54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>
        <v>8.449074074074075E-4</v>
      </c>
      <c r="D18" s="26">
        <f>C18/C$25</f>
        <v>7.2927072927072928E-2</v>
      </c>
      <c r="E18" s="37">
        <f>C18/C$36</f>
        <v>6.6545123062898823E-2</v>
      </c>
      <c r="F18" s="54">
        <v>1.3888888888888889E-4</v>
      </c>
      <c r="G18" s="26">
        <f>F18/F$25</f>
        <v>6.9524913093858632E-3</v>
      </c>
      <c r="H18" s="37">
        <f>F18/F$36</f>
        <v>5.307386112339673E-3</v>
      </c>
      <c r="I18" s="38">
        <f t="shared" si="5"/>
        <v>9.8379629629629642E-4</v>
      </c>
      <c r="J18" s="26">
        <f t="shared" si="6"/>
        <v>3.1169783645031181E-2</v>
      </c>
      <c r="K18" s="28">
        <f t="shared" si="7"/>
        <v>2.5312686122692087E-2</v>
      </c>
    </row>
    <row r="19" spans="2:14" x14ac:dyDescent="0.25">
      <c r="B19" s="25" t="s">
        <v>21</v>
      </c>
      <c r="C19" s="38"/>
      <c r="D19" s="26"/>
      <c r="E19" s="37"/>
      <c r="F19" s="54"/>
      <c r="G19" s="26"/>
      <c r="H19" s="37"/>
      <c r="I19" s="38"/>
      <c r="J19" s="26"/>
      <c r="K19" s="28"/>
    </row>
    <row r="20" spans="2:14" x14ac:dyDescent="0.25">
      <c r="B20" s="57" t="s">
        <v>81</v>
      </c>
      <c r="C20" s="38"/>
      <c r="D20" s="26"/>
      <c r="E20" s="37"/>
      <c r="F20" s="54"/>
      <c r="G20" s="26"/>
      <c r="H20" s="37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54">
        <v>1.3888888888888889E-4</v>
      </c>
      <c r="G21" s="26">
        <f>F21/F$25</f>
        <v>6.9524913093858632E-3</v>
      </c>
      <c r="H21" s="37">
        <f>F21/F$36</f>
        <v>5.307386112339673E-3</v>
      </c>
      <c r="I21" s="38">
        <f t="shared" si="5"/>
        <v>1.3888888888888889E-4</v>
      </c>
      <c r="J21" s="26">
        <f t="shared" si="6"/>
        <v>4.4004400440044011E-3</v>
      </c>
      <c r="K21" s="28">
        <f t="shared" si="7"/>
        <v>3.5735556879094702E-3</v>
      </c>
    </row>
    <row r="22" spans="2:14" x14ac:dyDescent="0.25">
      <c r="B22" s="25" t="s">
        <v>22</v>
      </c>
      <c r="C22" s="38"/>
      <c r="D22" s="26"/>
      <c r="E22" s="37"/>
      <c r="F22" s="54"/>
      <c r="G22" s="26"/>
      <c r="H22" s="37"/>
      <c r="I22" s="38"/>
      <c r="J22" s="26"/>
      <c r="K22" s="28"/>
    </row>
    <row r="23" spans="2:14" x14ac:dyDescent="0.25">
      <c r="B23" s="25" t="s">
        <v>23</v>
      </c>
      <c r="C23" s="15"/>
      <c r="D23" s="26"/>
      <c r="E23" s="37"/>
      <c r="F23" s="54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>
        <v>3.3449074074074071E-3</v>
      </c>
      <c r="D24" s="26">
        <f>C24/C$25</f>
        <v>0.28871128871128865</v>
      </c>
      <c r="E24" s="37">
        <f>C24/C$36</f>
        <v>0.26344576116681856</v>
      </c>
      <c r="F24" s="54">
        <v>1.375E-2</v>
      </c>
      <c r="G24" s="26">
        <f>F24/F$25</f>
        <v>0.6882966396292004</v>
      </c>
      <c r="H24" s="37">
        <f>F24/F$36</f>
        <v>0.52543122512162765</v>
      </c>
      <c r="I24" s="38">
        <f t="shared" si="0"/>
        <v>1.7094907407407406E-2</v>
      </c>
      <c r="J24" s="26">
        <f>I24/I$25</f>
        <v>0.54162082874954165</v>
      </c>
      <c r="K24" s="28">
        <f>I24/I$36</f>
        <v>0.43984514592019058</v>
      </c>
    </row>
    <row r="25" spans="2:14" s="5" customFormat="1" x14ac:dyDescent="0.25">
      <c r="B25" s="29" t="s">
        <v>3</v>
      </c>
      <c r="C25" s="30">
        <f>SUM(C7:C24)</f>
        <v>1.1585648148148149E-2</v>
      </c>
      <c r="D25" s="31">
        <f t="shared" ref="D25:E25" si="8">SUM(D7:D24)</f>
        <v>1</v>
      </c>
      <c r="E25" s="32">
        <f t="shared" si="8"/>
        <v>0.91248860528714681</v>
      </c>
      <c r="F25" s="30">
        <v>1.9976851851851853E-2</v>
      </c>
      <c r="G25" s="31">
        <f t="shared" ref="G25:H25" si="9">SUM(G7:G24)</f>
        <v>0.99999999999999989</v>
      </c>
      <c r="H25" s="32">
        <f t="shared" si="9"/>
        <v>0.76337903582485633</v>
      </c>
      <c r="I25" s="30">
        <f>SUM(I7:I24)</f>
        <v>3.1562499999999993E-2</v>
      </c>
      <c r="J25" s="31">
        <f t="shared" ref="J25:K25" si="10">SUM(J7:J24)</f>
        <v>1</v>
      </c>
      <c r="K25" s="33">
        <f t="shared" si="10"/>
        <v>0.81209053007742715</v>
      </c>
    </row>
    <row r="26" spans="2:14" x14ac:dyDescent="0.25">
      <c r="B26" s="13"/>
      <c r="C26" s="16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9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87" t="s">
        <v>5</v>
      </c>
      <c r="K27" s="188" t="s">
        <v>5</v>
      </c>
    </row>
    <row r="28" spans="2:14" x14ac:dyDescent="0.25">
      <c r="B28" s="25" t="s">
        <v>26</v>
      </c>
      <c r="C28" s="54">
        <v>8.1018518518518516E-5</v>
      </c>
      <c r="D28" s="27"/>
      <c r="E28" s="37">
        <f t="shared" ref="E28:E29" si="11">C28/C$36</f>
        <v>6.3810391978122143E-3</v>
      </c>
      <c r="F28" s="54"/>
      <c r="G28" s="27"/>
      <c r="H28" s="37"/>
      <c r="I28" s="38">
        <f t="shared" ref="I28:I29" si="12">C28+F28</f>
        <v>8.1018518518518516E-5</v>
      </c>
      <c r="J28" s="26"/>
      <c r="K28" s="28">
        <f t="shared" ref="K28:K29" si="13">I28/I$36</f>
        <v>2.0845741512805242E-3</v>
      </c>
    </row>
    <row r="29" spans="2:14" x14ac:dyDescent="0.25">
      <c r="B29" s="25" t="s">
        <v>27</v>
      </c>
      <c r="C29" s="54">
        <v>3.1250000000000001E-4</v>
      </c>
      <c r="D29" s="27"/>
      <c r="E29" s="37">
        <f t="shared" si="11"/>
        <v>2.4612579762989972E-2</v>
      </c>
      <c r="F29" s="54">
        <v>2.199074074074074E-4</v>
      </c>
      <c r="G29" s="27"/>
      <c r="H29" s="37">
        <f t="shared" ref="H29:H32" si="14">F29/F$36</f>
        <v>8.4033613445378148E-3</v>
      </c>
      <c r="I29" s="38">
        <f t="shared" si="12"/>
        <v>5.3240740740740744E-4</v>
      </c>
      <c r="J29" s="26"/>
      <c r="K29" s="28">
        <f t="shared" si="13"/>
        <v>1.3698630136986304E-2</v>
      </c>
    </row>
    <row r="30" spans="2:14" x14ac:dyDescent="0.25">
      <c r="B30" s="25" t="s">
        <v>28</v>
      </c>
      <c r="C30" s="54"/>
      <c r="D30" s="27"/>
      <c r="E30" s="37"/>
      <c r="F30" s="54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>
        <v>3.5879629629629635E-4</v>
      </c>
      <c r="D31" s="27"/>
      <c r="E31" s="37">
        <f t="shared" ref="E31:E32" si="15">C31/C$36</f>
        <v>2.8258887876025526E-2</v>
      </c>
      <c r="F31" s="54">
        <v>2.0833333333333335E-4</v>
      </c>
      <c r="G31" s="27"/>
      <c r="H31" s="37">
        <f t="shared" si="14"/>
        <v>7.9610791685095095E-3</v>
      </c>
      <c r="I31" s="38">
        <f t="shared" ref="I31:I32" si="16">C31+F31</f>
        <v>5.6712962962962967E-4</v>
      </c>
      <c r="J31" s="26"/>
      <c r="K31" s="28">
        <f t="shared" ref="K31:K32" si="17">I31/I$36</f>
        <v>1.4592019058963672E-2</v>
      </c>
    </row>
    <row r="32" spans="2:14" x14ac:dyDescent="0.25">
      <c r="B32" s="25" t="s">
        <v>30</v>
      </c>
      <c r="C32" s="54">
        <v>3.5879629629629635E-4</v>
      </c>
      <c r="D32" s="27"/>
      <c r="E32" s="37">
        <f t="shared" si="15"/>
        <v>2.8258887876025526E-2</v>
      </c>
      <c r="F32" s="54">
        <v>5.7638888888888887E-3</v>
      </c>
      <c r="G32" s="27"/>
      <c r="H32" s="37">
        <f t="shared" si="14"/>
        <v>0.22025652366209642</v>
      </c>
      <c r="I32" s="38">
        <f t="shared" si="16"/>
        <v>6.122685185185185E-3</v>
      </c>
      <c r="J32" s="26"/>
      <c r="K32" s="28">
        <f t="shared" si="17"/>
        <v>0.15753424657534248</v>
      </c>
    </row>
    <row r="33" spans="2:14" x14ac:dyDescent="0.25">
      <c r="B33" s="25" t="s">
        <v>31</v>
      </c>
      <c r="C33" s="54"/>
      <c r="D33" s="27"/>
      <c r="E33" s="37"/>
      <c r="F33" s="54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>
        <f>SUM(C28:C33)</f>
        <v>1.1111111111111111E-3</v>
      </c>
      <c r="D34" s="34"/>
      <c r="E34" s="31">
        <f>SUM(E28:E33)</f>
        <v>8.7511394712853241E-2</v>
      </c>
      <c r="F34" s="34">
        <f>SUM(F28:F33)</f>
        <v>6.192129629629629E-3</v>
      </c>
      <c r="G34" s="34"/>
      <c r="H34" s="31">
        <f>SUM(H28:H33)</f>
        <v>0.23662096417514375</v>
      </c>
      <c r="I34" s="34">
        <f>SUM(I28:I33)</f>
        <v>7.3032407407407404E-3</v>
      </c>
      <c r="J34" s="34"/>
      <c r="K34" s="35">
        <f>SUM(K28:K33)</f>
        <v>0.18790946992257299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f>C34+C25</f>
        <v>1.269675925925926E-2</v>
      </c>
      <c r="D36" s="36"/>
      <c r="E36" s="31">
        <f>E25+E34</f>
        <v>1</v>
      </c>
      <c r="F36" s="34">
        <f>F34+F25</f>
        <v>2.6168981481481481E-2</v>
      </c>
      <c r="G36" s="36"/>
      <c r="H36" s="31">
        <f>H25+H34</f>
        <v>1</v>
      </c>
      <c r="I36" s="34">
        <f>I25+I34</f>
        <v>3.8865740740740735E-2</v>
      </c>
      <c r="J36" s="36"/>
      <c r="K36" s="35">
        <f>K25+K34</f>
        <v>1.0000000000000002</v>
      </c>
    </row>
    <row r="37" spans="2:14" ht="66" customHeight="1" thickBot="1" x14ac:dyDescent="0.3">
      <c r="B37" s="222" t="s">
        <v>186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3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140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39</v>
      </c>
      <c r="D5" s="210"/>
      <c r="E5" s="211"/>
      <c r="F5" s="209" t="s">
        <v>40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 x14ac:dyDescent="0.25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 x14ac:dyDescent="0.25">
      <c r="B9" s="25" t="s">
        <v>13</v>
      </c>
      <c r="C9" s="39"/>
      <c r="D9" s="40"/>
      <c r="E9" s="41"/>
      <c r="F9" s="39"/>
      <c r="G9" s="40"/>
      <c r="H9" s="41"/>
      <c r="I9" s="42"/>
      <c r="J9" s="40"/>
      <c r="K9" s="43"/>
    </row>
    <row r="10" spans="2:11" x14ac:dyDescent="0.25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 x14ac:dyDescent="0.25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 x14ac:dyDescent="0.25">
      <c r="B12" s="95" t="s">
        <v>112</v>
      </c>
      <c r="C12" s="39"/>
      <c r="D12" s="40"/>
      <c r="E12" s="41"/>
      <c r="F12" s="39"/>
      <c r="G12" s="40"/>
      <c r="H12" s="41"/>
      <c r="I12" s="42"/>
      <c r="J12" s="40"/>
      <c r="K12" s="43"/>
    </row>
    <row r="13" spans="2:11" x14ac:dyDescent="0.25">
      <c r="B13" s="25" t="s">
        <v>16</v>
      </c>
      <c r="C13" s="39"/>
      <c r="D13" s="40"/>
      <c r="E13" s="41"/>
      <c r="F13" s="39"/>
      <c r="G13" s="40"/>
      <c r="H13" s="41"/>
      <c r="I13" s="42"/>
      <c r="J13" s="40"/>
      <c r="K13" s="43"/>
    </row>
    <row r="14" spans="2:11" x14ac:dyDescent="0.25">
      <c r="B14" s="95" t="s">
        <v>105</v>
      </c>
      <c r="C14" s="39"/>
      <c r="D14" s="40"/>
      <c r="E14" s="41"/>
      <c r="F14" s="39"/>
      <c r="G14" s="40"/>
      <c r="H14" s="41"/>
      <c r="I14" s="42"/>
      <c r="J14" s="40"/>
      <c r="K14" s="43"/>
    </row>
    <row r="15" spans="2:11" x14ac:dyDescent="0.25">
      <c r="B15" s="25" t="s">
        <v>17</v>
      </c>
      <c r="C15" s="39"/>
      <c r="D15" s="40"/>
      <c r="E15" s="41"/>
      <c r="F15" s="39"/>
      <c r="G15" s="40"/>
      <c r="H15" s="41"/>
      <c r="I15" s="42"/>
      <c r="J15" s="40"/>
      <c r="K15" s="43"/>
    </row>
    <row r="16" spans="2:11" x14ac:dyDescent="0.25">
      <c r="B16" s="25" t="s">
        <v>18</v>
      </c>
      <c r="C16" s="39"/>
      <c r="D16" s="40"/>
      <c r="E16" s="41"/>
      <c r="F16" s="39"/>
      <c r="G16" s="40"/>
      <c r="H16" s="41"/>
      <c r="I16" s="42"/>
      <c r="J16" s="40"/>
      <c r="K16" s="43"/>
    </row>
    <row r="17" spans="2:14" x14ac:dyDescent="0.25">
      <c r="B17" s="25" t="s">
        <v>19</v>
      </c>
      <c r="C17" s="39"/>
      <c r="D17" s="40"/>
      <c r="E17" s="41"/>
      <c r="F17" s="39"/>
      <c r="G17" s="40"/>
      <c r="H17" s="41"/>
      <c r="I17" s="42"/>
      <c r="J17" s="40"/>
      <c r="K17" s="43"/>
    </row>
    <row r="18" spans="2:14" x14ac:dyDescent="0.25">
      <c r="B18" s="25" t="s">
        <v>20</v>
      </c>
      <c r="C18" s="39"/>
      <c r="D18" s="40"/>
      <c r="E18" s="41"/>
      <c r="F18" s="39"/>
      <c r="G18" s="40"/>
      <c r="H18" s="41"/>
      <c r="I18" s="42"/>
      <c r="J18" s="40"/>
      <c r="K18" s="43"/>
    </row>
    <row r="19" spans="2:14" x14ac:dyDescent="0.25">
      <c r="B19" s="25" t="s">
        <v>21</v>
      </c>
      <c r="C19" s="39"/>
      <c r="D19" s="40"/>
      <c r="E19" s="41"/>
      <c r="F19" s="39"/>
      <c r="G19" s="40"/>
      <c r="H19" s="41"/>
      <c r="I19" s="42"/>
      <c r="J19" s="40"/>
      <c r="K19" s="43"/>
    </row>
    <row r="20" spans="2:14" x14ac:dyDescent="0.25">
      <c r="B20" s="23" t="s">
        <v>81</v>
      </c>
      <c r="C20" s="39"/>
      <c r="D20" s="40"/>
      <c r="E20" s="41"/>
      <c r="F20" s="39"/>
      <c r="G20" s="40"/>
      <c r="H20" s="41"/>
      <c r="I20" s="42"/>
      <c r="J20" s="40"/>
      <c r="K20" s="43"/>
    </row>
    <row r="21" spans="2:14" x14ac:dyDescent="0.25">
      <c r="B21" s="24" t="s">
        <v>82</v>
      </c>
      <c r="C21" s="39"/>
      <c r="D21" s="40"/>
      <c r="E21" s="41"/>
      <c r="F21" s="39"/>
      <c r="G21" s="40"/>
      <c r="H21" s="41"/>
      <c r="I21" s="42"/>
      <c r="J21" s="40"/>
      <c r="K21" s="43"/>
    </row>
    <row r="22" spans="2:14" x14ac:dyDescent="0.25">
      <c r="B22" s="25" t="s">
        <v>22</v>
      </c>
      <c r="C22" s="39"/>
      <c r="D22" s="40"/>
      <c r="E22" s="41"/>
      <c r="F22" s="39"/>
      <c r="G22" s="40"/>
      <c r="H22" s="41"/>
      <c r="I22" s="42"/>
      <c r="J22" s="40"/>
      <c r="K22" s="43"/>
    </row>
    <row r="23" spans="2:14" x14ac:dyDescent="0.25">
      <c r="B23" s="25" t="s">
        <v>23</v>
      </c>
      <c r="C23" s="14"/>
      <c r="D23" s="40"/>
      <c r="E23" s="41"/>
      <c r="F23" s="39"/>
      <c r="G23" s="40"/>
      <c r="H23" s="41"/>
      <c r="I23" s="42"/>
      <c r="J23" s="40"/>
      <c r="K23" s="43"/>
    </row>
    <row r="24" spans="2:14" x14ac:dyDescent="0.25">
      <c r="B24" s="25" t="s">
        <v>24</v>
      </c>
      <c r="C24" s="39"/>
      <c r="D24" s="40"/>
      <c r="E24" s="41"/>
      <c r="F24" s="39"/>
      <c r="G24" s="40"/>
      <c r="H24" s="41"/>
      <c r="I24" s="42"/>
      <c r="J24" s="40"/>
      <c r="K24" s="43"/>
    </row>
    <row r="25" spans="2:14" s="5" customFormat="1" x14ac:dyDescent="0.25">
      <c r="B25" s="29" t="s">
        <v>3</v>
      </c>
      <c r="C25" s="44"/>
      <c r="D25" s="45"/>
      <c r="E25" s="46"/>
      <c r="F25" s="44"/>
      <c r="G25" s="45"/>
      <c r="H25" s="46"/>
      <c r="I25" s="44"/>
      <c r="J25" s="45"/>
      <c r="K25" s="47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48"/>
      <c r="D28" s="49"/>
      <c r="E28" s="41"/>
      <c r="F28" s="48"/>
      <c r="G28" s="49"/>
      <c r="H28" s="41"/>
      <c r="I28" s="42"/>
      <c r="J28" s="40"/>
      <c r="K28" s="43"/>
    </row>
    <row r="29" spans="2:14" x14ac:dyDescent="0.25">
      <c r="B29" s="25" t="s">
        <v>27</v>
      </c>
      <c r="C29" s="48"/>
      <c r="D29" s="49"/>
      <c r="E29" s="41"/>
      <c r="F29" s="48"/>
      <c r="G29" s="49"/>
      <c r="H29" s="41"/>
      <c r="I29" s="42"/>
      <c r="J29" s="40"/>
      <c r="K29" s="43"/>
    </row>
    <row r="30" spans="2:14" x14ac:dyDescent="0.25">
      <c r="B30" s="25" t="s">
        <v>28</v>
      </c>
      <c r="C30" s="48"/>
      <c r="D30" s="49"/>
      <c r="E30" s="41"/>
      <c r="F30" s="48"/>
      <c r="G30" s="49"/>
      <c r="H30" s="41"/>
      <c r="I30" s="42"/>
      <c r="J30" s="40"/>
      <c r="K30" s="43"/>
    </row>
    <row r="31" spans="2:14" x14ac:dyDescent="0.25">
      <c r="B31" s="25" t="s">
        <v>29</v>
      </c>
      <c r="C31" s="48"/>
      <c r="D31" s="49"/>
      <c r="E31" s="41"/>
      <c r="F31" s="48"/>
      <c r="G31" s="49"/>
      <c r="H31" s="41"/>
      <c r="I31" s="42"/>
      <c r="J31" s="40"/>
      <c r="K31" s="43"/>
    </row>
    <row r="32" spans="2:14" x14ac:dyDescent="0.25">
      <c r="B32" s="25" t="s">
        <v>30</v>
      </c>
      <c r="C32" s="50"/>
      <c r="D32" s="49"/>
      <c r="E32" s="41"/>
      <c r="F32" s="50"/>
      <c r="G32" s="49"/>
      <c r="H32" s="41"/>
      <c r="I32" s="42"/>
      <c r="J32" s="40"/>
      <c r="K32" s="43"/>
    </row>
    <row r="33" spans="2:14" x14ac:dyDescent="0.25">
      <c r="B33" s="25" t="s">
        <v>31</v>
      </c>
      <c r="C33" s="48"/>
      <c r="D33" s="49"/>
      <c r="E33" s="41"/>
      <c r="F33" s="48"/>
      <c r="G33" s="49"/>
      <c r="H33" s="41"/>
      <c r="I33" s="42"/>
      <c r="J33" s="40"/>
      <c r="K33" s="43"/>
    </row>
    <row r="34" spans="2:14" s="5" customFormat="1" x14ac:dyDescent="0.25">
      <c r="B34" s="29" t="s">
        <v>3</v>
      </c>
      <c r="C34" s="51"/>
      <c r="D34" s="51"/>
      <c r="E34" s="45"/>
      <c r="F34" s="51"/>
      <c r="G34" s="51"/>
      <c r="H34" s="45"/>
      <c r="I34" s="51"/>
      <c r="J34" s="51"/>
      <c r="K34" s="52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51"/>
      <c r="D36" s="53"/>
      <c r="E36" s="45"/>
      <c r="F36" s="51"/>
      <c r="G36" s="53"/>
      <c r="H36" s="45"/>
      <c r="I36" s="51"/>
      <c r="J36" s="53"/>
      <c r="K36" s="52"/>
    </row>
    <row r="37" spans="2:14" ht="66" customHeight="1" thickBot="1" x14ac:dyDescent="0.3">
      <c r="B37" s="222" t="s">
        <v>175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141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43</v>
      </c>
      <c r="D5" s="210"/>
      <c r="E5" s="211"/>
      <c r="F5" s="209" t="s">
        <v>44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54"/>
      <c r="D7" s="26"/>
      <c r="E7" s="37"/>
      <c r="F7" s="54">
        <v>2.465277777777778E-3</v>
      </c>
      <c r="G7" s="26">
        <v>0.21278721278721283</v>
      </c>
      <c r="H7" s="37">
        <v>2.7530050407134552E-2</v>
      </c>
      <c r="I7" s="38">
        <f>C7+F7</f>
        <v>2.465277777777778E-3</v>
      </c>
      <c r="J7" s="26">
        <f>I7/I$25</f>
        <v>0.21278721278721283</v>
      </c>
      <c r="K7" s="28">
        <f>I7/I$36</f>
        <v>2.6826196473551635E-2</v>
      </c>
    </row>
    <row r="8" spans="2:11" x14ac:dyDescent="0.25">
      <c r="B8" s="25" t="s">
        <v>80</v>
      </c>
      <c r="C8" s="38"/>
      <c r="D8" s="55"/>
      <c r="E8" s="56"/>
      <c r="F8" s="54"/>
      <c r="G8" s="26"/>
      <c r="H8" s="37"/>
      <c r="I8" s="38"/>
      <c r="J8" s="26"/>
      <c r="K8" s="28"/>
    </row>
    <row r="9" spans="2:11" x14ac:dyDescent="0.25">
      <c r="B9" s="25" t="s">
        <v>13</v>
      </c>
      <c r="C9" s="54"/>
      <c r="D9" s="26"/>
      <c r="E9" s="37"/>
      <c r="F9" s="54"/>
      <c r="G9" s="26"/>
      <c r="H9" s="37"/>
      <c r="I9" s="38"/>
      <c r="J9" s="26"/>
      <c r="K9" s="28"/>
    </row>
    <row r="10" spans="2:11" x14ac:dyDescent="0.25">
      <c r="B10" s="25" t="s">
        <v>14</v>
      </c>
      <c r="C10" s="38"/>
      <c r="D10" s="55"/>
      <c r="E10" s="56"/>
      <c r="F10" s="54"/>
      <c r="G10" s="26"/>
      <c r="H10" s="37"/>
      <c r="I10" s="38"/>
      <c r="J10" s="26"/>
      <c r="K10" s="28"/>
    </row>
    <row r="11" spans="2:11" x14ac:dyDescent="0.25">
      <c r="B11" s="25" t="s">
        <v>15</v>
      </c>
      <c r="C11" s="38"/>
      <c r="D11" s="55"/>
      <c r="E11" s="56"/>
      <c r="F11" s="54">
        <v>4.6412037037037038E-3</v>
      </c>
      <c r="G11" s="26">
        <v>0.40059940059940063</v>
      </c>
      <c r="H11" s="37">
        <v>5.1828874240661758E-2</v>
      </c>
      <c r="I11" s="38">
        <f t="shared" ref="I11" si="0">C11+F11</f>
        <v>4.6412037037037038E-3</v>
      </c>
      <c r="J11" s="26">
        <f t="shared" ref="J11" si="1">I11/I$25</f>
        <v>0.40059940059940063</v>
      </c>
      <c r="K11" s="28">
        <f t="shared" ref="K11" si="2">I11/I$36</f>
        <v>5.0503778337531481E-2</v>
      </c>
    </row>
    <row r="12" spans="2:11" x14ac:dyDescent="0.25">
      <c r="B12" s="95" t="s">
        <v>112</v>
      </c>
      <c r="C12" s="38"/>
      <c r="D12" s="55"/>
      <c r="E12" s="56"/>
      <c r="F12" s="54"/>
      <c r="G12" s="26"/>
      <c r="H12" s="37"/>
      <c r="I12" s="38"/>
      <c r="J12" s="26"/>
      <c r="K12" s="28"/>
    </row>
    <row r="13" spans="2:11" x14ac:dyDescent="0.25">
      <c r="B13" s="25" t="s">
        <v>16</v>
      </c>
      <c r="C13" s="38"/>
      <c r="D13" s="55"/>
      <c r="E13" s="56"/>
      <c r="F13" s="54"/>
      <c r="G13" s="26"/>
      <c r="H13" s="37"/>
      <c r="I13" s="38"/>
      <c r="J13" s="26"/>
      <c r="K13" s="28"/>
    </row>
    <row r="14" spans="2:11" x14ac:dyDescent="0.25">
      <c r="B14" s="95" t="s">
        <v>105</v>
      </c>
      <c r="C14" s="38"/>
      <c r="D14" s="55"/>
      <c r="E14" s="56"/>
      <c r="F14" s="54"/>
      <c r="G14" s="26"/>
      <c r="H14" s="37"/>
      <c r="I14" s="38"/>
      <c r="J14" s="26"/>
      <c r="K14" s="28"/>
    </row>
    <row r="15" spans="2:11" x14ac:dyDescent="0.25">
      <c r="B15" s="25" t="s">
        <v>17</v>
      </c>
      <c r="C15" s="38"/>
      <c r="D15" s="55"/>
      <c r="E15" s="56"/>
      <c r="F15" s="54"/>
      <c r="G15" s="26"/>
      <c r="H15" s="37"/>
      <c r="I15" s="38"/>
      <c r="J15" s="26"/>
      <c r="K15" s="28"/>
    </row>
    <row r="16" spans="2:11" x14ac:dyDescent="0.25">
      <c r="B16" s="25" t="s">
        <v>18</v>
      </c>
      <c r="C16" s="38"/>
      <c r="D16" s="55"/>
      <c r="E16" s="56"/>
      <c r="F16" s="54"/>
      <c r="G16" s="26"/>
      <c r="H16" s="37"/>
      <c r="I16" s="38"/>
      <c r="J16" s="26"/>
      <c r="K16" s="28"/>
    </row>
    <row r="17" spans="2:14" x14ac:dyDescent="0.25">
      <c r="B17" s="25" t="s">
        <v>19</v>
      </c>
      <c r="C17" s="38"/>
      <c r="D17" s="55"/>
      <c r="E17" s="56"/>
      <c r="F17" s="54"/>
      <c r="G17" s="26"/>
      <c r="H17" s="37"/>
      <c r="I17" s="38"/>
      <c r="J17" s="26"/>
      <c r="K17" s="28"/>
    </row>
    <row r="18" spans="2:14" x14ac:dyDescent="0.25">
      <c r="B18" s="25" t="s">
        <v>20</v>
      </c>
      <c r="C18" s="38"/>
      <c r="D18" s="55"/>
      <c r="E18" s="56"/>
      <c r="F18" s="54"/>
      <c r="G18" s="26"/>
      <c r="H18" s="37"/>
      <c r="I18" s="38"/>
      <c r="J18" s="26"/>
      <c r="K18" s="28"/>
    </row>
    <row r="19" spans="2:14" x14ac:dyDescent="0.25">
      <c r="B19" s="25" t="s">
        <v>21</v>
      </c>
      <c r="C19" s="38"/>
      <c r="D19" s="55"/>
      <c r="E19" s="56"/>
      <c r="F19" s="54"/>
      <c r="G19" s="26"/>
      <c r="H19" s="37"/>
      <c r="I19" s="38"/>
      <c r="J19" s="26"/>
      <c r="K19" s="28"/>
    </row>
    <row r="20" spans="2:14" x14ac:dyDescent="0.25">
      <c r="B20" s="57" t="s">
        <v>81</v>
      </c>
      <c r="C20" s="38"/>
      <c r="D20" s="55"/>
      <c r="E20" s="56"/>
      <c r="F20" s="54"/>
      <c r="G20" s="26"/>
      <c r="H20" s="37"/>
      <c r="I20" s="38"/>
      <c r="J20" s="26"/>
      <c r="K20" s="28"/>
    </row>
    <row r="21" spans="2:14" x14ac:dyDescent="0.25">
      <c r="B21" s="58" t="s">
        <v>82</v>
      </c>
      <c r="C21" s="38"/>
      <c r="D21" s="55"/>
      <c r="E21" s="56"/>
      <c r="F21" s="54"/>
      <c r="G21" s="26"/>
      <c r="H21" s="37"/>
      <c r="I21" s="38"/>
      <c r="J21" s="26"/>
      <c r="K21" s="28"/>
    </row>
    <row r="22" spans="2:14" x14ac:dyDescent="0.25">
      <c r="B22" s="25" t="s">
        <v>22</v>
      </c>
      <c r="C22" s="38"/>
      <c r="D22" s="55"/>
      <c r="E22" s="56"/>
      <c r="F22" s="54"/>
      <c r="G22" s="26"/>
      <c r="H22" s="37"/>
      <c r="I22" s="38"/>
      <c r="J22" s="26"/>
      <c r="K22" s="28"/>
    </row>
    <row r="23" spans="2:14" x14ac:dyDescent="0.25">
      <c r="B23" s="25" t="s">
        <v>23</v>
      </c>
      <c r="C23" s="15"/>
      <c r="D23" s="55"/>
      <c r="E23" s="56"/>
      <c r="F23" s="54"/>
      <c r="G23" s="26"/>
      <c r="H23" s="37"/>
      <c r="I23" s="38"/>
      <c r="J23" s="26"/>
      <c r="K23" s="28"/>
    </row>
    <row r="24" spans="2:14" x14ac:dyDescent="0.25">
      <c r="B24" s="25" t="s">
        <v>24</v>
      </c>
      <c r="C24" s="38"/>
      <c r="D24" s="55"/>
      <c r="E24" s="56"/>
      <c r="F24" s="54">
        <v>4.479166666666666E-3</v>
      </c>
      <c r="G24" s="26">
        <v>0.38661338661338662</v>
      </c>
      <c r="H24" s="37">
        <v>5.0019387359441642E-2</v>
      </c>
      <c r="I24" s="38">
        <f t="shared" ref="I24" si="3">C24+F24</f>
        <v>4.479166666666666E-3</v>
      </c>
      <c r="J24" s="26">
        <f>I24/I$25</f>
        <v>0.38661338661338662</v>
      </c>
      <c r="K24" s="28">
        <f>I24/I$36</f>
        <v>4.8740554156171269E-2</v>
      </c>
    </row>
    <row r="25" spans="2:14" s="5" customFormat="1" x14ac:dyDescent="0.25">
      <c r="B25" s="29" t="s">
        <v>3</v>
      </c>
      <c r="C25" s="59"/>
      <c r="D25" s="60"/>
      <c r="E25" s="61"/>
      <c r="F25" s="30">
        <v>1.1585648148148147E-2</v>
      </c>
      <c r="G25" s="31">
        <v>1</v>
      </c>
      <c r="H25" s="32">
        <v>0.12937831200723796</v>
      </c>
      <c r="I25" s="30">
        <f>SUM(I7:I24)</f>
        <v>1.1585648148148147E-2</v>
      </c>
      <c r="J25" s="31">
        <f t="shared" ref="J25:K25" si="4">SUM(J7:J24)</f>
        <v>1</v>
      </c>
      <c r="K25" s="33">
        <f t="shared" si="4"/>
        <v>0.12607052896725437</v>
      </c>
    </row>
    <row r="26" spans="2:14" x14ac:dyDescent="0.25">
      <c r="B26" s="13"/>
      <c r="C26" s="16"/>
      <c r="D26" s="16"/>
      <c r="E26" s="16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87" t="s">
        <v>5</v>
      </c>
      <c r="K27" s="188" t="s">
        <v>5</v>
      </c>
    </row>
    <row r="28" spans="2:14" x14ac:dyDescent="0.25">
      <c r="B28" s="25" t="s">
        <v>26</v>
      </c>
      <c r="C28" s="54"/>
      <c r="D28" s="26"/>
      <c r="E28" s="37"/>
      <c r="F28" s="54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62"/>
      <c r="E29" s="56"/>
      <c r="F29" s="54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62"/>
      <c r="E30" s="56"/>
      <c r="F30" s="54">
        <v>2.5937499999999999E-2</v>
      </c>
      <c r="G30" s="27"/>
      <c r="H30" s="37">
        <v>0.28964715005816211</v>
      </c>
      <c r="I30" s="38">
        <f t="shared" ref="I30:I32" si="5">C30+F30</f>
        <v>2.5937499999999999E-2</v>
      </c>
      <c r="J30" s="26"/>
      <c r="K30" s="28">
        <f t="shared" ref="K30:K32" si="6">I30/I$36</f>
        <v>0.28224181360201506</v>
      </c>
    </row>
    <row r="31" spans="2:14" x14ac:dyDescent="0.25">
      <c r="B31" s="25" t="s">
        <v>29</v>
      </c>
      <c r="C31" s="54">
        <v>2.3495370370370371E-3</v>
      </c>
      <c r="D31" s="27"/>
      <c r="E31" s="37">
        <f t="shared" ref="E31" si="7">C31/C$36</f>
        <v>1</v>
      </c>
      <c r="F31" s="54">
        <v>3.5416666666666666E-2</v>
      </c>
      <c r="G31" s="27"/>
      <c r="H31" s="37">
        <v>0.39550213260953859</v>
      </c>
      <c r="I31" s="38">
        <f t="shared" si="5"/>
        <v>3.7766203703703705E-2</v>
      </c>
      <c r="J31" s="26"/>
      <c r="K31" s="28">
        <f t="shared" si="6"/>
        <v>0.41095717884130978</v>
      </c>
    </row>
    <row r="32" spans="2:14" x14ac:dyDescent="0.25">
      <c r="B32" s="25" t="s">
        <v>30</v>
      </c>
      <c r="C32" s="54"/>
      <c r="D32" s="27"/>
      <c r="E32" s="37"/>
      <c r="F32" s="54">
        <v>1.6608796296296295E-2</v>
      </c>
      <c r="G32" s="27"/>
      <c r="H32" s="37">
        <v>0.1854724053250614</v>
      </c>
      <c r="I32" s="38">
        <f t="shared" si="5"/>
        <v>1.6608796296296295E-2</v>
      </c>
      <c r="J32" s="26"/>
      <c r="K32" s="28">
        <f t="shared" si="6"/>
        <v>0.18073047858942062</v>
      </c>
    </row>
    <row r="33" spans="2:14" x14ac:dyDescent="0.25">
      <c r="B33" s="25" t="s">
        <v>31</v>
      </c>
      <c r="C33" s="54"/>
      <c r="D33" s="27"/>
      <c r="E33" s="37"/>
      <c r="F33" s="54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>
        <f>SUM(C28:C33)</f>
        <v>2.3495370370370371E-3</v>
      </c>
      <c r="D34" s="34"/>
      <c r="E34" s="31">
        <f>SUM(E28:E33)</f>
        <v>1</v>
      </c>
      <c r="F34" s="34">
        <v>7.7962962962962956E-2</v>
      </c>
      <c r="G34" s="34"/>
      <c r="H34" s="31">
        <v>0.87062168799276207</v>
      </c>
      <c r="I34" s="34">
        <f>SUM(I28:I33)</f>
        <v>8.0312500000000009E-2</v>
      </c>
      <c r="J34" s="34"/>
      <c r="K34" s="35">
        <f>SUM(K28:K33)</f>
        <v>0.87392947103274543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f>C34+C25</f>
        <v>2.3495370370370371E-3</v>
      </c>
      <c r="D36" s="36"/>
      <c r="E36" s="31">
        <f>E25+E34</f>
        <v>1</v>
      </c>
      <c r="F36" s="34">
        <v>8.9548611111111107E-2</v>
      </c>
      <c r="G36" s="36"/>
      <c r="H36" s="31">
        <v>1</v>
      </c>
      <c r="I36" s="34">
        <f>I25+I34</f>
        <v>9.1898148148148159E-2</v>
      </c>
      <c r="J36" s="36"/>
      <c r="K36" s="35">
        <f>K25+K34</f>
        <v>0.99999999999999978</v>
      </c>
    </row>
    <row r="37" spans="2:14" ht="66" customHeight="1" thickBot="1" x14ac:dyDescent="0.3">
      <c r="B37" s="222" t="s">
        <v>187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9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142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47</v>
      </c>
      <c r="D5" s="210"/>
      <c r="E5" s="211"/>
      <c r="F5" s="209" t="s">
        <v>48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 x14ac:dyDescent="0.25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 x14ac:dyDescent="0.25">
      <c r="B9" s="25" t="s">
        <v>13</v>
      </c>
      <c r="C9" s="39"/>
      <c r="D9" s="40"/>
      <c r="E9" s="41"/>
      <c r="F9" s="39"/>
      <c r="G9" s="40"/>
      <c r="H9" s="41"/>
      <c r="I9" s="42"/>
      <c r="J9" s="40"/>
      <c r="K9" s="43"/>
    </row>
    <row r="10" spans="2:11" x14ac:dyDescent="0.25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 x14ac:dyDescent="0.25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 x14ac:dyDescent="0.25">
      <c r="B12" s="95" t="s">
        <v>112</v>
      </c>
      <c r="C12" s="39"/>
      <c r="D12" s="40"/>
      <c r="E12" s="41"/>
      <c r="F12" s="39"/>
      <c r="G12" s="40"/>
      <c r="H12" s="41"/>
      <c r="I12" s="42"/>
      <c r="J12" s="40"/>
      <c r="K12" s="43"/>
    </row>
    <row r="13" spans="2:11" x14ac:dyDescent="0.25">
      <c r="B13" s="25" t="s">
        <v>16</v>
      </c>
      <c r="C13" s="39"/>
      <c r="D13" s="40"/>
      <c r="E13" s="41"/>
      <c r="F13" s="39"/>
      <c r="G13" s="40"/>
      <c r="H13" s="41"/>
      <c r="I13" s="42"/>
      <c r="J13" s="40"/>
      <c r="K13" s="43"/>
    </row>
    <row r="14" spans="2:11" x14ac:dyDescent="0.25">
      <c r="B14" s="95" t="s">
        <v>105</v>
      </c>
      <c r="C14" s="39"/>
      <c r="D14" s="40"/>
      <c r="E14" s="41"/>
      <c r="F14" s="39"/>
      <c r="G14" s="40"/>
      <c r="H14" s="41"/>
      <c r="I14" s="42"/>
      <c r="J14" s="40"/>
      <c r="K14" s="43"/>
    </row>
    <row r="15" spans="2:11" x14ac:dyDescent="0.25">
      <c r="B15" s="25" t="s">
        <v>17</v>
      </c>
      <c r="C15" s="39"/>
      <c r="D15" s="40"/>
      <c r="E15" s="41"/>
      <c r="F15" s="39"/>
      <c r="G15" s="40"/>
      <c r="H15" s="41"/>
      <c r="I15" s="42"/>
      <c r="J15" s="40"/>
      <c r="K15" s="43"/>
    </row>
    <row r="16" spans="2:11" x14ac:dyDescent="0.25">
      <c r="B16" s="25" t="s">
        <v>18</v>
      </c>
      <c r="C16" s="39"/>
      <c r="D16" s="40"/>
      <c r="E16" s="41"/>
      <c r="F16" s="39"/>
      <c r="G16" s="40"/>
      <c r="H16" s="41"/>
      <c r="I16" s="42"/>
      <c r="J16" s="40"/>
      <c r="K16" s="43"/>
    </row>
    <row r="17" spans="2:14" x14ac:dyDescent="0.25">
      <c r="B17" s="25" t="s">
        <v>19</v>
      </c>
      <c r="C17" s="39"/>
      <c r="D17" s="40"/>
      <c r="E17" s="41"/>
      <c r="F17" s="39"/>
      <c r="G17" s="40"/>
      <c r="H17" s="41"/>
      <c r="I17" s="42"/>
      <c r="J17" s="40"/>
      <c r="K17" s="43"/>
    </row>
    <row r="18" spans="2:14" x14ac:dyDescent="0.25">
      <c r="B18" s="25" t="s">
        <v>20</v>
      </c>
      <c r="C18" s="39"/>
      <c r="D18" s="40"/>
      <c r="E18" s="41"/>
      <c r="F18" s="39"/>
      <c r="G18" s="40"/>
      <c r="H18" s="41"/>
      <c r="I18" s="42"/>
      <c r="J18" s="40"/>
      <c r="K18" s="43"/>
    </row>
    <row r="19" spans="2:14" x14ac:dyDescent="0.25">
      <c r="B19" s="25" t="s">
        <v>21</v>
      </c>
      <c r="C19" s="39"/>
      <c r="D19" s="40"/>
      <c r="E19" s="41"/>
      <c r="F19" s="39"/>
      <c r="G19" s="40"/>
      <c r="H19" s="41"/>
      <c r="I19" s="42"/>
      <c r="J19" s="40"/>
      <c r="K19" s="43"/>
    </row>
    <row r="20" spans="2:14" x14ac:dyDescent="0.25">
      <c r="B20" s="57" t="s">
        <v>81</v>
      </c>
      <c r="C20" s="39"/>
      <c r="D20" s="40"/>
      <c r="E20" s="41"/>
      <c r="F20" s="39"/>
      <c r="G20" s="40"/>
      <c r="H20" s="41"/>
      <c r="I20" s="42"/>
      <c r="J20" s="40"/>
      <c r="K20" s="43"/>
    </row>
    <row r="21" spans="2:14" x14ac:dyDescent="0.25">
      <c r="B21" s="58" t="s">
        <v>82</v>
      </c>
      <c r="C21" s="39"/>
      <c r="D21" s="40"/>
      <c r="E21" s="41"/>
      <c r="F21" s="39"/>
      <c r="G21" s="40"/>
      <c r="H21" s="41"/>
      <c r="I21" s="42"/>
      <c r="J21" s="40"/>
      <c r="K21" s="43"/>
    </row>
    <row r="22" spans="2:14" x14ac:dyDescent="0.25">
      <c r="B22" s="25" t="s">
        <v>22</v>
      </c>
      <c r="C22" s="39"/>
      <c r="D22" s="40"/>
      <c r="E22" s="41"/>
      <c r="F22" s="39"/>
      <c r="G22" s="40"/>
      <c r="H22" s="41"/>
      <c r="I22" s="42"/>
      <c r="J22" s="40"/>
      <c r="K22" s="43"/>
    </row>
    <row r="23" spans="2:14" x14ac:dyDescent="0.25">
      <c r="B23" s="25" t="s">
        <v>23</v>
      </c>
      <c r="C23" s="14"/>
      <c r="D23" s="40"/>
      <c r="E23" s="41"/>
      <c r="F23" s="39"/>
      <c r="G23" s="40"/>
      <c r="H23" s="41"/>
      <c r="I23" s="42"/>
      <c r="J23" s="40"/>
      <c r="K23" s="43"/>
    </row>
    <row r="24" spans="2:14" x14ac:dyDescent="0.25">
      <c r="B24" s="25" t="s">
        <v>24</v>
      </c>
      <c r="C24" s="39"/>
      <c r="D24" s="40"/>
      <c r="E24" s="41"/>
      <c r="F24" s="39"/>
      <c r="G24" s="40"/>
      <c r="H24" s="41"/>
      <c r="I24" s="42"/>
      <c r="J24" s="40"/>
      <c r="K24" s="43"/>
    </row>
    <row r="25" spans="2:14" s="5" customFormat="1" x14ac:dyDescent="0.25">
      <c r="B25" s="29" t="s">
        <v>3</v>
      </c>
      <c r="C25" s="44"/>
      <c r="D25" s="45"/>
      <c r="E25" s="46"/>
      <c r="F25" s="44"/>
      <c r="G25" s="45"/>
      <c r="H25" s="46"/>
      <c r="I25" s="44"/>
      <c r="J25" s="45"/>
      <c r="K25" s="47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63"/>
      <c r="D28" s="49"/>
      <c r="E28" s="41"/>
      <c r="F28" s="63"/>
      <c r="G28" s="49"/>
      <c r="H28" s="41"/>
      <c r="I28" s="42"/>
      <c r="J28" s="40"/>
      <c r="K28" s="43"/>
    </row>
    <row r="29" spans="2:14" x14ac:dyDescent="0.25">
      <c r="B29" s="25" t="s">
        <v>27</v>
      </c>
      <c r="C29" s="63"/>
      <c r="D29" s="49"/>
      <c r="E29" s="41"/>
      <c r="F29" s="63"/>
      <c r="G29" s="49"/>
      <c r="H29" s="41"/>
      <c r="I29" s="42"/>
      <c r="J29" s="40"/>
      <c r="K29" s="43"/>
    </row>
    <row r="30" spans="2:14" x14ac:dyDescent="0.25">
      <c r="B30" s="25" t="s">
        <v>28</v>
      </c>
      <c r="C30" s="63"/>
      <c r="D30" s="49"/>
      <c r="E30" s="41"/>
      <c r="F30" s="63"/>
      <c r="G30" s="49"/>
      <c r="H30" s="41"/>
      <c r="I30" s="42"/>
      <c r="J30" s="40"/>
      <c r="K30" s="43"/>
    </row>
    <row r="31" spans="2:14" x14ac:dyDescent="0.25">
      <c r="B31" s="25" t="s">
        <v>29</v>
      </c>
      <c r="C31" s="63"/>
      <c r="D31" s="49"/>
      <c r="E31" s="41"/>
      <c r="F31" s="63"/>
      <c r="G31" s="49"/>
      <c r="H31" s="41"/>
      <c r="I31" s="42"/>
      <c r="J31" s="40"/>
      <c r="K31" s="43"/>
    </row>
    <row r="32" spans="2:14" x14ac:dyDescent="0.25">
      <c r="B32" s="25" t="s">
        <v>30</v>
      </c>
      <c r="C32" s="50"/>
      <c r="D32" s="49"/>
      <c r="E32" s="41"/>
      <c r="F32" s="50"/>
      <c r="G32" s="49"/>
      <c r="H32" s="41"/>
      <c r="I32" s="42"/>
      <c r="J32" s="40"/>
      <c r="K32" s="43"/>
    </row>
    <row r="33" spans="2:14" x14ac:dyDescent="0.25">
      <c r="B33" s="25" t="s">
        <v>31</v>
      </c>
      <c r="C33" s="63"/>
      <c r="D33" s="49"/>
      <c r="E33" s="41"/>
      <c r="F33" s="63"/>
      <c r="G33" s="49"/>
      <c r="H33" s="41"/>
      <c r="I33" s="42"/>
      <c r="J33" s="40"/>
      <c r="K33" s="43"/>
    </row>
    <row r="34" spans="2:14" s="5" customFormat="1" x14ac:dyDescent="0.25">
      <c r="B34" s="29" t="s">
        <v>3</v>
      </c>
      <c r="C34" s="51"/>
      <c r="D34" s="51"/>
      <c r="E34" s="45"/>
      <c r="F34" s="51"/>
      <c r="G34" s="51"/>
      <c r="H34" s="45"/>
      <c r="I34" s="51"/>
      <c r="J34" s="51"/>
      <c r="K34" s="52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51"/>
      <c r="D36" s="53"/>
      <c r="E36" s="45"/>
      <c r="F36" s="51"/>
      <c r="G36" s="53"/>
      <c r="H36" s="45"/>
      <c r="I36" s="51"/>
      <c r="J36" s="53"/>
      <c r="K36" s="52"/>
    </row>
    <row r="37" spans="2:14" ht="66" customHeight="1" thickBot="1" x14ac:dyDescent="0.3">
      <c r="B37" s="222" t="s">
        <v>176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57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x14ac:dyDescent="0.25">
      <c r="B5" s="3"/>
      <c r="C5" s="209" t="s">
        <v>58</v>
      </c>
      <c r="D5" s="210"/>
      <c r="E5" s="211"/>
      <c r="F5" s="209" t="s">
        <v>59</v>
      </c>
      <c r="G5" s="210"/>
      <c r="H5" s="211"/>
      <c r="I5" s="209" t="s">
        <v>3</v>
      </c>
      <c r="J5" s="210"/>
      <c r="K5" s="212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54"/>
      <c r="D7" s="26"/>
      <c r="E7" s="37"/>
      <c r="F7" s="54"/>
      <c r="G7" s="26"/>
      <c r="H7" s="37"/>
      <c r="I7" s="38"/>
      <c r="J7" s="26"/>
      <c r="K7" s="28"/>
    </row>
    <row r="8" spans="2:11" x14ac:dyDescent="0.25">
      <c r="B8" s="25" t="s">
        <v>80</v>
      </c>
      <c r="C8" s="54"/>
      <c r="D8" s="26"/>
      <c r="E8" s="37"/>
      <c r="F8" s="54"/>
      <c r="G8" s="26"/>
      <c r="H8" s="37"/>
      <c r="I8" s="38"/>
      <c r="J8" s="26"/>
      <c r="K8" s="28"/>
    </row>
    <row r="9" spans="2:11" x14ac:dyDescent="0.25">
      <c r="B9" s="25" t="s">
        <v>13</v>
      </c>
      <c r="C9" s="54"/>
      <c r="D9" s="26"/>
      <c r="E9" s="37"/>
      <c r="F9" s="54"/>
      <c r="G9" s="26"/>
      <c r="H9" s="37"/>
      <c r="I9" s="38"/>
      <c r="J9" s="26"/>
      <c r="K9" s="28"/>
    </row>
    <row r="10" spans="2:11" x14ac:dyDescent="0.25">
      <c r="B10" s="25" t="s">
        <v>14</v>
      </c>
      <c r="C10" s="54"/>
      <c r="D10" s="26"/>
      <c r="E10" s="37"/>
      <c r="F10" s="54"/>
      <c r="G10" s="26"/>
      <c r="H10" s="37"/>
      <c r="I10" s="38"/>
      <c r="J10" s="26"/>
      <c r="K10" s="28"/>
    </row>
    <row r="11" spans="2:11" x14ac:dyDescent="0.25">
      <c r="B11" s="25" t="s">
        <v>15</v>
      </c>
      <c r="C11" s="54"/>
      <c r="D11" s="26"/>
      <c r="E11" s="37"/>
      <c r="F11" s="54"/>
      <c r="G11" s="26"/>
      <c r="H11" s="37"/>
      <c r="I11" s="38"/>
      <c r="J11" s="26"/>
      <c r="K11" s="28"/>
    </row>
    <row r="12" spans="2:11" x14ac:dyDescent="0.25">
      <c r="B12" s="95" t="s">
        <v>112</v>
      </c>
      <c r="C12" s="54"/>
      <c r="D12" s="26"/>
      <c r="E12" s="37"/>
      <c r="F12" s="54"/>
      <c r="G12" s="26"/>
      <c r="H12" s="37"/>
      <c r="I12" s="38"/>
      <c r="J12" s="26"/>
      <c r="K12" s="28"/>
    </row>
    <row r="13" spans="2:11" x14ac:dyDescent="0.25">
      <c r="B13" s="25" t="s">
        <v>16</v>
      </c>
      <c r="C13" s="54"/>
      <c r="D13" s="26"/>
      <c r="E13" s="37"/>
      <c r="F13" s="54"/>
      <c r="G13" s="26"/>
      <c r="H13" s="37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54"/>
      <c r="G14" s="26"/>
      <c r="H14" s="37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54"/>
      <c r="G15" s="26"/>
      <c r="H15" s="37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54"/>
      <c r="G16" s="26"/>
      <c r="H16" s="37"/>
      <c r="I16" s="38"/>
      <c r="J16" s="26"/>
      <c r="K16" s="28"/>
    </row>
    <row r="17" spans="2:14" x14ac:dyDescent="0.25">
      <c r="B17" s="25" t="s">
        <v>19</v>
      </c>
      <c r="C17" s="54"/>
      <c r="D17" s="26"/>
      <c r="E17" s="37"/>
      <c r="F17" s="54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54"/>
      <c r="G18" s="26"/>
      <c r="H18" s="37"/>
      <c r="I18" s="38"/>
      <c r="J18" s="26"/>
      <c r="K18" s="28"/>
    </row>
    <row r="19" spans="2:14" x14ac:dyDescent="0.25">
      <c r="B19" s="25" t="s">
        <v>21</v>
      </c>
      <c r="C19" s="54"/>
      <c r="D19" s="26"/>
      <c r="E19" s="37"/>
      <c r="F19" s="54"/>
      <c r="G19" s="26"/>
      <c r="H19" s="37"/>
      <c r="I19" s="38"/>
      <c r="J19" s="26"/>
      <c r="K19" s="28"/>
    </row>
    <row r="20" spans="2:14" x14ac:dyDescent="0.25">
      <c r="B20" s="57" t="s">
        <v>81</v>
      </c>
      <c r="C20" s="54"/>
      <c r="D20" s="26"/>
      <c r="E20" s="37"/>
      <c r="F20" s="54"/>
      <c r="G20" s="26"/>
      <c r="H20" s="37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54"/>
      <c r="G21" s="26"/>
      <c r="H21" s="37"/>
      <c r="I21" s="38"/>
      <c r="J21" s="26"/>
      <c r="K21" s="28"/>
    </row>
    <row r="22" spans="2:14" ht="12.95" customHeight="1" x14ac:dyDescent="0.25">
      <c r="B22" s="25" t="s">
        <v>22</v>
      </c>
      <c r="C22" s="54"/>
      <c r="D22" s="26"/>
      <c r="E22" s="37"/>
      <c r="F22" s="54"/>
      <c r="G22" s="26"/>
      <c r="H22" s="37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54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/>
      <c r="D24" s="26"/>
      <c r="E24" s="37"/>
      <c r="F24" s="54"/>
      <c r="G24" s="26"/>
      <c r="H24" s="37"/>
      <c r="I24" s="38"/>
      <c r="J24" s="26"/>
      <c r="K24" s="28"/>
    </row>
    <row r="25" spans="2:14" s="5" customFormat="1" x14ac:dyDescent="0.25">
      <c r="B25" s="29" t="s">
        <v>3</v>
      </c>
      <c r="C25" s="30"/>
      <c r="D25" s="31"/>
      <c r="E25" s="32"/>
      <c r="F25" s="30"/>
      <c r="G25" s="31"/>
      <c r="H25" s="32"/>
      <c r="I25" s="30"/>
      <c r="J25" s="31"/>
      <c r="K25" s="33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54"/>
      <c r="D28" s="27"/>
      <c r="E28" s="37"/>
      <c r="F28" s="54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54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54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/>
      <c r="D31" s="27"/>
      <c r="E31" s="37"/>
      <c r="F31" s="54"/>
      <c r="G31" s="27"/>
      <c r="H31" s="37"/>
      <c r="I31" s="38"/>
      <c r="J31" s="26"/>
      <c r="K31" s="28"/>
    </row>
    <row r="32" spans="2:14" x14ac:dyDescent="0.25">
      <c r="B32" s="25" t="s">
        <v>30</v>
      </c>
      <c r="C32" s="54"/>
      <c r="D32" s="27"/>
      <c r="E32" s="37"/>
      <c r="F32" s="54"/>
      <c r="G32" s="27"/>
      <c r="H32" s="37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54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/>
      <c r="D36" s="36"/>
      <c r="E36" s="31"/>
      <c r="F36" s="34"/>
      <c r="G36" s="36"/>
      <c r="H36" s="31"/>
      <c r="I36" s="34"/>
      <c r="J36" s="36"/>
      <c r="K36" s="35"/>
    </row>
    <row r="37" spans="2:14" ht="66" customHeight="1" thickBot="1" x14ac:dyDescent="0.3">
      <c r="B37" s="222" t="s">
        <v>177</v>
      </c>
      <c r="C37" s="223"/>
      <c r="D37" s="223"/>
      <c r="E37" s="223"/>
      <c r="F37" s="223"/>
      <c r="G37" s="223"/>
      <c r="H37" s="223"/>
      <c r="I37" s="223"/>
      <c r="J37" s="223"/>
      <c r="K37" s="22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&amp;R41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188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>
        <v>3.3090277777777774E-2</v>
      </c>
      <c r="D7" s="54">
        <v>4.9618055555555561E-2</v>
      </c>
      <c r="E7" s="54">
        <v>3.6226851851851854E-3</v>
      </c>
      <c r="F7" s="54">
        <v>1.7951388888888892E-2</v>
      </c>
      <c r="G7" s="54">
        <v>4.5474537037037036E-2</v>
      </c>
      <c r="H7" s="54"/>
      <c r="I7" s="54"/>
      <c r="J7" s="54">
        <v>1.273148148148148E-4</v>
      </c>
      <c r="K7" s="68">
        <f>SUM(C7:J7)</f>
        <v>0.14988425925925924</v>
      </c>
    </row>
    <row r="8" spans="2:11" x14ac:dyDescent="0.25">
      <c r="B8" s="25" t="s">
        <v>80</v>
      </c>
      <c r="C8" s="54"/>
      <c r="D8" s="54">
        <v>2.2453703703703702E-3</v>
      </c>
      <c r="E8" s="54"/>
      <c r="F8" s="54">
        <v>6.2268518518518523E-3</v>
      </c>
      <c r="G8" s="54"/>
      <c r="H8" s="54"/>
      <c r="I8" s="54"/>
      <c r="J8" s="54"/>
      <c r="K8" s="68">
        <f t="shared" ref="K8:K24" si="0">SUM(C8:J8)</f>
        <v>8.472222222222223E-3</v>
      </c>
    </row>
    <row r="9" spans="2:11" x14ac:dyDescent="0.25">
      <c r="B9" s="25" t="s">
        <v>13</v>
      </c>
      <c r="C9" s="54">
        <v>3.6342592592592594E-3</v>
      </c>
      <c r="D9" s="54">
        <v>1.621527777777778E-2</v>
      </c>
      <c r="E9" s="54"/>
      <c r="F9" s="54">
        <v>9.3402777777777789E-3</v>
      </c>
      <c r="G9" s="54">
        <v>2.3506944444444445E-2</v>
      </c>
      <c r="H9" s="54">
        <v>4.7916666666666663E-3</v>
      </c>
      <c r="I9" s="54"/>
      <c r="J9" s="54"/>
      <c r="K9" s="68">
        <f t="shared" si="0"/>
        <v>5.7488425925925929E-2</v>
      </c>
    </row>
    <row r="10" spans="2:11" x14ac:dyDescent="0.25">
      <c r="B10" s="25" t="s">
        <v>14</v>
      </c>
      <c r="C10" s="54"/>
      <c r="D10" s="54">
        <v>1.3263888888888888E-2</v>
      </c>
      <c r="E10" s="54"/>
      <c r="F10" s="54">
        <v>9.4212962962962957E-3</v>
      </c>
      <c r="G10" s="54">
        <v>6.828703703703704E-3</v>
      </c>
      <c r="H10" s="54"/>
      <c r="I10" s="54"/>
      <c r="J10" s="54"/>
      <c r="K10" s="68">
        <f t="shared" si="0"/>
        <v>2.9513888888888888E-2</v>
      </c>
    </row>
    <row r="11" spans="2:11" x14ac:dyDescent="0.25">
      <c r="B11" s="25" t="s">
        <v>15</v>
      </c>
      <c r="C11" s="54">
        <v>1.0416666666666667E-4</v>
      </c>
      <c r="D11" s="54">
        <v>2.9050925925925928E-3</v>
      </c>
      <c r="E11" s="54"/>
      <c r="F11" s="54">
        <v>3.6921296296296294E-3</v>
      </c>
      <c r="G11" s="54"/>
      <c r="H11" s="54">
        <v>3.2291666666666666E-3</v>
      </c>
      <c r="I11" s="54"/>
      <c r="J11" s="54"/>
      <c r="K11" s="68">
        <f t="shared" si="0"/>
        <v>9.9305555555555553E-3</v>
      </c>
    </row>
    <row r="12" spans="2:11" x14ac:dyDescent="0.25">
      <c r="B12" s="25" t="s">
        <v>112</v>
      </c>
      <c r="C12" s="54">
        <v>7.4305555555555566E-3</v>
      </c>
      <c r="D12" s="54">
        <v>8.4837962962962966E-3</v>
      </c>
      <c r="E12" s="54"/>
      <c r="F12" s="54">
        <v>3.1365740740740742E-3</v>
      </c>
      <c r="G12" s="54">
        <v>9.7337962962962959E-3</v>
      </c>
      <c r="H12" s="54"/>
      <c r="I12" s="54"/>
      <c r="J12" s="54"/>
      <c r="K12" s="68">
        <f t="shared" si="0"/>
        <v>2.8784722222222222E-2</v>
      </c>
    </row>
    <row r="13" spans="2:11" x14ac:dyDescent="0.25">
      <c r="B13" s="25" t="s">
        <v>16</v>
      </c>
      <c r="C13" s="54"/>
      <c r="D13" s="54"/>
      <c r="E13" s="54"/>
      <c r="F13" s="54">
        <v>2.0370370370370369E-3</v>
      </c>
      <c r="G13" s="54">
        <v>1.2488425925925925E-2</v>
      </c>
      <c r="H13" s="54"/>
      <c r="I13" s="54"/>
      <c r="J13" s="54"/>
      <c r="K13" s="68">
        <f t="shared" si="0"/>
        <v>1.4525462962962962E-2</v>
      </c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>
        <v>1.9560185185185184E-3</v>
      </c>
      <c r="H20" s="54"/>
      <c r="I20" s="54"/>
      <c r="J20" s="54"/>
      <c r="K20" s="68">
        <f t="shared" si="0"/>
        <v>1.9560185185185184E-3</v>
      </c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>
        <v>2.3379629629629627E-3</v>
      </c>
      <c r="I23" s="54"/>
      <c r="J23" s="54"/>
      <c r="K23" s="68">
        <f t="shared" si="0"/>
        <v>2.3379629629629627E-3</v>
      </c>
    </row>
    <row r="24" spans="2:11" x14ac:dyDescent="0.25">
      <c r="B24" s="25" t="s">
        <v>24</v>
      </c>
      <c r="C24" s="54">
        <v>1.4583333333333334E-3</v>
      </c>
      <c r="D24" s="54">
        <v>1.082175925925926E-2</v>
      </c>
      <c r="E24" s="54"/>
      <c r="F24" s="54">
        <v>1.579861111111111E-2</v>
      </c>
      <c r="G24" s="54"/>
      <c r="H24" s="54"/>
      <c r="I24" s="54"/>
      <c r="J24" s="54"/>
      <c r="K24" s="68">
        <f t="shared" si="0"/>
        <v>2.8078703703703703E-2</v>
      </c>
    </row>
    <row r="25" spans="2:11" x14ac:dyDescent="0.25">
      <c r="B25" s="29" t="s">
        <v>3</v>
      </c>
      <c r="C25" s="30">
        <f>SUM(C7:C24)</f>
        <v>4.5717592592592594E-2</v>
      </c>
      <c r="D25" s="30">
        <f t="shared" ref="D25:J25" si="1">SUM(D7:D24)</f>
        <v>0.10355324074074077</v>
      </c>
      <c r="E25" s="30">
        <f t="shared" si="1"/>
        <v>3.6226851851851854E-3</v>
      </c>
      <c r="F25" s="30">
        <f t="shared" si="1"/>
        <v>6.7604166666666674E-2</v>
      </c>
      <c r="G25" s="30">
        <f t="shared" si="1"/>
        <v>9.9988425925925925E-2</v>
      </c>
      <c r="H25" s="30">
        <f t="shared" si="1"/>
        <v>1.0358796296296297E-2</v>
      </c>
      <c r="I25" s="30"/>
      <c r="J25" s="34">
        <f t="shared" si="1"/>
        <v>1.273148148148148E-4</v>
      </c>
      <c r="K25" s="69">
        <f>SUM(K7:K24)</f>
        <v>0.33097222222222222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>
        <v>1.9675925925925926E-4</v>
      </c>
      <c r="D28" s="54"/>
      <c r="E28" s="54"/>
      <c r="F28" s="54"/>
      <c r="G28" s="54">
        <v>7.9861111111111105E-4</v>
      </c>
      <c r="H28" s="54"/>
      <c r="I28" s="54"/>
      <c r="J28" s="54"/>
      <c r="K28" s="68">
        <f t="shared" ref="K28:K32" si="2">SUM(C28:J28)</f>
        <v>9.9537037037037042E-4</v>
      </c>
    </row>
    <row r="29" spans="2:11" x14ac:dyDescent="0.25">
      <c r="B29" s="25" t="s">
        <v>27</v>
      </c>
      <c r="C29" s="54"/>
      <c r="D29" s="54">
        <v>2.4421296296296296E-3</v>
      </c>
      <c r="E29" s="54"/>
      <c r="F29" s="54"/>
      <c r="G29" s="54"/>
      <c r="H29" s="54"/>
      <c r="I29" s="54"/>
      <c r="J29" s="54"/>
      <c r="K29" s="68">
        <f t="shared" si="2"/>
        <v>2.4421296296296296E-3</v>
      </c>
    </row>
    <row r="30" spans="2:11" x14ac:dyDescent="0.25">
      <c r="B30" s="25" t="s">
        <v>28</v>
      </c>
      <c r="C30" s="54">
        <v>1.201388888888889E-2</v>
      </c>
      <c r="D30" s="54"/>
      <c r="E30" s="54"/>
      <c r="F30" s="54"/>
      <c r="G30" s="54"/>
      <c r="H30" s="54"/>
      <c r="I30" s="54"/>
      <c r="J30" s="54"/>
      <c r="K30" s="68">
        <f t="shared" si="2"/>
        <v>1.201388888888889E-2</v>
      </c>
    </row>
    <row r="31" spans="2:11" x14ac:dyDescent="0.25">
      <c r="B31" s="25" t="s">
        <v>29</v>
      </c>
      <c r="C31" s="54">
        <v>4.0509259259259253E-4</v>
      </c>
      <c r="D31" s="54">
        <v>1.8518518518518518E-4</v>
      </c>
      <c r="E31" s="54">
        <v>2.7314814814814819E-3</v>
      </c>
      <c r="F31" s="54"/>
      <c r="G31" s="54"/>
      <c r="H31" s="54"/>
      <c r="I31" s="54"/>
      <c r="J31" s="54"/>
      <c r="K31" s="68">
        <f t="shared" si="2"/>
        <v>3.3217592592592595E-3</v>
      </c>
    </row>
    <row r="32" spans="2:11" x14ac:dyDescent="0.25">
      <c r="B32" s="25" t="s">
        <v>30</v>
      </c>
      <c r="C32" s="54">
        <v>1.2812499999999999E-2</v>
      </c>
      <c r="D32" s="54">
        <v>5.2476851851851851E-2</v>
      </c>
      <c r="E32" s="54"/>
      <c r="F32" s="54">
        <v>1.3171296296296294E-2</v>
      </c>
      <c r="G32" s="54">
        <v>2.3900462962962967E-2</v>
      </c>
      <c r="H32" s="54"/>
      <c r="I32" s="54"/>
      <c r="J32" s="54"/>
      <c r="K32" s="68">
        <f t="shared" si="2"/>
        <v>0.10236111111111111</v>
      </c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>
        <f>SUM(C28:C33)</f>
        <v>2.5428240740740741E-2</v>
      </c>
      <c r="D34" s="30">
        <f t="shared" ref="D34:G34" si="3">SUM(D28:D33)</f>
        <v>5.5104166666666662E-2</v>
      </c>
      <c r="E34" s="30">
        <f t="shared" si="3"/>
        <v>2.7314814814814819E-3</v>
      </c>
      <c r="F34" s="30">
        <f t="shared" si="3"/>
        <v>1.3171296296296294E-2</v>
      </c>
      <c r="G34" s="30">
        <f t="shared" si="3"/>
        <v>2.4699074074074078E-2</v>
      </c>
      <c r="H34" s="30"/>
      <c r="I34" s="30"/>
      <c r="J34" s="34"/>
      <c r="K34" s="69">
        <f>SUM(K28:K33)</f>
        <v>0.12113425925925926</v>
      </c>
    </row>
    <row r="35" spans="2:11" x14ac:dyDescent="0.25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>
        <f>C34+C25</f>
        <v>7.1145833333333339E-2</v>
      </c>
      <c r="D36" s="34">
        <f t="shared" ref="D36:J36" si="4">D34+D25</f>
        <v>0.15865740740740741</v>
      </c>
      <c r="E36" s="34">
        <f t="shared" si="4"/>
        <v>6.3541666666666677E-3</v>
      </c>
      <c r="F36" s="34">
        <f t="shared" si="4"/>
        <v>8.0775462962962966E-2</v>
      </c>
      <c r="G36" s="34">
        <f t="shared" si="4"/>
        <v>0.12468750000000001</v>
      </c>
      <c r="H36" s="34">
        <f t="shared" si="4"/>
        <v>1.0358796296296297E-2</v>
      </c>
      <c r="I36" s="34"/>
      <c r="J36" s="34">
        <f t="shared" si="4"/>
        <v>1.273148148148148E-4</v>
      </c>
      <c r="K36" s="76">
        <f>K25+K34</f>
        <v>0.45210648148148147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&amp;R42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A10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7109375" style="89" customWidth="1"/>
    <col min="7" max="7" width="10.7109375" style="2" customWidth="1"/>
    <col min="8" max="8" width="10.7109375" style="89" customWidth="1"/>
    <col min="9" max="11" width="10.7109375" style="2" customWidth="1"/>
    <col min="12" max="16384" width="8.85546875" style="2"/>
  </cols>
  <sheetData>
    <row r="1" spans="2:13" s="117" customFormat="1" x14ac:dyDescent="0.25">
      <c r="C1" s="129"/>
      <c r="D1" s="129"/>
      <c r="E1" s="129"/>
      <c r="F1" s="129"/>
      <c r="H1" s="129"/>
    </row>
    <row r="2" spans="2:13" s="117" customFormat="1" ht="15.75" thickBot="1" x14ac:dyDescent="0.3">
      <c r="C2" s="129"/>
      <c r="D2" s="129"/>
      <c r="E2" s="129"/>
      <c r="F2" s="129"/>
      <c r="H2" s="129"/>
    </row>
    <row r="3" spans="2:13" s="117" customFormat="1" x14ac:dyDescent="0.25">
      <c r="B3" s="192" t="s">
        <v>70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3" s="117" customFormat="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3" s="117" customFormat="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3" s="117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3" s="117" customFormat="1" x14ac:dyDescent="0.25">
      <c r="B7" s="95" t="s">
        <v>12</v>
      </c>
      <c r="C7" s="119">
        <v>2.282407407407407E-2</v>
      </c>
      <c r="D7" s="55">
        <v>0.16202448443020298</v>
      </c>
      <c r="E7" s="56">
        <v>6.4446550540867356E-2</v>
      </c>
      <c r="F7" s="119">
        <v>1.7546296296296289E-2</v>
      </c>
      <c r="G7" s="55">
        <v>0.37730214036834242</v>
      </c>
      <c r="H7" s="56">
        <v>0.1456711828576919</v>
      </c>
      <c r="I7" s="119">
        <v>4.0370370370370348E-2</v>
      </c>
      <c r="J7" s="55">
        <v>0.21545493853851383</v>
      </c>
      <c r="K7" s="96">
        <v>8.5060722821050566E-2</v>
      </c>
      <c r="M7" s="130"/>
    </row>
    <row r="8" spans="2:13" s="117" customFormat="1" x14ac:dyDescent="0.25">
      <c r="B8" s="95" t="s">
        <v>80</v>
      </c>
      <c r="C8" s="119">
        <v>2.3148148148148146E-4</v>
      </c>
      <c r="D8" s="55">
        <v>1.6432503491907E-3</v>
      </c>
      <c r="E8" s="56">
        <v>6.5361613124611932E-4</v>
      </c>
      <c r="F8" s="119"/>
      <c r="G8" s="55"/>
      <c r="H8" s="56"/>
      <c r="I8" s="119">
        <v>2.3148148148148146E-4</v>
      </c>
      <c r="J8" s="55">
        <v>1.2354067576749652E-3</v>
      </c>
      <c r="K8" s="96">
        <v>4.8773350241428098E-4</v>
      </c>
      <c r="M8" s="130"/>
    </row>
    <row r="9" spans="2:13" s="117" customFormat="1" x14ac:dyDescent="0.25">
      <c r="B9" s="95" t="s">
        <v>13</v>
      </c>
      <c r="C9" s="119">
        <v>2.4513888888888873E-2</v>
      </c>
      <c r="D9" s="55">
        <v>0.17402021197929501</v>
      </c>
      <c r="E9" s="56">
        <v>6.9217948298963994E-2</v>
      </c>
      <c r="F9" s="119">
        <v>3.3101851851851855E-3</v>
      </c>
      <c r="G9" s="55">
        <v>7.1179691388750646E-2</v>
      </c>
      <c r="H9" s="56">
        <v>2.7481502834630543E-2</v>
      </c>
      <c r="I9" s="119">
        <v>2.782407407407405E-2</v>
      </c>
      <c r="J9" s="55">
        <v>0.14849589227253068</v>
      </c>
      <c r="K9" s="96">
        <v>5.8625566990196526E-2</v>
      </c>
      <c r="M9" s="130"/>
    </row>
    <row r="10" spans="2:13" s="117" customFormat="1" x14ac:dyDescent="0.25">
      <c r="B10" s="95" t="s">
        <v>14</v>
      </c>
      <c r="C10" s="119">
        <v>1.563657407407407E-2</v>
      </c>
      <c r="D10" s="55">
        <v>0.11100156108783175</v>
      </c>
      <c r="E10" s="56">
        <v>4.4151769665675349E-2</v>
      </c>
      <c r="F10" s="119">
        <v>3.5185185185185176E-3</v>
      </c>
      <c r="G10" s="55">
        <v>7.5659532105525132E-2</v>
      </c>
      <c r="H10" s="56">
        <v>2.9211107908138748E-2</v>
      </c>
      <c r="I10" s="119">
        <v>1.9155092592592585E-2</v>
      </c>
      <c r="J10" s="55">
        <v>0.10222990919760333</v>
      </c>
      <c r="K10" s="96">
        <v>4.0359947324781736E-2</v>
      </c>
      <c r="M10" s="130"/>
    </row>
    <row r="11" spans="2:13" s="117" customFormat="1" x14ac:dyDescent="0.25">
      <c r="B11" s="95" t="s">
        <v>15</v>
      </c>
      <c r="C11" s="119">
        <v>8.2523148148148182E-3</v>
      </c>
      <c r="D11" s="55">
        <v>5.8581874948648478E-2</v>
      </c>
      <c r="E11" s="56">
        <v>2.3301415078924165E-2</v>
      </c>
      <c r="F11" s="119">
        <v>1.3888888888888887E-3</v>
      </c>
      <c r="G11" s="55">
        <v>2.9865604778496768E-2</v>
      </c>
      <c r="H11" s="56">
        <v>1.1530700490054771E-2</v>
      </c>
      <c r="I11" s="119">
        <v>9.6412037037037039E-3</v>
      </c>
      <c r="J11" s="55">
        <v>5.1454691457162305E-2</v>
      </c>
      <c r="K11" s="96">
        <v>2.0314100375554804E-2</v>
      </c>
      <c r="M11" s="130"/>
    </row>
    <row r="12" spans="2:13" s="117" customFormat="1" x14ac:dyDescent="0.25">
      <c r="B12" s="95" t="s">
        <v>112</v>
      </c>
      <c r="C12" s="119">
        <v>6.4849537037036969E-2</v>
      </c>
      <c r="D12" s="55">
        <v>0.46035658532577411</v>
      </c>
      <c r="E12" s="56">
        <v>0.18311055916860014</v>
      </c>
      <c r="F12" s="119">
        <v>1.4803240740740735E-2</v>
      </c>
      <c r="G12" s="55">
        <v>0.31831757093081131</v>
      </c>
      <c r="H12" s="56">
        <v>0.12289804938983373</v>
      </c>
      <c r="I12" s="119">
        <v>7.9652777777777725E-2</v>
      </c>
      <c r="J12" s="55">
        <v>0.42510346531595528</v>
      </c>
      <c r="K12" s="96">
        <v>0.16782909818075398</v>
      </c>
      <c r="M12" s="130"/>
    </row>
    <row r="13" spans="2:13" s="117" customFormat="1" x14ac:dyDescent="0.25">
      <c r="B13" s="95" t="s">
        <v>16</v>
      </c>
      <c r="C13" s="119"/>
      <c r="D13" s="55"/>
      <c r="E13" s="56"/>
      <c r="F13" s="119"/>
      <c r="G13" s="55"/>
      <c r="H13" s="56"/>
      <c r="I13" s="119"/>
      <c r="J13" s="55"/>
      <c r="K13" s="96"/>
      <c r="M13" s="130"/>
    </row>
    <row r="14" spans="2:13" s="117" customFormat="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  <c r="M14" s="130"/>
    </row>
    <row r="15" spans="2:13" s="117" customFormat="1" x14ac:dyDescent="0.25">
      <c r="B15" s="95" t="s">
        <v>17</v>
      </c>
      <c r="C15" s="119"/>
      <c r="D15" s="55"/>
      <c r="E15" s="56"/>
      <c r="F15" s="119"/>
      <c r="G15" s="55"/>
      <c r="H15" s="56"/>
      <c r="I15" s="119"/>
      <c r="J15" s="55"/>
      <c r="K15" s="96"/>
      <c r="M15" s="130"/>
    </row>
    <row r="16" spans="2:13" s="117" customFormat="1" x14ac:dyDescent="0.25">
      <c r="B16" s="95" t="s">
        <v>18</v>
      </c>
      <c r="C16" s="119">
        <v>1.273148148148148E-4</v>
      </c>
      <c r="D16" s="55">
        <v>9.0378769205488494E-4</v>
      </c>
      <c r="E16" s="56">
        <v>3.5948887218536564E-4</v>
      </c>
      <c r="F16" s="119"/>
      <c r="G16" s="55"/>
      <c r="H16" s="56"/>
      <c r="I16" s="119">
        <v>1.273148148148148E-4</v>
      </c>
      <c r="J16" s="55">
        <v>6.7947371672123086E-4</v>
      </c>
      <c r="K16" s="96">
        <v>2.6825342632785451E-4</v>
      </c>
      <c r="M16" s="130"/>
    </row>
    <row r="17" spans="2:14" s="117" customFormat="1" x14ac:dyDescent="0.25">
      <c r="B17" s="95" t="s">
        <v>19</v>
      </c>
      <c r="C17" s="119"/>
      <c r="D17" s="55"/>
      <c r="E17" s="56"/>
      <c r="F17" s="119"/>
      <c r="G17" s="55"/>
      <c r="H17" s="56"/>
      <c r="I17" s="119"/>
      <c r="J17" s="55"/>
      <c r="K17" s="96"/>
      <c r="M17" s="130"/>
    </row>
    <row r="18" spans="2:14" s="117" customFormat="1" x14ac:dyDescent="0.25">
      <c r="B18" s="95" t="s">
        <v>20</v>
      </c>
      <c r="C18" s="119"/>
      <c r="D18" s="55"/>
      <c r="E18" s="56"/>
      <c r="F18" s="119">
        <v>2.3148148148148146E-4</v>
      </c>
      <c r="G18" s="55">
        <v>4.9776007964161279E-3</v>
      </c>
      <c r="H18" s="56">
        <v>1.9217834150091287E-3</v>
      </c>
      <c r="I18" s="119">
        <v>2.3148148148148146E-4</v>
      </c>
      <c r="J18" s="55">
        <v>1.2354067576749652E-3</v>
      </c>
      <c r="K18" s="96">
        <v>4.8773350241428098E-4</v>
      </c>
      <c r="M18" s="130"/>
    </row>
    <row r="19" spans="2:14" s="117" customFormat="1" x14ac:dyDescent="0.25">
      <c r="B19" s="95" t="s">
        <v>21</v>
      </c>
      <c r="C19" s="119"/>
      <c r="D19" s="55"/>
      <c r="E19" s="56"/>
      <c r="F19" s="119"/>
      <c r="G19" s="55"/>
      <c r="H19" s="56"/>
      <c r="I19" s="119"/>
      <c r="J19" s="55"/>
      <c r="K19" s="96"/>
      <c r="M19" s="130"/>
    </row>
    <row r="20" spans="2:14" s="117" customFormat="1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  <c r="M20" s="130"/>
    </row>
    <row r="21" spans="2:14" s="117" customFormat="1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  <c r="M21" s="130"/>
    </row>
    <row r="22" spans="2:14" s="117" customFormat="1" x14ac:dyDescent="0.25">
      <c r="B22" s="9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  <c r="M22" s="130"/>
    </row>
    <row r="23" spans="2:14" s="117" customFormat="1" x14ac:dyDescent="0.25">
      <c r="B23" s="95" t="s">
        <v>23</v>
      </c>
      <c r="C23" s="119"/>
      <c r="D23" s="55"/>
      <c r="E23" s="56"/>
      <c r="F23" s="119"/>
      <c r="G23" s="55"/>
      <c r="H23" s="56"/>
      <c r="I23" s="119"/>
      <c r="J23" s="55"/>
      <c r="K23" s="96"/>
      <c r="M23" s="130"/>
    </row>
    <row r="24" spans="2:14" s="117" customFormat="1" x14ac:dyDescent="0.25">
      <c r="B24" s="95" t="s">
        <v>24</v>
      </c>
      <c r="C24" s="119">
        <v>4.43287037037037E-3</v>
      </c>
      <c r="D24" s="55">
        <v>3.1468244187001906E-2</v>
      </c>
      <c r="E24" s="56">
        <v>1.2516748913363185E-2</v>
      </c>
      <c r="F24" s="119">
        <v>5.7060185185185209E-3</v>
      </c>
      <c r="G24" s="55">
        <v>0.12269785963165762</v>
      </c>
      <c r="H24" s="56">
        <v>4.7371961179975046E-2</v>
      </c>
      <c r="I24" s="119">
        <v>1.0138888888888883E-2</v>
      </c>
      <c r="J24" s="55">
        <v>5.4110815986163442E-2</v>
      </c>
      <c r="K24" s="96">
        <v>2.1362727405745494E-2</v>
      </c>
      <c r="M24" s="130"/>
    </row>
    <row r="25" spans="2:14" s="117" customFormat="1" x14ac:dyDescent="0.25">
      <c r="B25" s="99" t="s">
        <v>3</v>
      </c>
      <c r="C25" s="59">
        <v>0.14086805555555548</v>
      </c>
      <c r="D25" s="60">
        <v>0.99999999999999978</v>
      </c>
      <c r="E25" s="61">
        <v>0.3977580966698257</v>
      </c>
      <c r="F25" s="59">
        <v>4.6504629629629618E-2</v>
      </c>
      <c r="G25" s="60">
        <v>1.0000000000000002</v>
      </c>
      <c r="H25" s="61">
        <v>0.38608628807533391</v>
      </c>
      <c r="I25" s="59">
        <v>0.18737268518518507</v>
      </c>
      <c r="J25" s="60">
        <v>1</v>
      </c>
      <c r="K25" s="131">
        <v>0.39479588352923956</v>
      </c>
    </row>
    <row r="26" spans="2:14" s="117" customFormat="1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23"/>
      <c r="L26" s="16"/>
      <c r="M26" s="16"/>
      <c r="N26" s="16"/>
    </row>
    <row r="27" spans="2:14" s="117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s="117" customFormat="1" x14ac:dyDescent="0.25">
      <c r="B28" s="95" t="s">
        <v>26</v>
      </c>
      <c r="C28" s="119">
        <v>1.593749999999999E-2</v>
      </c>
      <c r="D28" s="55"/>
      <c r="E28" s="56">
        <v>4.5001470636295289E-2</v>
      </c>
      <c r="F28" s="119">
        <v>6.8865740740740745E-3</v>
      </c>
      <c r="G28" s="55"/>
      <c r="H28" s="56">
        <v>5.7173056596521582E-2</v>
      </c>
      <c r="I28" s="119">
        <v>2.2824074074074073E-2</v>
      </c>
      <c r="J28" s="55"/>
      <c r="K28" s="96">
        <v>4.8090523338048106E-2</v>
      </c>
      <c r="M28" s="130"/>
    </row>
    <row r="29" spans="2:14" s="117" customFormat="1" x14ac:dyDescent="0.25">
      <c r="B29" s="95" t="s">
        <v>27</v>
      </c>
      <c r="C29" s="119"/>
      <c r="D29" s="55"/>
      <c r="E29" s="56"/>
      <c r="F29" s="119">
        <v>4.9768518518518521E-4</v>
      </c>
      <c r="G29" s="55"/>
      <c r="H29" s="56">
        <v>4.1318343422696267E-3</v>
      </c>
      <c r="I29" s="119">
        <v>4.9768518518518521E-4</v>
      </c>
      <c r="J29" s="55"/>
      <c r="K29" s="96">
        <v>1.0486270301907042E-3</v>
      </c>
      <c r="M29" s="130"/>
    </row>
    <row r="30" spans="2:14" s="117" customFormat="1" x14ac:dyDescent="0.25">
      <c r="B30" s="95" t="s">
        <v>28</v>
      </c>
      <c r="C30" s="119">
        <v>6.3657407407407402E-4</v>
      </c>
      <c r="D30" s="55"/>
      <c r="E30" s="56">
        <v>1.7974443609268282E-3</v>
      </c>
      <c r="F30" s="119">
        <v>3.3101851851851851E-3</v>
      </c>
      <c r="G30" s="55"/>
      <c r="H30" s="56">
        <v>2.748150283463054E-2</v>
      </c>
      <c r="I30" s="119">
        <v>3.9467592592592592E-3</v>
      </c>
      <c r="J30" s="55"/>
      <c r="K30" s="96">
        <v>8.3158562161634916E-3</v>
      </c>
      <c r="M30" s="130"/>
    </row>
    <row r="31" spans="2:14" s="117" customFormat="1" x14ac:dyDescent="0.25">
      <c r="B31" s="95" t="s">
        <v>29</v>
      </c>
      <c r="C31" s="119">
        <v>4.9027777777777837E-2</v>
      </c>
      <c r="D31" s="55"/>
      <c r="E31" s="56">
        <v>0.13843589659792824</v>
      </c>
      <c r="F31" s="119">
        <v>2.7847222222222193E-2</v>
      </c>
      <c r="G31" s="55"/>
      <c r="H31" s="56">
        <v>0.23119054482559795</v>
      </c>
      <c r="I31" s="119">
        <v>7.6874999999999985E-2</v>
      </c>
      <c r="J31" s="55"/>
      <c r="K31" s="96">
        <v>0.16197629615178269</v>
      </c>
      <c r="M31" s="130"/>
    </row>
    <row r="32" spans="2:14" s="117" customFormat="1" x14ac:dyDescent="0.25">
      <c r="B32" s="95" t="s">
        <v>30</v>
      </c>
      <c r="C32" s="119">
        <v>7.9756944444444366E-2</v>
      </c>
      <c r="D32" s="55"/>
      <c r="E32" s="56">
        <v>0.22520343802085022</v>
      </c>
      <c r="F32" s="119">
        <v>3.0185185185185211E-2</v>
      </c>
      <c r="G32" s="55"/>
      <c r="H32" s="56">
        <v>0.25060055731719061</v>
      </c>
      <c r="I32" s="119">
        <v>0.1099421296296296</v>
      </c>
      <c r="J32" s="55"/>
      <c r="K32" s="96">
        <v>0.2316490269716627</v>
      </c>
      <c r="M32" s="130"/>
    </row>
    <row r="33" spans="2:14" s="117" customFormat="1" x14ac:dyDescent="0.25">
      <c r="B33" s="95" t="s">
        <v>31</v>
      </c>
      <c r="C33" s="119">
        <v>6.7928240740740747E-2</v>
      </c>
      <c r="D33" s="55"/>
      <c r="E33" s="56">
        <v>0.19180365371417374</v>
      </c>
      <c r="F33" s="119">
        <v>5.2199074074074075E-3</v>
      </c>
      <c r="G33" s="55"/>
      <c r="H33" s="56">
        <v>4.3336216008455851E-2</v>
      </c>
      <c r="I33" s="119">
        <v>7.314814814814817E-2</v>
      </c>
      <c r="J33" s="55"/>
      <c r="K33" s="96">
        <v>0.15412378676291283</v>
      </c>
      <c r="M33" s="130"/>
    </row>
    <row r="34" spans="2:14" s="117" customFormat="1" x14ac:dyDescent="0.25">
      <c r="B34" s="99" t="s">
        <v>3</v>
      </c>
      <c r="C34" s="17">
        <v>0.21328703703703702</v>
      </c>
      <c r="D34" s="60"/>
      <c r="E34" s="60">
        <v>0.60224190333017424</v>
      </c>
      <c r="F34" s="17">
        <v>7.3946759259259254E-2</v>
      </c>
      <c r="G34" s="60"/>
      <c r="H34" s="60">
        <v>0.61391371192466615</v>
      </c>
      <c r="I34" s="17">
        <v>0.28723379629629625</v>
      </c>
      <c r="J34" s="60"/>
      <c r="K34" s="100">
        <v>0.60520411647076056</v>
      </c>
      <c r="M34" s="130"/>
    </row>
    <row r="35" spans="2:14" s="117" customFormat="1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26"/>
      <c r="L35" s="135"/>
      <c r="M35" s="135"/>
      <c r="N35" s="135"/>
    </row>
    <row r="36" spans="2:14" s="117" customFormat="1" x14ac:dyDescent="0.25">
      <c r="B36" s="99" t="s">
        <v>6</v>
      </c>
      <c r="C36" s="17">
        <v>0.35415509259259248</v>
      </c>
      <c r="D36" s="136"/>
      <c r="E36" s="60">
        <v>1</v>
      </c>
      <c r="F36" s="17">
        <v>0.12045138888888887</v>
      </c>
      <c r="G36" s="136"/>
      <c r="H36" s="60">
        <v>1</v>
      </c>
      <c r="I36" s="17">
        <v>0.47460648148148132</v>
      </c>
      <c r="J36" s="136"/>
      <c r="K36" s="100">
        <v>1</v>
      </c>
    </row>
    <row r="37" spans="2:14" s="117" customFormat="1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  <row r="38" spans="2:14" s="117" customFormat="1" x14ac:dyDescent="0.25">
      <c r="C38" s="129"/>
      <c r="D38" s="129"/>
      <c r="E38" s="129"/>
      <c r="F38" s="129"/>
      <c r="H38" s="129"/>
    </row>
    <row r="39" spans="2:14" s="117" customFormat="1" x14ac:dyDescent="0.25">
      <c r="C39" s="129"/>
      <c r="D39" s="129"/>
      <c r="E39" s="129"/>
      <c r="F39" s="129"/>
      <c r="H39" s="129"/>
    </row>
    <row r="40" spans="2:14" s="117" customFormat="1" x14ac:dyDescent="0.25">
      <c r="C40" s="129"/>
      <c r="D40" s="129"/>
      <c r="E40" s="129"/>
      <c r="F40" s="129"/>
      <c r="H40" s="129"/>
    </row>
    <row r="41" spans="2:14" s="117" customFormat="1" x14ac:dyDescent="0.25">
      <c r="C41" s="129"/>
      <c r="D41" s="129"/>
      <c r="E41" s="129"/>
      <c r="F41" s="129"/>
      <c r="H41" s="129"/>
    </row>
    <row r="42" spans="2:14" s="117" customFormat="1" x14ac:dyDescent="0.25">
      <c r="C42" s="129"/>
      <c r="D42" s="129"/>
      <c r="E42" s="129"/>
      <c r="F42" s="129"/>
      <c r="H42" s="129"/>
    </row>
    <row r="43" spans="2:14" s="117" customFormat="1" x14ac:dyDescent="0.25">
      <c r="C43" s="129"/>
      <c r="D43" s="129"/>
      <c r="E43" s="129"/>
      <c r="F43" s="129"/>
      <c r="H43" s="129"/>
    </row>
    <row r="44" spans="2:14" s="117" customFormat="1" x14ac:dyDescent="0.25">
      <c r="C44" s="129"/>
      <c r="D44" s="129"/>
      <c r="E44" s="129"/>
      <c r="F44" s="129"/>
      <c r="H44" s="129"/>
    </row>
    <row r="45" spans="2:14" s="117" customFormat="1" x14ac:dyDescent="0.25">
      <c r="C45" s="129"/>
      <c r="D45" s="129"/>
      <c r="E45" s="129"/>
      <c r="F45" s="129"/>
      <c r="H45" s="129"/>
    </row>
    <row r="46" spans="2:14" s="117" customFormat="1" x14ac:dyDescent="0.25">
      <c r="C46" s="129"/>
      <c r="D46" s="129"/>
      <c r="E46" s="129"/>
      <c r="F46" s="129"/>
      <c r="H46" s="129"/>
    </row>
    <row r="47" spans="2:14" s="117" customFormat="1" x14ac:dyDescent="0.25">
      <c r="C47" s="129"/>
      <c r="D47" s="129"/>
      <c r="E47" s="129"/>
      <c r="F47" s="129"/>
      <c r="H47" s="129"/>
    </row>
    <row r="48" spans="2:14" s="117" customFormat="1" x14ac:dyDescent="0.25">
      <c r="C48" s="129"/>
      <c r="D48" s="129"/>
      <c r="E48" s="129"/>
      <c r="F48" s="129"/>
      <c r="H48" s="129"/>
    </row>
    <row r="49" spans="3:8" s="117" customFormat="1" x14ac:dyDescent="0.25">
      <c r="C49" s="129"/>
      <c r="D49" s="129"/>
      <c r="E49" s="129"/>
      <c r="F49" s="129"/>
      <c r="H49" s="129"/>
    </row>
    <row r="50" spans="3:8" s="117" customFormat="1" x14ac:dyDescent="0.25">
      <c r="C50" s="129"/>
      <c r="D50" s="129"/>
      <c r="E50" s="129"/>
      <c r="F50" s="129"/>
      <c r="H50" s="129"/>
    </row>
    <row r="51" spans="3:8" s="117" customFormat="1" x14ac:dyDescent="0.25">
      <c r="C51" s="129"/>
      <c r="D51" s="129"/>
      <c r="E51" s="129"/>
      <c r="F51" s="129"/>
      <c r="H51" s="129"/>
    </row>
    <row r="52" spans="3:8" s="117" customFormat="1" x14ac:dyDescent="0.25">
      <c r="C52" s="129"/>
      <c r="D52" s="129"/>
      <c r="E52" s="129"/>
      <c r="F52" s="129"/>
      <c r="H52" s="129"/>
    </row>
    <row r="53" spans="3:8" s="117" customFormat="1" x14ac:dyDescent="0.25">
      <c r="C53" s="129"/>
      <c r="D53" s="129"/>
      <c r="E53" s="129"/>
      <c r="F53" s="129"/>
      <c r="H53" s="129"/>
    </row>
    <row r="54" spans="3:8" s="117" customFormat="1" x14ac:dyDescent="0.25">
      <c r="C54" s="129"/>
      <c r="D54" s="129"/>
      <c r="E54" s="129"/>
      <c r="F54" s="129"/>
      <c r="H54" s="129"/>
    </row>
    <row r="55" spans="3:8" s="117" customFormat="1" x14ac:dyDescent="0.25">
      <c r="C55" s="129"/>
      <c r="D55" s="129"/>
      <c r="E55" s="129"/>
      <c r="F55" s="129"/>
      <c r="H55" s="129"/>
    </row>
    <row r="56" spans="3:8" s="117" customFormat="1" x14ac:dyDescent="0.25">
      <c r="C56" s="129"/>
      <c r="D56" s="129"/>
      <c r="E56" s="129"/>
      <c r="F56" s="129"/>
      <c r="H56" s="129"/>
    </row>
    <row r="57" spans="3:8" s="117" customFormat="1" x14ac:dyDescent="0.25">
      <c r="C57" s="129"/>
      <c r="D57" s="129"/>
      <c r="E57" s="129"/>
      <c r="F57" s="129"/>
      <c r="H57" s="129"/>
    </row>
    <row r="58" spans="3:8" s="117" customFormat="1" x14ac:dyDescent="0.25">
      <c r="C58" s="129"/>
      <c r="D58" s="129"/>
      <c r="E58" s="129"/>
      <c r="F58" s="129"/>
      <c r="H58" s="129"/>
    </row>
    <row r="59" spans="3:8" s="117" customFormat="1" x14ac:dyDescent="0.25">
      <c r="C59" s="129"/>
      <c r="D59" s="129"/>
      <c r="E59" s="129"/>
      <c r="F59" s="129"/>
      <c r="H59" s="129"/>
    </row>
    <row r="60" spans="3:8" s="117" customFormat="1" x14ac:dyDescent="0.25">
      <c r="C60" s="129"/>
      <c r="D60" s="129"/>
      <c r="E60" s="129"/>
      <c r="F60" s="129"/>
      <c r="H60" s="129"/>
    </row>
    <row r="61" spans="3:8" s="117" customFormat="1" x14ac:dyDescent="0.25">
      <c r="C61" s="129"/>
      <c r="D61" s="129"/>
      <c r="E61" s="129"/>
      <c r="F61" s="129"/>
      <c r="H61" s="129"/>
    </row>
    <row r="62" spans="3:8" s="117" customFormat="1" x14ac:dyDescent="0.25">
      <c r="C62" s="129"/>
      <c r="D62" s="129"/>
      <c r="E62" s="129"/>
      <c r="F62" s="129"/>
      <c r="H62" s="129"/>
    </row>
    <row r="63" spans="3:8" s="117" customFormat="1" x14ac:dyDescent="0.25">
      <c r="C63" s="129"/>
      <c r="D63" s="129"/>
      <c r="E63" s="129"/>
      <c r="F63" s="129"/>
      <c r="H63" s="129"/>
    </row>
    <row r="64" spans="3:8" s="117" customFormat="1" x14ac:dyDescent="0.25">
      <c r="C64" s="129"/>
      <c r="D64" s="129"/>
      <c r="E64" s="129"/>
      <c r="F64" s="129"/>
      <c r="H64" s="129"/>
    </row>
    <row r="65" spans="3:8" s="117" customFormat="1" x14ac:dyDescent="0.25">
      <c r="C65" s="129"/>
      <c r="D65" s="129"/>
      <c r="E65" s="129"/>
      <c r="F65" s="129"/>
      <c r="H65" s="129"/>
    </row>
    <row r="66" spans="3:8" s="117" customFormat="1" x14ac:dyDescent="0.25">
      <c r="C66" s="129"/>
      <c r="D66" s="129"/>
      <c r="E66" s="129"/>
      <c r="F66" s="129"/>
      <c r="H66" s="129"/>
    </row>
    <row r="67" spans="3:8" s="117" customFormat="1" x14ac:dyDescent="0.25">
      <c r="C67" s="129"/>
      <c r="D67" s="129"/>
      <c r="E67" s="129"/>
      <c r="F67" s="129"/>
      <c r="H67" s="129"/>
    </row>
    <row r="68" spans="3:8" s="117" customFormat="1" x14ac:dyDescent="0.25">
      <c r="C68" s="129"/>
      <c r="D68" s="129"/>
      <c r="E68" s="129"/>
      <c r="F68" s="129"/>
      <c r="H68" s="129"/>
    </row>
    <row r="69" spans="3:8" s="117" customFormat="1" x14ac:dyDescent="0.25">
      <c r="C69" s="129"/>
      <c r="D69" s="129"/>
      <c r="E69" s="129"/>
      <c r="F69" s="129"/>
      <c r="H69" s="129"/>
    </row>
    <row r="70" spans="3:8" s="117" customFormat="1" x14ac:dyDescent="0.25">
      <c r="C70" s="129"/>
      <c r="D70" s="129"/>
      <c r="E70" s="129"/>
      <c r="F70" s="129"/>
      <c r="H70" s="129"/>
    </row>
    <row r="71" spans="3:8" s="117" customFormat="1" x14ac:dyDescent="0.25">
      <c r="C71" s="129"/>
      <c r="D71" s="129"/>
      <c r="E71" s="129"/>
      <c r="F71" s="129"/>
      <c r="H71" s="129"/>
    </row>
    <row r="72" spans="3:8" s="117" customFormat="1" x14ac:dyDescent="0.25">
      <c r="C72" s="129"/>
      <c r="D72" s="129"/>
      <c r="E72" s="129"/>
      <c r="F72" s="129"/>
      <c r="H72" s="129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189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>
        <v>2.1064814814814813E-3</v>
      </c>
      <c r="E7" s="54">
        <v>4.5138888888888892E-4</v>
      </c>
      <c r="F7" s="54"/>
      <c r="G7" s="54"/>
      <c r="H7" s="54"/>
      <c r="I7" s="54"/>
      <c r="J7" s="54"/>
      <c r="K7" s="68">
        <f>SUM(C7:J7)</f>
        <v>2.5578703703703701E-3</v>
      </c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 x14ac:dyDescent="0.25">
      <c r="B9" s="25" t="s">
        <v>13</v>
      </c>
      <c r="C9" s="54"/>
      <c r="D9" s="54">
        <v>2.0601851851851853E-3</v>
      </c>
      <c r="E9" s="54">
        <v>6.7129629629629635E-4</v>
      </c>
      <c r="F9" s="54"/>
      <c r="G9" s="54"/>
      <c r="H9" s="54"/>
      <c r="I9" s="54"/>
      <c r="J9" s="54"/>
      <c r="K9" s="68">
        <f t="shared" ref="K9:K24" si="0">SUM(C9:J9)</f>
        <v>2.7314814814814814E-3</v>
      </c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 x14ac:dyDescent="0.25">
      <c r="B11" s="25" t="s">
        <v>15</v>
      </c>
      <c r="C11" s="54"/>
      <c r="D11" s="54"/>
      <c r="E11" s="54"/>
      <c r="F11" s="54">
        <v>1.2731481481481483E-3</v>
      </c>
      <c r="G11" s="54"/>
      <c r="H11" s="54"/>
      <c r="I11" s="54"/>
      <c r="J11" s="54"/>
      <c r="K11" s="68">
        <f t="shared" si="0"/>
        <v>1.2731481481481483E-3</v>
      </c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68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/>
      <c r="D24" s="54"/>
      <c r="E24" s="54"/>
      <c r="F24" s="54">
        <v>1.7013888888888892E-3</v>
      </c>
      <c r="G24" s="54"/>
      <c r="H24" s="54"/>
      <c r="I24" s="54"/>
      <c r="J24" s="54"/>
      <c r="K24" s="68">
        <f t="shared" si="0"/>
        <v>1.7013888888888892E-3</v>
      </c>
    </row>
    <row r="25" spans="2:11" x14ac:dyDescent="0.25">
      <c r="B25" s="29" t="s">
        <v>3</v>
      </c>
      <c r="C25" s="30"/>
      <c r="D25" s="30">
        <f>SUM(D7:D24)</f>
        <v>4.1666666666666666E-3</v>
      </c>
      <c r="E25" s="30">
        <f>SUM(E7:E24)</f>
        <v>1.1226851851851853E-3</v>
      </c>
      <c r="F25" s="30">
        <f>SUM(F7:F24)</f>
        <v>2.9745370370370377E-3</v>
      </c>
      <c r="G25" s="30"/>
      <c r="H25" s="30"/>
      <c r="I25" s="30"/>
      <c r="J25" s="34"/>
      <c r="K25" s="69">
        <f>SUM(K7:K24)</f>
        <v>8.2638888888888883E-3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>
        <f t="shared" ref="D36:F36" si="1">D34+D25</f>
        <v>4.1666666666666666E-3</v>
      </c>
      <c r="E36" s="34">
        <f t="shared" si="1"/>
        <v>1.1226851851851853E-3</v>
      </c>
      <c r="F36" s="34">
        <f t="shared" si="1"/>
        <v>2.9745370370370377E-3</v>
      </c>
      <c r="G36" s="34"/>
      <c r="H36" s="34"/>
      <c r="I36" s="34"/>
      <c r="J36" s="34"/>
      <c r="K36" s="76">
        <f>K25</f>
        <v>8.2638888888888883E-3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&amp;R43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190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>
        <v>1.1469907407407408E-2</v>
      </c>
      <c r="E7" s="54"/>
      <c r="F7" s="54">
        <v>9.7337962962962942E-3</v>
      </c>
      <c r="G7" s="54"/>
      <c r="H7" s="54">
        <v>9.1435185185185185E-4</v>
      </c>
      <c r="I7" s="54"/>
      <c r="J7" s="54"/>
      <c r="K7" s="68">
        <f>SUM(C7:J7)</f>
        <v>2.2118055555555554E-2</v>
      </c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68"/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68"/>
    </row>
    <row r="13" spans="2:11" x14ac:dyDescent="0.25">
      <c r="B13" s="25" t="s">
        <v>16</v>
      </c>
      <c r="C13" s="54"/>
      <c r="D13" s="54">
        <v>6.7939814814814807E-3</v>
      </c>
      <c r="E13" s="54"/>
      <c r="F13" s="54"/>
      <c r="G13" s="54"/>
      <c r="H13" s="54"/>
      <c r="I13" s="54"/>
      <c r="J13" s="54"/>
      <c r="K13" s="68">
        <f>SUM(C13:J13)</f>
        <v>6.7939814814814807E-3</v>
      </c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/>
      <c r="D24" s="54">
        <v>4.525462962962962E-3</v>
      </c>
      <c r="E24" s="54"/>
      <c r="F24" s="54">
        <v>3.9351851851851857E-3</v>
      </c>
      <c r="G24" s="54"/>
      <c r="H24" s="54"/>
      <c r="I24" s="54"/>
      <c r="J24" s="54"/>
      <c r="K24" s="68">
        <f>SUM(C24:J24)</f>
        <v>8.4606481481481477E-3</v>
      </c>
    </row>
    <row r="25" spans="2:11" x14ac:dyDescent="0.25">
      <c r="B25" s="29" t="s">
        <v>3</v>
      </c>
      <c r="C25" s="30"/>
      <c r="D25" s="30">
        <f>SUM(D7:D24)</f>
        <v>2.2789351851851852E-2</v>
      </c>
      <c r="E25" s="30"/>
      <c r="F25" s="30">
        <f>SUM(F7:F24)</f>
        <v>1.366898148148148E-2</v>
      </c>
      <c r="G25" s="30"/>
      <c r="H25" s="30">
        <f>SUM(H7:H24)</f>
        <v>9.1435185185185185E-4</v>
      </c>
      <c r="I25" s="30"/>
      <c r="J25" s="34"/>
      <c r="K25" s="69">
        <f>SUM(K7:K24)</f>
        <v>3.7372685185185182E-2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>
        <v>8.1365740740740738E-3</v>
      </c>
      <c r="E33" s="54"/>
      <c r="F33" s="54"/>
      <c r="G33" s="54"/>
      <c r="H33" s="54"/>
      <c r="I33" s="54"/>
      <c r="J33" s="54"/>
      <c r="K33" s="68">
        <f>SUM(C33:J33)</f>
        <v>8.1365740740740738E-3</v>
      </c>
    </row>
    <row r="34" spans="2:11" x14ac:dyDescent="0.25">
      <c r="B34" s="29" t="s">
        <v>3</v>
      </c>
      <c r="C34" s="30"/>
      <c r="D34" s="30">
        <f t="shared" ref="D34" si="0">SUM(D28:D33)</f>
        <v>8.1365740740740738E-3</v>
      </c>
      <c r="E34" s="30"/>
      <c r="F34" s="30"/>
      <c r="G34" s="30"/>
      <c r="H34" s="30"/>
      <c r="I34" s="30"/>
      <c r="J34" s="34"/>
      <c r="K34" s="69">
        <f>SUM(K28:K33)</f>
        <v>8.1365740740740738E-3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>
        <f t="shared" ref="D36:H36" si="1">D34+D25</f>
        <v>3.0925925925925926E-2</v>
      </c>
      <c r="E36" s="34"/>
      <c r="F36" s="34">
        <f t="shared" si="1"/>
        <v>1.366898148148148E-2</v>
      </c>
      <c r="G36" s="34"/>
      <c r="H36" s="34">
        <f t="shared" si="1"/>
        <v>9.1435185185185185E-4</v>
      </c>
      <c r="I36" s="34"/>
      <c r="J36" s="34"/>
      <c r="K36" s="76">
        <f>K25+K34</f>
        <v>4.5509259259259256E-2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&amp;R44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191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>
        <v>1.804398148148148E-2</v>
      </c>
      <c r="D7" s="54">
        <v>1.2256944444444445E-2</v>
      </c>
      <c r="E7" s="54">
        <v>2.6157407407407407E-2</v>
      </c>
      <c r="F7" s="54">
        <v>8.3564814814814821E-3</v>
      </c>
      <c r="G7" s="54">
        <v>2.162037037037037E-2</v>
      </c>
      <c r="H7" s="54">
        <v>2.0601851851851853E-3</v>
      </c>
      <c r="I7" s="54"/>
      <c r="J7" s="54"/>
      <c r="K7" s="68">
        <f>SUM(C7:J7)</f>
        <v>8.8495370370370363E-2</v>
      </c>
    </row>
    <row r="8" spans="2:11" x14ac:dyDescent="0.25">
      <c r="B8" s="25" t="s">
        <v>80</v>
      </c>
      <c r="C8" s="54">
        <v>4.3518518518518515E-3</v>
      </c>
      <c r="D8" s="54"/>
      <c r="E8" s="54">
        <v>2.7893518518518519E-3</v>
      </c>
      <c r="F8" s="54"/>
      <c r="G8" s="54"/>
      <c r="H8" s="54"/>
      <c r="I8" s="54"/>
      <c r="J8" s="54"/>
      <c r="K8" s="68">
        <f t="shared" ref="K8:K24" si="0">SUM(C8:J8)</f>
        <v>7.1412037037037034E-3</v>
      </c>
    </row>
    <row r="9" spans="2:11" x14ac:dyDescent="0.25">
      <c r="B9" s="25" t="s">
        <v>13</v>
      </c>
      <c r="C9" s="54">
        <v>6.2847222222222228E-3</v>
      </c>
      <c r="D9" s="54">
        <v>4.131944444444445E-3</v>
      </c>
      <c r="E9" s="54">
        <v>9.618055555555555E-3</v>
      </c>
      <c r="F9" s="54">
        <v>7.4421296296296301E-3</v>
      </c>
      <c r="G9" s="54">
        <v>1.1458333333333333E-3</v>
      </c>
      <c r="H9" s="54">
        <v>6.9444444444444444E-5</v>
      </c>
      <c r="I9" s="54"/>
      <c r="J9" s="54"/>
      <c r="K9" s="68">
        <f t="shared" si="0"/>
        <v>2.8692129629629633E-2</v>
      </c>
    </row>
    <row r="10" spans="2:11" x14ac:dyDescent="0.25">
      <c r="B10" s="25" t="s">
        <v>14</v>
      </c>
      <c r="C10" s="54">
        <v>7.1759259259259259E-4</v>
      </c>
      <c r="D10" s="54"/>
      <c r="E10" s="54">
        <v>1.8287037037037035E-3</v>
      </c>
      <c r="F10" s="54">
        <v>2.9398148148148152E-3</v>
      </c>
      <c r="G10" s="54">
        <v>1.6203703703703703E-4</v>
      </c>
      <c r="H10" s="54">
        <v>1.1111111111111111E-3</v>
      </c>
      <c r="I10" s="54"/>
      <c r="J10" s="54"/>
      <c r="K10" s="68">
        <f t="shared" si="0"/>
        <v>6.75925925925926E-3</v>
      </c>
    </row>
    <row r="11" spans="2:11" x14ac:dyDescent="0.25">
      <c r="B11" s="25" t="s">
        <v>15</v>
      </c>
      <c r="C11" s="54">
        <v>2.4687499999999994E-2</v>
      </c>
      <c r="D11" s="54">
        <v>3.8888888888888892E-3</v>
      </c>
      <c r="E11" s="54">
        <v>6.5509259259259253E-3</v>
      </c>
      <c r="F11" s="54"/>
      <c r="G11" s="54">
        <v>3.7800925925925918E-2</v>
      </c>
      <c r="H11" s="54"/>
      <c r="I11" s="54"/>
      <c r="J11" s="54"/>
      <c r="K11" s="68">
        <f t="shared" si="0"/>
        <v>7.2928240740740724E-2</v>
      </c>
    </row>
    <row r="12" spans="2:11" x14ac:dyDescent="0.25">
      <c r="B12" s="25" t="s">
        <v>112</v>
      </c>
      <c r="C12" s="54">
        <v>6.018518518518519E-4</v>
      </c>
      <c r="D12" s="54">
        <v>1.9675925925925926E-4</v>
      </c>
      <c r="E12" s="54">
        <v>1.7210648148148149E-2</v>
      </c>
      <c r="F12" s="54"/>
      <c r="G12" s="54">
        <v>7.8819444444444432E-3</v>
      </c>
      <c r="H12" s="54">
        <v>2.0949074074074073E-3</v>
      </c>
      <c r="I12" s="54"/>
      <c r="J12" s="54"/>
      <c r="K12" s="68">
        <f t="shared" si="0"/>
        <v>2.7986111111111107E-2</v>
      </c>
    </row>
    <row r="13" spans="2:11" x14ac:dyDescent="0.25">
      <c r="B13" s="25" t="s">
        <v>16</v>
      </c>
      <c r="C13" s="54"/>
      <c r="D13" s="54"/>
      <c r="E13" s="54"/>
      <c r="F13" s="54"/>
      <c r="G13" s="54"/>
      <c r="H13" s="54">
        <v>6.9560185185185185E-3</v>
      </c>
      <c r="I13" s="54"/>
      <c r="J13" s="54"/>
      <c r="K13" s="68">
        <f t="shared" si="0"/>
        <v>6.9560185185185185E-3</v>
      </c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>
        <v>4.8611111111111104E-4</v>
      </c>
      <c r="F15" s="54"/>
      <c r="G15" s="54"/>
      <c r="H15" s="54"/>
      <c r="I15" s="54"/>
      <c r="J15" s="54"/>
      <c r="K15" s="68">
        <f t="shared" si="0"/>
        <v>4.8611111111111104E-4</v>
      </c>
    </row>
    <row r="16" spans="2:11" x14ac:dyDescent="0.25">
      <c r="B16" s="25" t="s">
        <v>18</v>
      </c>
      <c r="C16" s="54">
        <v>1.8518518518518518E-4</v>
      </c>
      <c r="D16" s="54"/>
      <c r="E16" s="54"/>
      <c r="F16" s="54"/>
      <c r="G16" s="54">
        <v>7.1874999999999994E-3</v>
      </c>
      <c r="H16" s="54"/>
      <c r="I16" s="54"/>
      <c r="J16" s="54"/>
      <c r="K16" s="68">
        <f t="shared" si="0"/>
        <v>7.3726851851851844E-3</v>
      </c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>
        <f t="shared" si="0"/>
        <v>0</v>
      </c>
    </row>
    <row r="18" spans="2:11" x14ac:dyDescent="0.25">
      <c r="B18" s="25" t="s">
        <v>20</v>
      </c>
      <c r="C18" s="54">
        <v>9.0277777777777774E-4</v>
      </c>
      <c r="D18" s="54"/>
      <c r="E18" s="54"/>
      <c r="F18" s="54"/>
      <c r="G18" s="54">
        <v>7.7546296296296293E-4</v>
      </c>
      <c r="H18" s="54"/>
      <c r="I18" s="54"/>
      <c r="J18" s="54"/>
      <c r="K18" s="68">
        <f t="shared" si="0"/>
        <v>1.6782407407407406E-3</v>
      </c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>
        <v>3.8541666666666663E-3</v>
      </c>
      <c r="D20" s="54"/>
      <c r="E20" s="54"/>
      <c r="F20" s="54"/>
      <c r="G20" s="54"/>
      <c r="H20" s="54"/>
      <c r="I20" s="54"/>
      <c r="J20" s="54"/>
      <c r="K20" s="68">
        <f t="shared" si="0"/>
        <v>3.8541666666666663E-3</v>
      </c>
    </row>
    <row r="21" spans="2:11" x14ac:dyDescent="0.25">
      <c r="B21" s="58" t="s">
        <v>82</v>
      </c>
      <c r="C21" s="54">
        <v>8.449074074074075E-4</v>
      </c>
      <c r="D21" s="54"/>
      <c r="E21" s="54"/>
      <c r="F21" s="54"/>
      <c r="G21" s="54"/>
      <c r="H21" s="54"/>
      <c r="I21" s="54"/>
      <c r="J21" s="54"/>
      <c r="K21" s="68">
        <f t="shared" si="0"/>
        <v>8.449074074074075E-4</v>
      </c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>
        <v>2.0833333333333333E-3</v>
      </c>
      <c r="E23" s="54">
        <v>4.9074074074074072E-3</v>
      </c>
      <c r="F23" s="54"/>
      <c r="G23" s="54"/>
      <c r="H23" s="54"/>
      <c r="I23" s="54"/>
      <c r="J23" s="54"/>
      <c r="K23" s="68">
        <f t="shared" si="0"/>
        <v>6.9907407407407401E-3</v>
      </c>
    </row>
    <row r="24" spans="2:11" x14ac:dyDescent="0.25">
      <c r="B24" s="25" t="s">
        <v>24</v>
      </c>
      <c r="C24" s="54">
        <v>1.3657407407407406E-2</v>
      </c>
      <c r="D24" s="54">
        <v>1.2951388888888889E-2</v>
      </c>
      <c r="E24" s="54">
        <v>1.712962962962963E-2</v>
      </c>
      <c r="F24" s="54"/>
      <c r="G24" s="54">
        <v>1.1944444444444445E-2</v>
      </c>
      <c r="H24" s="54">
        <v>5.3124999999999995E-3</v>
      </c>
      <c r="I24" s="54"/>
      <c r="J24" s="54"/>
      <c r="K24" s="68">
        <f t="shared" si="0"/>
        <v>6.0995370370370373E-2</v>
      </c>
    </row>
    <row r="25" spans="2:11" x14ac:dyDescent="0.25">
      <c r="B25" s="29" t="s">
        <v>3</v>
      </c>
      <c r="C25" s="30">
        <f>SUM(C7:C24)</f>
        <v>7.4131944444444431E-2</v>
      </c>
      <c r="D25" s="30">
        <f t="shared" ref="D25:H25" si="1">SUM(D7:D24)</f>
        <v>3.5509259259259261E-2</v>
      </c>
      <c r="E25" s="30">
        <f t="shared" si="1"/>
        <v>8.6678240740740736E-2</v>
      </c>
      <c r="F25" s="30">
        <f t="shared" si="1"/>
        <v>1.8738425925925926E-2</v>
      </c>
      <c r="G25" s="30">
        <f t="shared" si="1"/>
        <v>8.8518518518518496E-2</v>
      </c>
      <c r="H25" s="30">
        <f t="shared" si="1"/>
        <v>1.7604166666666664E-2</v>
      </c>
      <c r="I25" s="30"/>
      <c r="J25" s="34"/>
      <c r="K25" s="69">
        <f>SUM(K7:K24)</f>
        <v>0.32118055555555552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>
        <v>1.3888888888888889E-4</v>
      </c>
      <c r="D28" s="54"/>
      <c r="E28" s="54">
        <v>3.8194444444444446E-4</v>
      </c>
      <c r="F28" s="54"/>
      <c r="G28" s="54"/>
      <c r="H28" s="54">
        <v>2.5462962962962961E-4</v>
      </c>
      <c r="I28" s="54"/>
      <c r="J28" s="54"/>
      <c r="K28" s="68">
        <f t="shared" ref="K28:K32" si="2">SUM(C28:J28)</f>
        <v>7.7546296296296293E-4</v>
      </c>
    </row>
    <row r="29" spans="2:11" x14ac:dyDescent="0.25">
      <c r="B29" s="25" t="s">
        <v>27</v>
      </c>
      <c r="C29" s="54">
        <v>1.1574074074074073E-4</v>
      </c>
      <c r="D29" s="54"/>
      <c r="E29" s="54"/>
      <c r="F29" s="54"/>
      <c r="G29" s="54"/>
      <c r="H29" s="54">
        <v>1.9675925925925926E-4</v>
      </c>
      <c r="I29" s="54"/>
      <c r="J29" s="54"/>
      <c r="K29" s="68">
        <f t="shared" si="2"/>
        <v>3.1250000000000001E-4</v>
      </c>
    </row>
    <row r="30" spans="2:11" x14ac:dyDescent="0.25">
      <c r="B30" s="25" t="s">
        <v>28</v>
      </c>
      <c r="C30" s="54">
        <v>6.134259259259259E-4</v>
      </c>
      <c r="D30" s="54"/>
      <c r="E30" s="54"/>
      <c r="F30" s="54"/>
      <c r="G30" s="54"/>
      <c r="H30" s="54">
        <v>8.449074074074075E-4</v>
      </c>
      <c r="I30" s="54"/>
      <c r="J30" s="54"/>
      <c r="K30" s="68">
        <f t="shared" si="2"/>
        <v>1.4583333333333334E-3</v>
      </c>
    </row>
    <row r="31" spans="2:11" x14ac:dyDescent="0.25">
      <c r="B31" s="25" t="s">
        <v>29</v>
      </c>
      <c r="C31" s="54">
        <v>1.6782407407407408E-3</v>
      </c>
      <c r="D31" s="54"/>
      <c r="E31" s="54"/>
      <c r="F31" s="54">
        <v>2.199074074074074E-4</v>
      </c>
      <c r="G31" s="54">
        <v>3.0092592592592595E-4</v>
      </c>
      <c r="H31" s="54">
        <v>3.8888888888888888E-3</v>
      </c>
      <c r="I31" s="54"/>
      <c r="J31" s="54"/>
      <c r="K31" s="68">
        <f t="shared" si="2"/>
        <v>6.0879629629629634E-3</v>
      </c>
    </row>
    <row r="32" spans="2:11" x14ac:dyDescent="0.25">
      <c r="B32" s="25" t="s">
        <v>30</v>
      </c>
      <c r="C32" s="54">
        <v>1.650462962962963E-2</v>
      </c>
      <c r="D32" s="54"/>
      <c r="E32" s="54">
        <v>1.2638888888888889E-2</v>
      </c>
      <c r="F32" s="54"/>
      <c r="G32" s="54">
        <v>3.1828703703703706E-3</v>
      </c>
      <c r="H32" s="54">
        <v>8.8541666666666647E-3</v>
      </c>
      <c r="I32" s="54"/>
      <c r="J32" s="54"/>
      <c r="K32" s="68">
        <f t="shared" si="2"/>
        <v>4.1180555555555554E-2</v>
      </c>
    </row>
    <row r="33" spans="2:11" x14ac:dyDescent="0.25">
      <c r="B33" s="25" t="s">
        <v>31</v>
      </c>
      <c r="C33" s="54"/>
      <c r="D33" s="54"/>
      <c r="E33" s="54">
        <v>1.782407407407407E-3</v>
      </c>
      <c r="F33" s="54"/>
      <c r="G33" s="54"/>
      <c r="H33" s="54"/>
      <c r="I33" s="54"/>
      <c r="J33" s="54"/>
      <c r="K33" s="68">
        <f>SUM(C33:J33)</f>
        <v>1.782407407407407E-3</v>
      </c>
    </row>
    <row r="34" spans="2:11" x14ac:dyDescent="0.25">
      <c r="B34" s="29" t="s">
        <v>3</v>
      </c>
      <c r="C34" s="30">
        <f>SUM(C28:C33)</f>
        <v>1.9050925925925926E-2</v>
      </c>
      <c r="D34" s="30"/>
      <c r="E34" s="30">
        <f t="shared" ref="E34:H34" si="3">SUM(E28:E33)</f>
        <v>1.4803240740740742E-2</v>
      </c>
      <c r="F34" s="30">
        <f t="shared" si="3"/>
        <v>2.199074074074074E-4</v>
      </c>
      <c r="G34" s="30">
        <f t="shared" si="3"/>
        <v>3.4837962962962965E-3</v>
      </c>
      <c r="H34" s="30">
        <f t="shared" si="3"/>
        <v>1.403935185185185E-2</v>
      </c>
      <c r="I34" s="30"/>
      <c r="J34" s="34"/>
      <c r="K34" s="69">
        <f>SUM(K28:K33)</f>
        <v>5.1597222222222218E-2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>
        <f>C34+C25</f>
        <v>9.318287037037036E-2</v>
      </c>
      <c r="D36" s="34">
        <f t="shared" ref="D36:H36" si="4">D34+D25</f>
        <v>3.5509259259259261E-2</v>
      </c>
      <c r="E36" s="34">
        <f t="shared" si="4"/>
        <v>0.10148148148148148</v>
      </c>
      <c r="F36" s="34">
        <f t="shared" si="4"/>
        <v>1.8958333333333334E-2</v>
      </c>
      <c r="G36" s="34">
        <f t="shared" si="4"/>
        <v>9.2002314814814787E-2</v>
      </c>
      <c r="H36" s="34">
        <f t="shared" si="4"/>
        <v>3.1643518518518515E-2</v>
      </c>
      <c r="I36" s="34"/>
      <c r="J36" s="34"/>
      <c r="K36" s="76">
        <f>K25+K34</f>
        <v>0.37277777777777776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&amp;R45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192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/>
      <c r="E7" s="54"/>
      <c r="F7" s="54"/>
      <c r="G7" s="54"/>
      <c r="H7" s="54"/>
      <c r="I7" s="54"/>
      <c r="J7" s="54"/>
      <c r="K7" s="171"/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171"/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171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171"/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171"/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171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171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171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171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171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171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171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171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171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171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171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171"/>
    </row>
    <row r="24" spans="2:11" x14ac:dyDescent="0.25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171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30"/>
      <c r="J25" s="34"/>
      <c r="K25" s="76"/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172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94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&amp;R46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193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/>
      <c r="E7" s="54"/>
      <c r="F7" s="54"/>
      <c r="G7" s="54"/>
      <c r="H7" s="54"/>
      <c r="I7" s="54"/>
      <c r="J7" s="54"/>
      <c r="K7" s="171"/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171"/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171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171"/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171"/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171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171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171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171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171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171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171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171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171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171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171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171"/>
    </row>
    <row r="24" spans="2:11" x14ac:dyDescent="0.25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171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30"/>
      <c r="J25" s="34"/>
      <c r="K25" s="76"/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172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94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&amp;R47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194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>
        <v>1.8055555555555555E-3</v>
      </c>
      <c r="D7" s="54"/>
      <c r="E7" s="54"/>
      <c r="F7" s="54"/>
      <c r="G7" s="54"/>
      <c r="H7" s="54"/>
      <c r="I7" s="54"/>
      <c r="J7" s="54"/>
      <c r="K7" s="68">
        <f>SUM(C7:J7)</f>
        <v>1.8055555555555555E-3</v>
      </c>
    </row>
    <row r="8" spans="2:11" x14ac:dyDescent="0.25">
      <c r="B8" s="25" t="s">
        <v>80</v>
      </c>
      <c r="C8" s="54">
        <v>6.4814814814814813E-4</v>
      </c>
      <c r="D8" s="54"/>
      <c r="E8" s="54"/>
      <c r="F8" s="54"/>
      <c r="G8" s="54"/>
      <c r="H8" s="54"/>
      <c r="I8" s="54"/>
      <c r="J8" s="54"/>
      <c r="K8" s="68">
        <f t="shared" ref="K8:K16" si="0">SUM(C8:J8)</f>
        <v>6.4814814814814813E-4</v>
      </c>
    </row>
    <row r="9" spans="2:11" x14ac:dyDescent="0.25">
      <c r="B9" s="25" t="s">
        <v>13</v>
      </c>
      <c r="C9" s="54">
        <v>3.7037037037037041E-4</v>
      </c>
      <c r="D9" s="54"/>
      <c r="E9" s="54"/>
      <c r="F9" s="54"/>
      <c r="G9" s="54"/>
      <c r="H9" s="54"/>
      <c r="I9" s="54"/>
      <c r="J9" s="54"/>
      <c r="K9" s="68">
        <f t="shared" si="0"/>
        <v>3.7037037037037041E-4</v>
      </c>
    </row>
    <row r="10" spans="2:11" x14ac:dyDescent="0.25">
      <c r="B10" s="25" t="s">
        <v>14</v>
      </c>
      <c r="C10" s="54">
        <v>1.2847222222222223E-3</v>
      </c>
      <c r="D10" s="54"/>
      <c r="E10" s="54"/>
      <c r="F10" s="54"/>
      <c r="G10" s="54"/>
      <c r="H10" s="54"/>
      <c r="I10" s="54"/>
      <c r="J10" s="54"/>
      <c r="K10" s="68">
        <f t="shared" si="0"/>
        <v>1.2847222222222223E-3</v>
      </c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68"/>
    </row>
    <row r="12" spans="2:11" x14ac:dyDescent="0.25">
      <c r="B12" s="25" t="s">
        <v>112</v>
      </c>
      <c r="C12" s="54">
        <v>2.1759259259259258E-3</v>
      </c>
      <c r="D12" s="54"/>
      <c r="E12" s="54"/>
      <c r="F12" s="54"/>
      <c r="G12" s="54"/>
      <c r="H12" s="54"/>
      <c r="I12" s="54"/>
      <c r="J12" s="54"/>
      <c r="K12" s="68">
        <f t="shared" si="0"/>
        <v>2.1759259259259258E-3</v>
      </c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>
        <v>5.9027777777777789E-4</v>
      </c>
      <c r="D16" s="54"/>
      <c r="E16" s="54"/>
      <c r="F16" s="54"/>
      <c r="G16" s="54"/>
      <c r="H16" s="54"/>
      <c r="I16" s="54"/>
      <c r="J16" s="54"/>
      <c r="K16" s="68">
        <f t="shared" si="0"/>
        <v>5.9027777777777789E-4</v>
      </c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68"/>
    </row>
    <row r="25" spans="2:11" x14ac:dyDescent="0.25">
      <c r="B25" s="29" t="s">
        <v>3</v>
      </c>
      <c r="C25" s="30">
        <f>SUM(C7:C24)</f>
        <v>6.875E-3</v>
      </c>
      <c r="D25" s="30"/>
      <c r="E25" s="30"/>
      <c r="F25" s="30"/>
      <c r="G25" s="30"/>
      <c r="H25" s="30"/>
      <c r="I25" s="30"/>
      <c r="J25" s="34"/>
      <c r="K25" s="69">
        <f>SUM(K7:K24)</f>
        <v>6.875E-3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>
        <v>1.9675925925925926E-4</v>
      </c>
      <c r="D28" s="54"/>
      <c r="E28" s="54"/>
      <c r="F28" s="54"/>
      <c r="G28" s="54"/>
      <c r="H28" s="54"/>
      <c r="I28" s="54"/>
      <c r="J28" s="54"/>
      <c r="K28" s="68">
        <f t="shared" ref="K28:K32" si="1">SUM(C28:J28)</f>
        <v>1.9675925925925926E-4</v>
      </c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>
        <v>1.9560185185185184E-3</v>
      </c>
      <c r="D31" s="54"/>
      <c r="E31" s="54"/>
      <c r="F31" s="54"/>
      <c r="G31" s="54"/>
      <c r="H31" s="54"/>
      <c r="I31" s="54"/>
      <c r="J31" s="54"/>
      <c r="K31" s="68">
        <f t="shared" si="1"/>
        <v>1.9560185185185184E-3</v>
      </c>
    </row>
    <row r="32" spans="2:11" x14ac:dyDescent="0.25">
      <c r="B32" s="25" t="s">
        <v>30</v>
      </c>
      <c r="C32" s="54">
        <v>2.731481481481481E-3</v>
      </c>
      <c r="D32" s="54"/>
      <c r="E32" s="54"/>
      <c r="F32" s="54"/>
      <c r="G32" s="54"/>
      <c r="H32" s="54"/>
      <c r="I32" s="54"/>
      <c r="J32" s="54"/>
      <c r="K32" s="68">
        <f t="shared" si="1"/>
        <v>2.731481481481481E-3</v>
      </c>
    </row>
    <row r="33" spans="2:11" x14ac:dyDescent="0.25">
      <c r="B33" s="25" t="s">
        <v>31</v>
      </c>
      <c r="C33" s="54">
        <v>1.0648148148148149E-3</v>
      </c>
      <c r="D33" s="54"/>
      <c r="E33" s="54"/>
      <c r="F33" s="54"/>
      <c r="G33" s="54"/>
      <c r="H33" s="54"/>
      <c r="I33" s="54"/>
      <c r="J33" s="54"/>
      <c r="K33" s="68">
        <f>SUM(C33:J33)</f>
        <v>1.0648148148148149E-3</v>
      </c>
    </row>
    <row r="34" spans="2:11" x14ac:dyDescent="0.25">
      <c r="B34" s="29" t="s">
        <v>3</v>
      </c>
      <c r="C34" s="30">
        <f>SUM(C28:C33)</f>
        <v>5.9490740740740736E-3</v>
      </c>
      <c r="D34" s="30"/>
      <c r="E34" s="30"/>
      <c r="F34" s="30"/>
      <c r="G34" s="30"/>
      <c r="H34" s="30"/>
      <c r="I34" s="30"/>
      <c r="J34" s="34"/>
      <c r="K34" s="69">
        <f>SUM(K28:K33)</f>
        <v>5.9490740740740736E-3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>
        <f>C34+C25</f>
        <v>1.2824074074074075E-2</v>
      </c>
      <c r="D36" s="34"/>
      <c r="E36" s="34"/>
      <c r="F36" s="34"/>
      <c r="G36" s="34"/>
      <c r="H36" s="34"/>
      <c r="I36" s="34"/>
      <c r="J36" s="34"/>
      <c r="K36" s="76">
        <f>K25+K34</f>
        <v>1.2824074074074075E-2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&amp;R48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195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/>
      <c r="E7" s="54"/>
      <c r="F7" s="54"/>
      <c r="G7" s="54">
        <v>3.0972222222222217E-2</v>
      </c>
      <c r="H7" s="54">
        <v>5.0925925925925932E-4</v>
      </c>
      <c r="I7" s="54"/>
      <c r="J7" s="54"/>
      <c r="K7" s="68">
        <f>SUM(C7:J7)</f>
        <v>3.1481481481481478E-2</v>
      </c>
    </row>
    <row r="8" spans="2:11" x14ac:dyDescent="0.25">
      <c r="B8" s="25" t="s">
        <v>80</v>
      </c>
      <c r="C8" s="54"/>
      <c r="D8" s="54"/>
      <c r="E8" s="54"/>
      <c r="F8" s="54"/>
      <c r="G8" s="54">
        <v>2.8935185185185189E-4</v>
      </c>
      <c r="H8" s="54"/>
      <c r="I8" s="54"/>
      <c r="J8" s="54"/>
      <c r="K8" s="68">
        <f t="shared" ref="K8:K24" si="0">SUM(C8:J8)</f>
        <v>2.8935185185185189E-4</v>
      </c>
    </row>
    <row r="9" spans="2:11" x14ac:dyDescent="0.25">
      <c r="B9" s="25" t="s">
        <v>13</v>
      </c>
      <c r="C9" s="54"/>
      <c r="D9" s="54"/>
      <c r="E9" s="54"/>
      <c r="F9" s="54"/>
      <c r="G9" s="54">
        <v>1.2557870370370372E-2</v>
      </c>
      <c r="H9" s="54"/>
      <c r="I9" s="54"/>
      <c r="J9" s="54"/>
      <c r="K9" s="68">
        <f t="shared" si="0"/>
        <v>1.2557870370370372E-2</v>
      </c>
    </row>
    <row r="10" spans="2:11" x14ac:dyDescent="0.25">
      <c r="B10" s="25" t="s">
        <v>14</v>
      </c>
      <c r="C10" s="54"/>
      <c r="D10" s="54"/>
      <c r="E10" s="54"/>
      <c r="F10" s="54"/>
      <c r="G10" s="54">
        <v>1.9444444444444446E-3</v>
      </c>
      <c r="H10" s="54"/>
      <c r="I10" s="54"/>
      <c r="J10" s="54"/>
      <c r="K10" s="68">
        <f t="shared" si="0"/>
        <v>1.9444444444444446E-3</v>
      </c>
    </row>
    <row r="11" spans="2:11" x14ac:dyDescent="0.25">
      <c r="B11" s="25" t="s">
        <v>15</v>
      </c>
      <c r="C11" s="54"/>
      <c r="D11" s="54"/>
      <c r="E11" s="54"/>
      <c r="F11" s="54"/>
      <c r="G11" s="54">
        <v>6.134259259259259E-4</v>
      </c>
      <c r="H11" s="54"/>
      <c r="I11" s="54"/>
      <c r="J11" s="54"/>
      <c r="K11" s="68">
        <f t="shared" si="0"/>
        <v>6.134259259259259E-4</v>
      </c>
    </row>
    <row r="12" spans="2:11" x14ac:dyDescent="0.25">
      <c r="B12" s="25" t="s">
        <v>112</v>
      </c>
      <c r="C12" s="54"/>
      <c r="D12" s="54"/>
      <c r="E12" s="54"/>
      <c r="F12" s="54"/>
      <c r="G12" s="54">
        <v>1.8506944444444444E-2</v>
      </c>
      <c r="H12" s="54"/>
      <c r="I12" s="54"/>
      <c r="J12" s="54"/>
      <c r="K12" s="68">
        <f t="shared" si="0"/>
        <v>1.8506944444444444E-2</v>
      </c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>
        <v>6.1342592592592603E-3</v>
      </c>
      <c r="H16" s="54"/>
      <c r="I16" s="54"/>
      <c r="J16" s="54"/>
      <c r="K16" s="68">
        <f t="shared" si="0"/>
        <v>6.1342592592592603E-3</v>
      </c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>
        <v>9.4675925925925917E-3</v>
      </c>
      <c r="H18" s="54"/>
      <c r="I18" s="54"/>
      <c r="J18" s="54"/>
      <c r="K18" s="68">
        <f t="shared" si="0"/>
        <v>9.4675925925925917E-3</v>
      </c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/>
      <c r="D24" s="54"/>
      <c r="E24" s="54"/>
      <c r="F24" s="54"/>
      <c r="G24" s="54">
        <v>2.2175925925925925E-2</v>
      </c>
      <c r="H24" s="54"/>
      <c r="I24" s="54"/>
      <c r="J24" s="54"/>
      <c r="K24" s="68">
        <f t="shared" si="0"/>
        <v>2.2175925925925925E-2</v>
      </c>
    </row>
    <row r="25" spans="2:11" x14ac:dyDescent="0.25">
      <c r="B25" s="29" t="s">
        <v>3</v>
      </c>
      <c r="C25" s="30"/>
      <c r="D25" s="30"/>
      <c r="E25" s="30"/>
      <c r="F25" s="30"/>
      <c r="G25" s="30">
        <f t="shared" ref="G25:H25" si="1">SUM(G7:G24)</f>
        <v>0.10266203703703702</v>
      </c>
      <c r="H25" s="30">
        <f t="shared" si="1"/>
        <v>5.0925925925925932E-4</v>
      </c>
      <c r="I25" s="30"/>
      <c r="J25" s="34"/>
      <c r="K25" s="69">
        <f>SUM(K7:K24)</f>
        <v>0.10317129629629629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>
        <v>3.2407407407407406E-4</v>
      </c>
      <c r="H28" s="54"/>
      <c r="I28" s="54"/>
      <c r="J28" s="54"/>
      <c r="K28" s="68">
        <f t="shared" ref="K28:K32" si="2">SUM(C28:J28)</f>
        <v>3.2407407407407406E-4</v>
      </c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>
        <v>3.2407407407407406E-4</v>
      </c>
      <c r="H30" s="54"/>
      <c r="I30" s="54"/>
      <c r="J30" s="54"/>
      <c r="K30" s="68">
        <f t="shared" si="2"/>
        <v>3.2407407407407406E-4</v>
      </c>
    </row>
    <row r="31" spans="2:11" x14ac:dyDescent="0.25">
      <c r="B31" s="25" t="s">
        <v>29</v>
      </c>
      <c r="C31" s="54"/>
      <c r="D31" s="54"/>
      <c r="E31" s="54"/>
      <c r="F31" s="54"/>
      <c r="G31" s="54">
        <v>2.4074074074074076E-3</v>
      </c>
      <c r="H31" s="54"/>
      <c r="I31" s="54"/>
      <c r="J31" s="54"/>
      <c r="K31" s="68">
        <f t="shared" si="2"/>
        <v>2.4074074074074076E-3</v>
      </c>
    </row>
    <row r="32" spans="2:11" x14ac:dyDescent="0.25">
      <c r="B32" s="25" t="s">
        <v>30</v>
      </c>
      <c r="C32" s="54"/>
      <c r="D32" s="54"/>
      <c r="E32" s="54"/>
      <c r="F32" s="54"/>
      <c r="G32" s="54">
        <v>3.6458333333333334E-3</v>
      </c>
      <c r="H32" s="54"/>
      <c r="I32" s="54"/>
      <c r="J32" s="54"/>
      <c r="K32" s="68">
        <f t="shared" si="2"/>
        <v>3.6458333333333334E-3</v>
      </c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>
        <f t="shared" ref="G34" si="3">SUM(G28:G33)</f>
        <v>6.7013888888888887E-3</v>
      </c>
      <c r="H34" s="30"/>
      <c r="I34" s="30"/>
      <c r="J34" s="34"/>
      <c r="K34" s="69">
        <f>SUM(K28:K33)</f>
        <v>6.7013888888888887E-3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>
        <f t="shared" ref="G36:H36" si="4">G34+G25</f>
        <v>0.10936342592592591</v>
      </c>
      <c r="H36" s="34">
        <f t="shared" si="4"/>
        <v>5.0925925925925932E-4</v>
      </c>
      <c r="I36" s="34"/>
      <c r="J36" s="34"/>
      <c r="K36" s="76">
        <f>K25+K34</f>
        <v>0.10987268518518517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&amp;R49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196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49"/>
      <c r="D7" s="49"/>
      <c r="E7" s="49"/>
      <c r="F7" s="49"/>
      <c r="G7" s="49"/>
      <c r="H7" s="54">
        <v>2.9282407407407412E-3</v>
      </c>
      <c r="I7" s="49"/>
      <c r="J7" s="49"/>
      <c r="K7" s="68">
        <f>SUM(C7:J7)</f>
        <v>2.9282407407407412E-3</v>
      </c>
    </row>
    <row r="8" spans="2:11" x14ac:dyDescent="0.25">
      <c r="B8" s="25" t="s">
        <v>80</v>
      </c>
      <c r="C8" s="49"/>
      <c r="D8" s="49"/>
      <c r="E8" s="49"/>
      <c r="F8" s="49"/>
      <c r="G8" s="49"/>
      <c r="H8" s="49"/>
      <c r="I8" s="49"/>
      <c r="J8" s="49"/>
      <c r="K8" s="68"/>
    </row>
    <row r="9" spans="2:11" x14ac:dyDescent="0.25">
      <c r="B9" s="25" t="s">
        <v>13</v>
      </c>
      <c r="C9" s="49"/>
      <c r="D9" s="158"/>
      <c r="E9" s="49"/>
      <c r="F9" s="49"/>
      <c r="G9" s="49"/>
      <c r="H9" s="49"/>
      <c r="I9" s="49"/>
      <c r="J9" s="49"/>
      <c r="K9" s="68"/>
    </row>
    <row r="10" spans="2:11" x14ac:dyDescent="0.25">
      <c r="B10" s="25" t="s">
        <v>14</v>
      </c>
      <c r="C10" s="49"/>
      <c r="D10" s="49"/>
      <c r="E10" s="49"/>
      <c r="F10" s="49"/>
      <c r="G10" s="49"/>
      <c r="H10" s="49"/>
      <c r="I10" s="49"/>
      <c r="J10" s="49"/>
      <c r="K10" s="68"/>
    </row>
    <row r="11" spans="2:11" x14ac:dyDescent="0.25">
      <c r="B11" s="25" t="s">
        <v>15</v>
      </c>
      <c r="C11" s="49"/>
      <c r="D11" s="49"/>
      <c r="E11" s="49"/>
      <c r="F11" s="49"/>
      <c r="G11" s="49"/>
      <c r="H11" s="49"/>
      <c r="I11" s="49"/>
      <c r="J11" s="49"/>
      <c r="K11" s="68"/>
    </row>
    <row r="12" spans="2:11" x14ac:dyDescent="0.25">
      <c r="B12" s="25" t="s">
        <v>112</v>
      </c>
      <c r="C12" s="49"/>
      <c r="D12" s="49"/>
      <c r="E12" s="49"/>
      <c r="F12" s="49"/>
      <c r="G12" s="49"/>
      <c r="H12" s="49"/>
      <c r="I12" s="49"/>
      <c r="J12" s="49"/>
      <c r="K12" s="68"/>
    </row>
    <row r="13" spans="2:11" x14ac:dyDescent="0.25">
      <c r="B13" s="25" t="s">
        <v>16</v>
      </c>
      <c r="C13" s="49"/>
      <c r="D13" s="49"/>
      <c r="E13" s="49"/>
      <c r="F13" s="49"/>
      <c r="G13" s="49"/>
      <c r="H13" s="49"/>
      <c r="I13" s="49"/>
      <c r="J13" s="49"/>
      <c r="K13" s="68"/>
    </row>
    <row r="14" spans="2:11" x14ac:dyDescent="0.25">
      <c r="B14" s="95" t="s">
        <v>105</v>
      </c>
      <c r="C14" s="49"/>
      <c r="D14" s="49"/>
      <c r="E14" s="49"/>
      <c r="F14" s="49"/>
      <c r="G14" s="49"/>
      <c r="H14" s="49"/>
      <c r="I14" s="49"/>
      <c r="J14" s="49"/>
      <c r="K14" s="68"/>
    </row>
    <row r="15" spans="2:11" x14ac:dyDescent="0.25">
      <c r="B15" s="25" t="s">
        <v>17</v>
      </c>
      <c r="C15" s="49"/>
      <c r="D15" s="49"/>
      <c r="E15" s="49"/>
      <c r="F15" s="49"/>
      <c r="G15" s="49"/>
      <c r="H15" s="49"/>
      <c r="I15" s="49"/>
      <c r="J15" s="49"/>
      <c r="K15" s="68"/>
    </row>
    <row r="16" spans="2:11" x14ac:dyDescent="0.25">
      <c r="B16" s="25" t="s">
        <v>18</v>
      </c>
      <c r="C16" s="49"/>
      <c r="D16" s="49"/>
      <c r="E16" s="49"/>
      <c r="F16" s="49"/>
      <c r="G16" s="49"/>
      <c r="H16" s="49"/>
      <c r="I16" s="49"/>
      <c r="J16" s="49"/>
      <c r="K16" s="68"/>
    </row>
    <row r="17" spans="2:11" x14ac:dyDescent="0.25">
      <c r="B17" s="25" t="s">
        <v>19</v>
      </c>
      <c r="C17" s="49"/>
      <c r="D17" s="49"/>
      <c r="E17" s="49"/>
      <c r="F17" s="49"/>
      <c r="G17" s="49"/>
      <c r="H17" s="49"/>
      <c r="I17" s="49"/>
      <c r="J17" s="49"/>
      <c r="K17" s="68"/>
    </row>
    <row r="18" spans="2:11" x14ac:dyDescent="0.25">
      <c r="B18" s="25" t="s">
        <v>20</v>
      </c>
      <c r="C18" s="49"/>
      <c r="D18" s="49"/>
      <c r="E18" s="49"/>
      <c r="F18" s="49"/>
      <c r="G18" s="49"/>
      <c r="H18" s="49"/>
      <c r="I18" s="49"/>
      <c r="J18" s="49"/>
      <c r="K18" s="68"/>
    </row>
    <row r="19" spans="2:11" x14ac:dyDescent="0.25">
      <c r="B19" s="25" t="s">
        <v>21</v>
      </c>
      <c r="C19" s="49"/>
      <c r="D19" s="49"/>
      <c r="E19" s="49"/>
      <c r="F19" s="49"/>
      <c r="G19" s="49"/>
      <c r="H19" s="49"/>
      <c r="I19" s="49"/>
      <c r="J19" s="49"/>
      <c r="K19" s="68"/>
    </row>
    <row r="20" spans="2:11" x14ac:dyDescent="0.25">
      <c r="B20" s="57" t="s">
        <v>81</v>
      </c>
      <c r="C20" s="49"/>
      <c r="D20" s="49"/>
      <c r="E20" s="49"/>
      <c r="F20" s="49"/>
      <c r="G20" s="49"/>
      <c r="H20" s="49"/>
      <c r="I20" s="49"/>
      <c r="J20" s="49"/>
      <c r="K20" s="68"/>
    </row>
    <row r="21" spans="2:11" x14ac:dyDescent="0.25">
      <c r="B21" s="58" t="s">
        <v>82</v>
      </c>
      <c r="C21" s="49"/>
      <c r="D21" s="49"/>
      <c r="E21" s="49"/>
      <c r="F21" s="49"/>
      <c r="G21" s="49"/>
      <c r="H21" s="49"/>
      <c r="I21" s="49"/>
      <c r="J21" s="49"/>
      <c r="K21" s="68"/>
    </row>
    <row r="22" spans="2:11" x14ac:dyDescent="0.25">
      <c r="B22" s="25" t="s">
        <v>22</v>
      </c>
      <c r="C22" s="49"/>
      <c r="D22" s="49"/>
      <c r="E22" s="49"/>
      <c r="F22" s="49"/>
      <c r="G22" s="49"/>
      <c r="H22" s="49"/>
      <c r="I22" s="49"/>
      <c r="J22" s="49"/>
      <c r="K22" s="68"/>
    </row>
    <row r="23" spans="2:11" x14ac:dyDescent="0.25">
      <c r="B23" s="25" t="s">
        <v>23</v>
      </c>
      <c r="C23" s="49"/>
      <c r="D23" s="49"/>
      <c r="E23" s="49"/>
      <c r="F23" s="49"/>
      <c r="G23" s="49"/>
      <c r="H23" s="49"/>
      <c r="I23" s="49"/>
      <c r="J23" s="49"/>
      <c r="K23" s="68"/>
    </row>
    <row r="24" spans="2:11" x14ac:dyDescent="0.25">
      <c r="B24" s="25" t="s">
        <v>24</v>
      </c>
      <c r="C24" s="49"/>
      <c r="D24" s="49"/>
      <c r="E24" s="49"/>
      <c r="F24" s="49"/>
      <c r="G24" s="49"/>
      <c r="H24" s="49"/>
      <c r="I24" s="49"/>
      <c r="J24" s="49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>
        <f t="shared" ref="H25" si="0">SUM(H7:H24)</f>
        <v>2.9282407407407412E-3</v>
      </c>
      <c r="I25" s="44"/>
      <c r="J25" s="51"/>
      <c r="K25" s="76">
        <f>SUM(K7:K24)</f>
        <v>2.9282407407407412E-3</v>
      </c>
    </row>
    <row r="26" spans="2:11" x14ac:dyDescent="0.25">
      <c r="B26" s="70"/>
      <c r="C26" s="80"/>
      <c r="D26" s="80"/>
      <c r="E26" s="80"/>
      <c r="F26" s="80"/>
      <c r="G26" s="80"/>
      <c r="H26" s="80"/>
      <c r="I26" s="80"/>
      <c r="J26" s="81"/>
      <c r="K26" s="82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49"/>
      <c r="D28" s="49"/>
      <c r="E28" s="49"/>
      <c r="F28" s="49"/>
      <c r="G28" s="49"/>
      <c r="H28" s="49"/>
      <c r="I28" s="49"/>
      <c r="J28" s="40"/>
      <c r="K28" s="68"/>
    </row>
    <row r="29" spans="2:11" x14ac:dyDescent="0.25">
      <c r="B29" s="25" t="s">
        <v>27</v>
      </c>
      <c r="C29" s="49"/>
      <c r="D29" s="49"/>
      <c r="E29" s="49"/>
      <c r="F29" s="49"/>
      <c r="G29" s="49"/>
      <c r="H29" s="49"/>
      <c r="I29" s="49"/>
      <c r="J29" s="83"/>
      <c r="K29" s="68"/>
    </row>
    <row r="30" spans="2:11" x14ac:dyDescent="0.25">
      <c r="B30" s="25" t="s">
        <v>28</v>
      </c>
      <c r="C30" s="49"/>
      <c r="D30" s="170"/>
      <c r="E30" s="49"/>
      <c r="F30" s="49"/>
      <c r="G30" s="49"/>
      <c r="H30" s="49"/>
      <c r="I30" s="4"/>
      <c r="J30" s="4"/>
      <c r="K30" s="68"/>
    </row>
    <row r="31" spans="2:11" x14ac:dyDescent="0.25">
      <c r="B31" s="25" t="s">
        <v>29</v>
      </c>
      <c r="C31" s="49"/>
      <c r="D31" s="170"/>
      <c r="E31" s="49"/>
      <c r="F31" s="49"/>
      <c r="G31" s="49"/>
      <c r="H31" s="49"/>
      <c r="I31" s="4"/>
      <c r="J31" s="4"/>
      <c r="K31" s="68"/>
    </row>
    <row r="32" spans="2:11" x14ac:dyDescent="0.25">
      <c r="B32" s="25" t="s">
        <v>30</v>
      </c>
      <c r="C32" s="49"/>
      <c r="D32" s="49"/>
      <c r="E32" s="49"/>
      <c r="F32" s="49"/>
      <c r="G32" s="49"/>
      <c r="H32" s="49"/>
      <c r="I32" s="49"/>
      <c r="J32" s="49"/>
      <c r="K32" s="68"/>
    </row>
    <row r="33" spans="2:11" x14ac:dyDescent="0.25">
      <c r="B33" s="25" t="s">
        <v>31</v>
      </c>
      <c r="C33" s="49"/>
      <c r="D33" s="49"/>
      <c r="E33" s="49"/>
      <c r="F33" s="49"/>
      <c r="G33" s="49"/>
      <c r="H33" s="49"/>
      <c r="I33" s="49"/>
      <c r="J33" s="49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>
        <f t="shared" ref="H36" si="1">H34+H25</f>
        <v>2.9282407407407412E-3</v>
      </c>
      <c r="I36" s="34"/>
      <c r="J36" s="34"/>
      <c r="K36" s="76">
        <f>K25+K34</f>
        <v>2.9282407407407412E-3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&amp;R50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197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162"/>
      <c r="D7" s="162"/>
      <c r="E7" s="162"/>
      <c r="F7" s="162"/>
      <c r="G7" s="162"/>
      <c r="H7" s="162"/>
      <c r="I7" s="162"/>
      <c r="J7" s="162"/>
      <c r="K7" s="68"/>
    </row>
    <row r="8" spans="2:11" x14ac:dyDescent="0.25">
      <c r="B8" s="25" t="s">
        <v>80</v>
      </c>
      <c r="C8" s="162"/>
      <c r="D8" s="162"/>
      <c r="E8" s="162"/>
      <c r="F8" s="162"/>
      <c r="G8" s="162"/>
      <c r="H8" s="162"/>
      <c r="I8" s="162"/>
      <c r="J8" s="162"/>
      <c r="K8" s="68"/>
    </row>
    <row r="9" spans="2:11" x14ac:dyDescent="0.25">
      <c r="B9" s="25" t="s">
        <v>13</v>
      </c>
      <c r="C9" s="162"/>
      <c r="D9" s="162"/>
      <c r="E9" s="162"/>
      <c r="F9" s="162"/>
      <c r="G9" s="162"/>
      <c r="H9" s="162"/>
      <c r="I9" s="162"/>
      <c r="J9" s="162"/>
      <c r="K9" s="68"/>
    </row>
    <row r="10" spans="2:11" x14ac:dyDescent="0.25">
      <c r="B10" s="25" t="s">
        <v>14</v>
      </c>
      <c r="C10" s="162"/>
      <c r="D10" s="162"/>
      <c r="E10" s="162"/>
      <c r="F10" s="162"/>
      <c r="G10" s="162"/>
      <c r="H10" s="162"/>
      <c r="I10" s="162"/>
      <c r="J10" s="162"/>
      <c r="K10" s="68"/>
    </row>
    <row r="11" spans="2:11" x14ac:dyDescent="0.25">
      <c r="B11" s="25" t="s">
        <v>15</v>
      </c>
      <c r="C11" s="162"/>
      <c r="D11" s="162"/>
      <c r="E11" s="162"/>
      <c r="F11" s="162"/>
      <c r="G11" s="162"/>
      <c r="H11" s="162"/>
      <c r="I11" s="162"/>
      <c r="J11" s="162"/>
      <c r="K11" s="68"/>
    </row>
    <row r="12" spans="2:11" x14ac:dyDescent="0.25">
      <c r="B12" s="25" t="s">
        <v>112</v>
      </c>
      <c r="C12" s="162"/>
      <c r="D12" s="162"/>
      <c r="E12" s="162"/>
      <c r="F12" s="162"/>
      <c r="G12" s="162"/>
      <c r="H12" s="162"/>
      <c r="I12" s="162"/>
      <c r="J12" s="162"/>
      <c r="K12" s="68"/>
    </row>
    <row r="13" spans="2:11" x14ac:dyDescent="0.25">
      <c r="B13" s="25" t="s">
        <v>16</v>
      </c>
      <c r="C13" s="162"/>
      <c r="D13" s="162"/>
      <c r="E13" s="162"/>
      <c r="F13" s="162"/>
      <c r="G13" s="162"/>
      <c r="H13" s="162"/>
      <c r="I13" s="162"/>
      <c r="J13" s="162"/>
      <c r="K13" s="68"/>
    </row>
    <row r="14" spans="2:11" x14ac:dyDescent="0.25">
      <c r="B14" s="95" t="s">
        <v>105</v>
      </c>
      <c r="C14" s="162"/>
      <c r="D14" s="162"/>
      <c r="E14" s="162"/>
      <c r="F14" s="162"/>
      <c r="G14" s="162"/>
      <c r="H14" s="162"/>
      <c r="I14" s="162"/>
      <c r="J14" s="162"/>
      <c r="K14" s="68"/>
    </row>
    <row r="15" spans="2:11" x14ac:dyDescent="0.25">
      <c r="B15" s="25" t="s">
        <v>17</v>
      </c>
      <c r="C15" s="162"/>
      <c r="D15" s="162"/>
      <c r="E15" s="162"/>
      <c r="F15" s="162"/>
      <c r="G15" s="162"/>
      <c r="H15" s="162"/>
      <c r="I15" s="162"/>
      <c r="J15" s="162"/>
      <c r="K15" s="68"/>
    </row>
    <row r="16" spans="2:11" x14ac:dyDescent="0.25">
      <c r="B16" s="25" t="s">
        <v>18</v>
      </c>
      <c r="C16" s="162"/>
      <c r="D16" s="162"/>
      <c r="E16" s="162"/>
      <c r="F16" s="162"/>
      <c r="G16" s="162"/>
      <c r="H16" s="162"/>
      <c r="I16" s="162"/>
      <c r="J16" s="162"/>
      <c r="K16" s="68"/>
    </row>
    <row r="17" spans="2:11" x14ac:dyDescent="0.25">
      <c r="B17" s="25" t="s">
        <v>19</v>
      </c>
      <c r="C17" s="162"/>
      <c r="D17" s="162"/>
      <c r="E17" s="162"/>
      <c r="F17" s="162"/>
      <c r="G17" s="162"/>
      <c r="H17" s="162"/>
      <c r="I17" s="162"/>
      <c r="J17" s="162"/>
      <c r="K17" s="68"/>
    </row>
    <row r="18" spans="2:11" x14ac:dyDescent="0.25">
      <c r="B18" s="25" t="s">
        <v>20</v>
      </c>
      <c r="C18" s="162"/>
      <c r="D18" s="162"/>
      <c r="E18" s="162"/>
      <c r="F18" s="162"/>
      <c r="G18" s="162"/>
      <c r="H18" s="162"/>
      <c r="I18" s="162"/>
      <c r="J18" s="162"/>
      <c r="K18" s="68"/>
    </row>
    <row r="19" spans="2:11" x14ac:dyDescent="0.25">
      <c r="B19" s="25" t="s">
        <v>21</v>
      </c>
      <c r="C19" s="162"/>
      <c r="D19" s="162"/>
      <c r="E19" s="162"/>
      <c r="F19" s="162"/>
      <c r="G19" s="162"/>
      <c r="H19" s="162"/>
      <c r="I19" s="162"/>
      <c r="J19" s="162"/>
      <c r="K19" s="68"/>
    </row>
    <row r="20" spans="2:11" x14ac:dyDescent="0.25">
      <c r="B20" s="57" t="s">
        <v>81</v>
      </c>
      <c r="C20" s="162"/>
      <c r="D20" s="162"/>
      <c r="E20" s="162"/>
      <c r="F20" s="162"/>
      <c r="G20" s="162"/>
      <c r="H20" s="162"/>
      <c r="I20" s="162"/>
      <c r="J20" s="162"/>
      <c r="K20" s="68"/>
    </row>
    <row r="21" spans="2:11" x14ac:dyDescent="0.25">
      <c r="B21" s="58" t="s">
        <v>82</v>
      </c>
      <c r="C21" s="162"/>
      <c r="D21" s="162"/>
      <c r="E21" s="162"/>
      <c r="F21" s="162"/>
      <c r="G21" s="162"/>
      <c r="H21" s="162"/>
      <c r="I21" s="162"/>
      <c r="J21" s="162"/>
      <c r="K21" s="68"/>
    </row>
    <row r="22" spans="2:11" x14ac:dyDescent="0.25">
      <c r="B22" s="25" t="s">
        <v>22</v>
      </c>
      <c r="C22" s="162"/>
      <c r="D22" s="162"/>
      <c r="E22" s="162"/>
      <c r="F22" s="162"/>
      <c r="G22" s="162"/>
      <c r="H22" s="162"/>
      <c r="I22" s="162"/>
      <c r="J22" s="162"/>
      <c r="K22" s="68"/>
    </row>
    <row r="23" spans="2:11" x14ac:dyDescent="0.25">
      <c r="B23" s="25" t="s">
        <v>23</v>
      </c>
      <c r="C23" s="162"/>
      <c r="D23" s="162"/>
      <c r="E23" s="162"/>
      <c r="F23" s="162"/>
      <c r="G23" s="162"/>
      <c r="H23" s="162"/>
      <c r="I23" s="162"/>
      <c r="J23" s="162"/>
      <c r="K23" s="68"/>
    </row>
    <row r="24" spans="2:11" x14ac:dyDescent="0.25">
      <c r="B24" s="25" t="s">
        <v>24</v>
      </c>
      <c r="C24" s="162"/>
      <c r="D24" s="162"/>
      <c r="E24" s="162"/>
      <c r="F24" s="162"/>
      <c r="G24" s="162"/>
      <c r="H24" s="162"/>
      <c r="I24" s="162"/>
      <c r="J24" s="162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30"/>
      <c r="J25" s="34"/>
      <c r="K25" s="69"/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162"/>
      <c r="D28" s="162"/>
      <c r="E28" s="162"/>
      <c r="F28" s="162"/>
      <c r="G28" s="162"/>
      <c r="H28" s="162"/>
      <c r="I28" s="162"/>
      <c r="J28" s="162"/>
      <c r="K28" s="68"/>
    </row>
    <row r="29" spans="2:11" x14ac:dyDescent="0.25">
      <c r="B29" s="25" t="s">
        <v>27</v>
      </c>
      <c r="C29" s="162"/>
      <c r="D29" s="162"/>
      <c r="E29" s="162"/>
      <c r="F29" s="162"/>
      <c r="G29" s="162"/>
      <c r="H29" s="162"/>
      <c r="I29" s="162"/>
      <c r="J29" s="162"/>
      <c r="K29" s="68"/>
    </row>
    <row r="30" spans="2:11" x14ac:dyDescent="0.25">
      <c r="B30" s="25" t="s">
        <v>28</v>
      </c>
      <c r="C30" s="162"/>
      <c r="D30" s="162"/>
      <c r="E30" s="162"/>
      <c r="F30" s="162"/>
      <c r="G30" s="162"/>
      <c r="H30" s="162"/>
      <c r="I30" s="162"/>
      <c r="J30" s="162"/>
      <c r="K30" s="68"/>
    </row>
    <row r="31" spans="2:11" x14ac:dyDescent="0.25">
      <c r="B31" s="25" t="s">
        <v>29</v>
      </c>
      <c r="C31" s="162"/>
      <c r="D31" s="162"/>
      <c r="E31" s="162"/>
      <c r="F31" s="162"/>
      <c r="G31" s="162"/>
      <c r="H31" s="162"/>
      <c r="I31" s="162"/>
      <c r="J31" s="162"/>
      <c r="K31" s="68"/>
    </row>
    <row r="32" spans="2:11" x14ac:dyDescent="0.25">
      <c r="B32" s="25" t="s">
        <v>30</v>
      </c>
      <c r="C32" s="162"/>
      <c r="D32" s="162"/>
      <c r="E32" s="162"/>
      <c r="F32" s="162"/>
      <c r="G32" s="162"/>
      <c r="H32" s="162"/>
      <c r="I32" s="162"/>
      <c r="J32" s="162"/>
      <c r="K32" s="68"/>
    </row>
    <row r="33" spans="2:11" x14ac:dyDescent="0.25">
      <c r="B33" s="25" t="s">
        <v>31</v>
      </c>
      <c r="C33" s="162"/>
      <c r="D33" s="162"/>
      <c r="E33" s="162"/>
      <c r="F33" s="162"/>
      <c r="G33" s="162"/>
      <c r="H33" s="162"/>
      <c r="I33" s="162"/>
      <c r="J33" s="162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&amp;R51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198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>
        <v>4.0509259259259257E-3</v>
      </c>
      <c r="D7" s="54"/>
      <c r="E7" s="54"/>
      <c r="F7" s="54"/>
      <c r="G7" s="54">
        <v>1.5393518518518516E-3</v>
      </c>
      <c r="H7" s="54"/>
      <c r="I7" s="54"/>
      <c r="J7" s="54"/>
      <c r="K7" s="68">
        <f>SUM(C7:J7)</f>
        <v>5.5902777777777773E-3</v>
      </c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 x14ac:dyDescent="0.25">
      <c r="B9" s="25" t="s">
        <v>13</v>
      </c>
      <c r="C9" s="54">
        <v>1.9212962962962962E-3</v>
      </c>
      <c r="D9" s="54"/>
      <c r="E9" s="54"/>
      <c r="F9" s="54"/>
      <c r="G9" s="54">
        <v>1.3657407407407409E-3</v>
      </c>
      <c r="H9" s="54"/>
      <c r="I9" s="54"/>
      <c r="J9" s="54"/>
      <c r="K9" s="68">
        <f t="shared" ref="K9:K24" si="0">SUM(C9:J9)</f>
        <v>3.2870370370370371E-3</v>
      </c>
    </row>
    <row r="10" spans="2:11" x14ac:dyDescent="0.25">
      <c r="B10" s="25" t="s">
        <v>14</v>
      </c>
      <c r="C10" s="54">
        <v>5.2083333333333333E-4</v>
      </c>
      <c r="D10" s="54"/>
      <c r="E10" s="54"/>
      <c r="F10" s="54"/>
      <c r="G10" s="54"/>
      <c r="H10" s="54"/>
      <c r="I10" s="54"/>
      <c r="J10" s="54"/>
      <c r="K10" s="68">
        <f t="shared" si="0"/>
        <v>5.2083333333333333E-4</v>
      </c>
    </row>
    <row r="11" spans="2:11" x14ac:dyDescent="0.25">
      <c r="B11" s="25" t="s">
        <v>15</v>
      </c>
      <c r="C11" s="54">
        <v>1.7013888888888888E-3</v>
      </c>
      <c r="D11" s="54"/>
      <c r="E11" s="54"/>
      <c r="F11" s="54"/>
      <c r="G11" s="54">
        <v>5.5555555555555556E-4</v>
      </c>
      <c r="H11" s="54"/>
      <c r="I11" s="54"/>
      <c r="J11" s="54"/>
      <c r="K11" s="68">
        <f t="shared" si="0"/>
        <v>2.2569444444444442E-3</v>
      </c>
    </row>
    <row r="12" spans="2:11" x14ac:dyDescent="0.25">
      <c r="B12" s="25" t="s">
        <v>112</v>
      </c>
      <c r="C12" s="54">
        <v>8.9120370370370362E-4</v>
      </c>
      <c r="D12" s="54"/>
      <c r="E12" s="54"/>
      <c r="F12" s="54"/>
      <c r="G12" s="54">
        <v>7.9861111111111105E-4</v>
      </c>
      <c r="H12" s="54"/>
      <c r="I12" s="54"/>
      <c r="J12" s="54"/>
      <c r="K12" s="68">
        <f t="shared" si="0"/>
        <v>1.6898148148148146E-3</v>
      </c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>
        <v>8.4490740740740739E-4</v>
      </c>
      <c r="D18" s="54"/>
      <c r="E18" s="54"/>
      <c r="F18" s="54"/>
      <c r="G18" s="54">
        <v>1.3888888888888889E-4</v>
      </c>
      <c r="H18" s="54"/>
      <c r="I18" s="54"/>
      <c r="J18" s="54"/>
      <c r="K18" s="68">
        <f t="shared" si="0"/>
        <v>9.837962962962962E-4</v>
      </c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>
        <v>1.3888888888888889E-4</v>
      </c>
      <c r="H21" s="54"/>
      <c r="I21" s="54"/>
      <c r="J21" s="54"/>
      <c r="K21" s="68">
        <f t="shared" si="0"/>
        <v>1.3888888888888889E-4</v>
      </c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>
        <v>3.3449074074074076E-3</v>
      </c>
      <c r="D24" s="54"/>
      <c r="E24" s="54"/>
      <c r="F24" s="54"/>
      <c r="G24" s="54">
        <v>1.375E-2</v>
      </c>
      <c r="H24" s="54"/>
      <c r="I24" s="54"/>
      <c r="J24" s="54"/>
      <c r="K24" s="68">
        <f t="shared" si="0"/>
        <v>1.7094907407407406E-2</v>
      </c>
    </row>
    <row r="25" spans="2:11" x14ac:dyDescent="0.25">
      <c r="B25" s="29" t="s">
        <v>3</v>
      </c>
      <c r="C25" s="30">
        <f>SUM(C7:C24)</f>
        <v>1.3275462962962961E-2</v>
      </c>
      <c r="D25" s="30"/>
      <c r="E25" s="30"/>
      <c r="F25" s="30"/>
      <c r="G25" s="30">
        <f t="shared" ref="G25" si="1">SUM(G7:G24)</f>
        <v>1.8287037037037039E-2</v>
      </c>
      <c r="H25" s="30"/>
      <c r="I25" s="30"/>
      <c r="J25" s="34"/>
      <c r="K25" s="69">
        <f>SUM(K7:K24)</f>
        <v>3.1562499999999993E-2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>
        <v>8.1018518518518516E-5</v>
      </c>
      <c r="D28" s="54"/>
      <c r="E28" s="54"/>
      <c r="F28" s="54"/>
      <c r="G28" s="54"/>
      <c r="H28" s="54"/>
      <c r="I28" s="54"/>
      <c r="J28" s="54"/>
      <c r="K28" s="68">
        <f t="shared" ref="K28:K32" si="2">SUM(C28:J28)</f>
        <v>8.1018518518518516E-5</v>
      </c>
    </row>
    <row r="29" spans="2:11" x14ac:dyDescent="0.25">
      <c r="B29" s="25" t="s">
        <v>27</v>
      </c>
      <c r="C29" s="54">
        <v>3.1250000000000001E-4</v>
      </c>
      <c r="D29" s="54"/>
      <c r="E29" s="54"/>
      <c r="F29" s="54"/>
      <c r="G29" s="54">
        <v>2.199074074074074E-4</v>
      </c>
      <c r="H29" s="54"/>
      <c r="I29" s="54"/>
      <c r="J29" s="54"/>
      <c r="K29" s="68">
        <f t="shared" si="2"/>
        <v>5.3240740740740744E-4</v>
      </c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>
        <v>3.5879629629629629E-4</v>
      </c>
      <c r="D31" s="54"/>
      <c r="E31" s="54"/>
      <c r="F31" s="54"/>
      <c r="G31" s="54">
        <v>2.0833333333333335E-4</v>
      </c>
      <c r="H31" s="54"/>
      <c r="I31" s="54"/>
      <c r="J31" s="54"/>
      <c r="K31" s="68">
        <f t="shared" si="2"/>
        <v>5.6712962962962967E-4</v>
      </c>
    </row>
    <row r="32" spans="2:11" x14ac:dyDescent="0.25">
      <c r="B32" s="25" t="s">
        <v>30</v>
      </c>
      <c r="C32" s="54">
        <v>3.5879629629629629E-4</v>
      </c>
      <c r="D32" s="54"/>
      <c r="E32" s="54"/>
      <c r="F32" s="54"/>
      <c r="G32" s="54">
        <v>5.7638888888888887E-3</v>
      </c>
      <c r="H32" s="54"/>
      <c r="I32" s="54"/>
      <c r="J32" s="54"/>
      <c r="K32" s="68">
        <f t="shared" si="2"/>
        <v>6.122685185185185E-3</v>
      </c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>
        <f>SUM(C28:C33)</f>
        <v>1.1111111111111111E-3</v>
      </c>
      <c r="D34" s="30"/>
      <c r="E34" s="30"/>
      <c r="F34" s="30"/>
      <c r="G34" s="30">
        <f t="shared" ref="G34" si="3">SUM(G28:G33)</f>
        <v>6.192129629629629E-3</v>
      </c>
      <c r="H34" s="30"/>
      <c r="I34" s="30"/>
      <c r="J34" s="34"/>
      <c r="K34" s="69">
        <f>SUM(K28:K33)</f>
        <v>7.3032407407407404E-3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>
        <f>C34+C25</f>
        <v>1.4386574074074072E-2</v>
      </c>
      <c r="D36" s="34"/>
      <c r="E36" s="34"/>
      <c r="F36" s="34"/>
      <c r="G36" s="34">
        <f t="shared" ref="G36" si="4">G34+G25</f>
        <v>2.447916666666667E-2</v>
      </c>
      <c r="H36" s="34"/>
      <c r="I36" s="34"/>
      <c r="J36" s="34"/>
      <c r="K36" s="76">
        <f>K25+K34</f>
        <v>3.8865740740740735E-2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&amp;R52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0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92" t="s">
        <v>121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139" t="s">
        <v>12</v>
      </c>
      <c r="C7" s="119">
        <v>3.6574074074074061E-3</v>
      </c>
      <c r="D7" s="55">
        <v>0.26962457337883955</v>
      </c>
      <c r="E7" s="56">
        <v>7.8802992518703194E-2</v>
      </c>
      <c r="F7" s="119">
        <v>3.6342592592592598E-3</v>
      </c>
      <c r="G7" s="55">
        <v>0.36941176470588244</v>
      </c>
      <c r="H7" s="56">
        <v>0.17281232801320864</v>
      </c>
      <c r="I7" s="119">
        <v>7.2916666666666694E-3</v>
      </c>
      <c r="J7" s="55">
        <v>0.311572700296736</v>
      </c>
      <c r="K7" s="96">
        <v>0.10811738458898239</v>
      </c>
    </row>
    <row r="8" spans="2:11" x14ac:dyDescent="0.25">
      <c r="B8" s="95" t="s">
        <v>80</v>
      </c>
      <c r="C8" s="119">
        <v>2.3148148148148147E-5</v>
      </c>
      <c r="D8" s="55">
        <v>1.7064846416382255E-3</v>
      </c>
      <c r="E8" s="56">
        <v>4.987531172069824E-4</v>
      </c>
      <c r="F8" s="119">
        <v>9.2592592592592588E-5</v>
      </c>
      <c r="G8" s="55">
        <v>9.4117647058823539E-3</v>
      </c>
      <c r="H8" s="56">
        <v>4.4028618602091367E-3</v>
      </c>
      <c r="I8" s="119">
        <v>1.1574074074074073E-4</v>
      </c>
      <c r="J8" s="55">
        <v>4.945598417408506E-3</v>
      </c>
      <c r="K8" s="96">
        <v>1.7161489617298783E-3</v>
      </c>
    </row>
    <row r="9" spans="2:11" x14ac:dyDescent="0.25">
      <c r="B9" s="139" t="s">
        <v>13</v>
      </c>
      <c r="C9" s="119">
        <v>3.3680555555555551E-3</v>
      </c>
      <c r="D9" s="55">
        <v>0.24829351535836178</v>
      </c>
      <c r="E9" s="56">
        <v>7.2568578553615926E-2</v>
      </c>
      <c r="F9" s="119">
        <v>2.4999999999999996E-3</v>
      </c>
      <c r="G9" s="55">
        <v>0.2541176470588235</v>
      </c>
      <c r="H9" s="56">
        <v>0.11887727022564666</v>
      </c>
      <c r="I9" s="119">
        <v>5.8680555555555543E-3</v>
      </c>
      <c r="J9" s="55">
        <v>0.25074183976261122</v>
      </c>
      <c r="K9" s="96">
        <v>8.7008752359704816E-2</v>
      </c>
    </row>
    <row r="10" spans="2:11" x14ac:dyDescent="0.25">
      <c r="B10" s="139" t="s">
        <v>14</v>
      </c>
      <c r="C10" s="119">
        <v>9.7222222222222209E-4</v>
      </c>
      <c r="D10" s="55">
        <v>7.1672354948805458E-2</v>
      </c>
      <c r="E10" s="56">
        <v>2.0947630922693257E-2</v>
      </c>
      <c r="F10" s="119">
        <v>1.3888888888888889E-4</v>
      </c>
      <c r="G10" s="55">
        <v>1.4117647058823532E-2</v>
      </c>
      <c r="H10" s="56">
        <v>6.6042927903137046E-3</v>
      </c>
      <c r="I10" s="119">
        <v>1.1111111111111109E-3</v>
      </c>
      <c r="J10" s="55">
        <v>4.747774480712165E-2</v>
      </c>
      <c r="K10" s="96">
        <v>1.6475030032606832E-2</v>
      </c>
    </row>
    <row r="11" spans="2:11" x14ac:dyDescent="0.25">
      <c r="B11" s="139" t="s">
        <v>15</v>
      </c>
      <c r="C11" s="119">
        <v>7.1759259259259259E-4</v>
      </c>
      <c r="D11" s="55">
        <v>5.2901023890784993E-2</v>
      </c>
      <c r="E11" s="56">
        <v>1.5461346633416454E-2</v>
      </c>
      <c r="F11" s="119">
        <v>7.291666666666667E-4</v>
      </c>
      <c r="G11" s="55">
        <v>7.4117647058823538E-2</v>
      </c>
      <c r="H11" s="56">
        <v>3.4672537149146955E-2</v>
      </c>
      <c r="I11" s="119">
        <v>1.4467592592592594E-3</v>
      </c>
      <c r="J11" s="55">
        <v>6.1819980217606332E-2</v>
      </c>
      <c r="K11" s="96">
        <v>2.1451862021623483E-2</v>
      </c>
    </row>
    <row r="12" spans="2:11" x14ac:dyDescent="0.25">
      <c r="B12" s="95" t="s">
        <v>112</v>
      </c>
      <c r="C12" s="119">
        <v>2.7662037037037026E-3</v>
      </c>
      <c r="D12" s="55">
        <v>0.20392491467576787</v>
      </c>
      <c r="E12" s="56">
        <v>5.960099750623437E-2</v>
      </c>
      <c r="F12" s="119">
        <v>1.1574074074074073E-3</v>
      </c>
      <c r="G12" s="55">
        <v>0.11764705882352942</v>
      </c>
      <c r="H12" s="56">
        <v>5.5035773252614203E-2</v>
      </c>
      <c r="I12" s="119">
        <v>3.9236111111111112E-3</v>
      </c>
      <c r="J12" s="55">
        <v>0.16765578635014836</v>
      </c>
      <c r="K12" s="96">
        <v>5.8177449802642882E-2</v>
      </c>
    </row>
    <row r="13" spans="2:11" x14ac:dyDescent="0.25">
      <c r="B13" s="139" t="s">
        <v>16</v>
      </c>
      <c r="C13" s="119">
        <v>6.9444444444444444E-5</v>
      </c>
      <c r="D13" s="55">
        <v>5.1194539249146765E-3</v>
      </c>
      <c r="E13" s="56">
        <v>1.4962593516209472E-3</v>
      </c>
      <c r="F13" s="119">
        <v>2.4305555555555555E-4</v>
      </c>
      <c r="G13" s="55">
        <v>2.4705882352941178E-2</v>
      </c>
      <c r="H13" s="56">
        <v>1.1557512383048984E-2</v>
      </c>
      <c r="I13" s="119">
        <v>3.1250000000000001E-4</v>
      </c>
      <c r="J13" s="55">
        <v>1.3353115727002967E-2</v>
      </c>
      <c r="K13" s="96">
        <v>4.6336021966706725E-3</v>
      </c>
    </row>
    <row r="14" spans="2:1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x14ac:dyDescent="0.25">
      <c r="B15" s="139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x14ac:dyDescent="0.25">
      <c r="B16" s="139" t="s">
        <v>18</v>
      </c>
      <c r="C16" s="119">
        <v>3.4722222222222222E-5</v>
      </c>
      <c r="D16" s="55">
        <v>2.5597269624573382E-3</v>
      </c>
      <c r="E16" s="56">
        <v>7.481296758104736E-4</v>
      </c>
      <c r="F16" s="119"/>
      <c r="G16" s="55"/>
      <c r="H16" s="56"/>
      <c r="I16" s="119">
        <v>3.4722222222222222E-5</v>
      </c>
      <c r="J16" s="55">
        <v>1.4836795252225518E-3</v>
      </c>
      <c r="K16" s="96">
        <v>5.148446885189635E-4</v>
      </c>
    </row>
    <row r="17" spans="2:14" x14ac:dyDescent="0.25">
      <c r="B17" s="139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x14ac:dyDescent="0.25">
      <c r="B18" s="139" t="s">
        <v>20</v>
      </c>
      <c r="C18" s="119">
        <v>1.273148148148148E-4</v>
      </c>
      <c r="D18" s="55">
        <v>9.3856655290102398E-3</v>
      </c>
      <c r="E18" s="56">
        <v>2.7431421446384029E-3</v>
      </c>
      <c r="F18" s="119"/>
      <c r="G18" s="55"/>
      <c r="H18" s="56"/>
      <c r="I18" s="119">
        <v>1.273148148148148E-4</v>
      </c>
      <c r="J18" s="55">
        <v>5.4401582591493561E-3</v>
      </c>
      <c r="K18" s="96">
        <v>1.8877638579028661E-3</v>
      </c>
    </row>
    <row r="19" spans="2:14" x14ac:dyDescent="0.25">
      <c r="B19" s="139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x14ac:dyDescent="0.25">
      <c r="B22" s="9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x14ac:dyDescent="0.25">
      <c r="B23" s="95" t="s">
        <v>23</v>
      </c>
      <c r="C23" s="119"/>
      <c r="D23" s="55"/>
      <c r="E23" s="56"/>
      <c r="F23" s="119"/>
      <c r="G23" s="55"/>
      <c r="H23" s="56"/>
      <c r="I23" s="119"/>
      <c r="J23" s="55"/>
      <c r="K23" s="96"/>
    </row>
    <row r="24" spans="2:14" x14ac:dyDescent="0.25">
      <c r="B24" s="95" t="s">
        <v>24</v>
      </c>
      <c r="C24" s="119">
        <v>1.8287037037037035E-3</v>
      </c>
      <c r="D24" s="55">
        <v>0.1348122866894198</v>
      </c>
      <c r="E24" s="56">
        <v>3.9401496259351604E-2</v>
      </c>
      <c r="F24" s="119">
        <v>1.3425925925925923E-3</v>
      </c>
      <c r="G24" s="55">
        <v>0.13647058823529409</v>
      </c>
      <c r="H24" s="56">
        <v>6.3841496973032458E-2</v>
      </c>
      <c r="I24" s="119">
        <v>3.1712962962962953E-3</v>
      </c>
      <c r="J24" s="55">
        <v>0.13550939663699302</v>
      </c>
      <c r="K24" s="96">
        <v>4.7022481551398654E-2</v>
      </c>
    </row>
    <row r="25" spans="2:14" x14ac:dyDescent="0.25">
      <c r="B25" s="99" t="s">
        <v>3</v>
      </c>
      <c r="C25" s="59">
        <v>1.3564814814814813E-2</v>
      </c>
      <c r="D25" s="60">
        <v>0.99999999999999989</v>
      </c>
      <c r="E25" s="61">
        <v>0.29226932668329164</v>
      </c>
      <c r="F25" s="59">
        <v>9.8379629629629615E-3</v>
      </c>
      <c r="G25" s="60">
        <v>1</v>
      </c>
      <c r="H25" s="61">
        <v>0.46780407264722079</v>
      </c>
      <c r="I25" s="59">
        <v>2.3402777777777779E-2</v>
      </c>
      <c r="J25" s="60">
        <v>0.99999999999999989</v>
      </c>
      <c r="K25" s="131">
        <v>0.34700532006178147</v>
      </c>
    </row>
    <row r="26" spans="2:14" x14ac:dyDescent="0.25">
      <c r="B26" s="121"/>
      <c r="C26" s="122"/>
      <c r="D26" s="122"/>
      <c r="E26" s="122"/>
      <c r="F26" s="122"/>
      <c r="G26" s="122"/>
      <c r="H26" s="122"/>
      <c r="I26" s="122"/>
      <c r="J26" s="122"/>
      <c r="K26" s="123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139" t="s">
        <v>26</v>
      </c>
      <c r="C28" s="119">
        <v>3.7731481481481466E-3</v>
      </c>
      <c r="D28" s="55"/>
      <c r="E28" s="56">
        <v>8.1296758104738104E-2</v>
      </c>
      <c r="F28" s="119">
        <v>1.0995370370370369E-3</v>
      </c>
      <c r="G28" s="55"/>
      <c r="H28" s="56">
        <v>5.2283984589983491E-2</v>
      </c>
      <c r="I28" s="119">
        <v>4.872685185185183E-3</v>
      </c>
      <c r="J28" s="55"/>
      <c r="K28" s="96">
        <v>7.2249871288827858E-2</v>
      </c>
    </row>
    <row r="29" spans="2:14" x14ac:dyDescent="0.25">
      <c r="B29" s="139" t="s">
        <v>27</v>
      </c>
      <c r="C29" s="119">
        <v>8.1018518518518516E-5</v>
      </c>
      <c r="D29" s="55"/>
      <c r="E29" s="56">
        <v>1.7456359102244383E-3</v>
      </c>
      <c r="F29" s="119">
        <v>1.273148148148148E-4</v>
      </c>
      <c r="G29" s="55"/>
      <c r="H29" s="56">
        <v>6.0539350577875619E-3</v>
      </c>
      <c r="I29" s="119">
        <v>2.0833333333333332E-4</v>
      </c>
      <c r="J29" s="55"/>
      <c r="K29" s="96">
        <v>3.0890681311137812E-3</v>
      </c>
    </row>
    <row r="30" spans="2:14" x14ac:dyDescent="0.25">
      <c r="B30" s="139" t="s">
        <v>28</v>
      </c>
      <c r="C30" s="119">
        <v>1.0763888888888891E-3</v>
      </c>
      <c r="D30" s="55"/>
      <c r="E30" s="56">
        <v>2.3192019950124685E-2</v>
      </c>
      <c r="F30" s="119">
        <v>3.7037037037037035E-4</v>
      </c>
      <c r="G30" s="55"/>
      <c r="H30" s="56">
        <v>1.7611447440836547E-2</v>
      </c>
      <c r="I30" s="119">
        <v>1.4467592592592594E-3</v>
      </c>
      <c r="J30" s="55"/>
      <c r="K30" s="96">
        <v>2.1451862021623483E-2</v>
      </c>
    </row>
    <row r="31" spans="2:14" x14ac:dyDescent="0.25">
      <c r="B31" s="139" t="s">
        <v>29</v>
      </c>
      <c r="C31" s="119">
        <v>7.6736111111111146E-3</v>
      </c>
      <c r="D31" s="55"/>
      <c r="E31" s="56">
        <v>0.16533665835411473</v>
      </c>
      <c r="F31" s="119">
        <v>4.0277777777777768E-3</v>
      </c>
      <c r="G31" s="55"/>
      <c r="H31" s="56">
        <v>0.1915244909190974</v>
      </c>
      <c r="I31" s="119">
        <v>1.1701388888888886E-2</v>
      </c>
      <c r="J31" s="55"/>
      <c r="K31" s="96">
        <v>0.17350266003089068</v>
      </c>
    </row>
    <row r="32" spans="2:14" x14ac:dyDescent="0.25">
      <c r="B32" s="139" t="s">
        <v>30</v>
      </c>
      <c r="C32" s="119">
        <v>1.3576388888888897E-2</v>
      </c>
      <c r="D32" s="55"/>
      <c r="E32" s="56">
        <v>0.29251870324189533</v>
      </c>
      <c r="F32" s="119">
        <v>5.5671296296296302E-3</v>
      </c>
      <c r="G32" s="55"/>
      <c r="H32" s="56">
        <v>0.26472206934507436</v>
      </c>
      <c r="I32" s="119">
        <v>1.9143518518518504E-2</v>
      </c>
      <c r="J32" s="55"/>
      <c r="K32" s="96">
        <v>0.2838510382701217</v>
      </c>
    </row>
    <row r="33" spans="2:14" x14ac:dyDescent="0.25">
      <c r="B33" s="139" t="s">
        <v>31</v>
      </c>
      <c r="C33" s="119">
        <v>6.6666666666666654E-3</v>
      </c>
      <c r="D33" s="55"/>
      <c r="E33" s="56">
        <v>0.1436408977556109</v>
      </c>
      <c r="F33" s="119"/>
      <c r="G33" s="55"/>
      <c r="H33" s="56"/>
      <c r="I33" s="119">
        <v>6.6666666666666654E-3</v>
      </c>
      <c r="J33" s="55"/>
      <c r="K33" s="96">
        <v>9.8850180195640985E-2</v>
      </c>
    </row>
    <row r="34" spans="2:14" x14ac:dyDescent="0.25">
      <c r="B34" s="140" t="s">
        <v>3</v>
      </c>
      <c r="C34" s="17">
        <v>3.2847222222222236E-2</v>
      </c>
      <c r="D34" s="60"/>
      <c r="E34" s="60">
        <v>0.70773067331670814</v>
      </c>
      <c r="F34" s="17">
        <v>1.1192129629629628E-2</v>
      </c>
      <c r="G34" s="60"/>
      <c r="H34" s="60">
        <v>0.53219592735277943</v>
      </c>
      <c r="I34" s="17">
        <v>4.403935185185183E-2</v>
      </c>
      <c r="J34" s="60"/>
      <c r="K34" s="100">
        <v>0.65299467993821847</v>
      </c>
    </row>
    <row r="35" spans="2:14" x14ac:dyDescent="0.25">
      <c r="B35" s="124"/>
      <c r="C35" s="125"/>
      <c r="D35" s="125"/>
      <c r="E35" s="125"/>
      <c r="F35" s="125"/>
      <c r="G35" s="125"/>
      <c r="H35" s="125"/>
      <c r="I35" s="125"/>
      <c r="J35" s="125"/>
      <c r="K35" s="126"/>
      <c r="L35" s="135"/>
      <c r="M35" s="135"/>
      <c r="N35" s="135"/>
    </row>
    <row r="36" spans="2:14" x14ac:dyDescent="0.25">
      <c r="B36" s="99" t="s">
        <v>6</v>
      </c>
      <c r="C36" s="17">
        <v>4.641203703703705E-2</v>
      </c>
      <c r="D36" s="136"/>
      <c r="E36" s="60">
        <v>0.99999999999999978</v>
      </c>
      <c r="F36" s="17">
        <v>2.103009259259259E-2</v>
      </c>
      <c r="G36" s="136"/>
      <c r="H36" s="60">
        <v>1.0000000000000002</v>
      </c>
      <c r="I36" s="17">
        <v>6.7442129629629616E-2</v>
      </c>
      <c r="J36" s="136"/>
      <c r="K36" s="100">
        <v>1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view="pageBreakPreview"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199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49"/>
      <c r="D7" s="49"/>
      <c r="E7" s="49"/>
      <c r="F7" s="49"/>
      <c r="G7" s="49"/>
      <c r="H7" s="49"/>
      <c r="I7" s="49"/>
      <c r="J7" s="49"/>
      <c r="K7" s="68"/>
    </row>
    <row r="8" spans="2:11" x14ac:dyDescent="0.25">
      <c r="B8" s="25" t="s">
        <v>80</v>
      </c>
      <c r="C8" s="49"/>
      <c r="D8" s="49"/>
      <c r="E8" s="49"/>
      <c r="F8" s="49"/>
      <c r="G8" s="49"/>
      <c r="H8" s="49"/>
      <c r="I8" s="49"/>
      <c r="J8" s="49"/>
      <c r="K8" s="68"/>
    </row>
    <row r="9" spans="2:11" x14ac:dyDescent="0.25">
      <c r="B9" s="25" t="s">
        <v>13</v>
      </c>
      <c r="C9" s="49"/>
      <c r="D9" s="49"/>
      <c r="E9" s="49"/>
      <c r="F9" s="49"/>
      <c r="G9" s="49"/>
      <c r="H9" s="49"/>
      <c r="I9" s="49"/>
      <c r="J9" s="49"/>
      <c r="K9" s="68"/>
    </row>
    <row r="10" spans="2:11" x14ac:dyDescent="0.25">
      <c r="B10" s="25" t="s">
        <v>14</v>
      </c>
      <c r="C10" s="49"/>
      <c r="D10" s="49"/>
      <c r="E10" s="49"/>
      <c r="F10" s="49"/>
      <c r="G10" s="49"/>
      <c r="H10" s="49"/>
      <c r="I10" s="49"/>
      <c r="J10" s="49"/>
      <c r="K10" s="68"/>
    </row>
    <row r="11" spans="2:11" x14ac:dyDescent="0.25">
      <c r="B11" s="25" t="s">
        <v>15</v>
      </c>
      <c r="C11" s="49"/>
      <c r="D11" s="49"/>
      <c r="E11" s="49"/>
      <c r="F11" s="49"/>
      <c r="G11" s="49"/>
      <c r="H11" s="49"/>
      <c r="I11" s="49"/>
      <c r="J11" s="49"/>
      <c r="K11" s="68"/>
    </row>
    <row r="12" spans="2:11" x14ac:dyDescent="0.25">
      <c r="B12" s="25" t="s">
        <v>112</v>
      </c>
      <c r="C12" s="49"/>
      <c r="D12" s="49"/>
      <c r="E12" s="49"/>
      <c r="F12" s="49"/>
      <c r="G12" s="49"/>
      <c r="H12" s="49"/>
      <c r="I12" s="49"/>
      <c r="J12" s="49"/>
      <c r="K12" s="68"/>
    </row>
    <row r="13" spans="2:11" x14ac:dyDescent="0.25">
      <c r="B13" s="25" t="s">
        <v>16</v>
      </c>
      <c r="C13" s="49"/>
      <c r="D13" s="49"/>
      <c r="E13" s="49"/>
      <c r="F13" s="49"/>
      <c r="G13" s="49"/>
      <c r="H13" s="49"/>
      <c r="I13" s="49"/>
      <c r="J13" s="49"/>
      <c r="K13" s="68"/>
    </row>
    <row r="14" spans="2:11" x14ac:dyDescent="0.25">
      <c r="B14" s="95" t="s">
        <v>105</v>
      </c>
      <c r="C14" s="49"/>
      <c r="D14" s="49"/>
      <c r="E14" s="49"/>
      <c r="F14" s="49"/>
      <c r="G14" s="49"/>
      <c r="H14" s="49"/>
      <c r="I14" s="49"/>
      <c r="J14" s="49"/>
      <c r="K14" s="68"/>
    </row>
    <row r="15" spans="2:11" x14ac:dyDescent="0.25">
      <c r="B15" s="25" t="s">
        <v>17</v>
      </c>
      <c r="C15" s="49"/>
      <c r="D15" s="49"/>
      <c r="E15" s="49"/>
      <c r="F15" s="49"/>
      <c r="G15" s="49"/>
      <c r="H15" s="49"/>
      <c r="I15" s="49"/>
      <c r="J15" s="49"/>
      <c r="K15" s="68"/>
    </row>
    <row r="16" spans="2:11" x14ac:dyDescent="0.25">
      <c r="B16" s="25" t="s">
        <v>18</v>
      </c>
      <c r="C16" s="49"/>
      <c r="D16" s="49"/>
      <c r="E16" s="49"/>
      <c r="F16" s="49"/>
      <c r="G16" s="49"/>
      <c r="H16" s="49"/>
      <c r="I16" s="49"/>
      <c r="J16" s="49"/>
      <c r="K16" s="68"/>
    </row>
    <row r="17" spans="2:11" x14ac:dyDescent="0.25">
      <c r="B17" s="25" t="s">
        <v>19</v>
      </c>
      <c r="C17" s="49"/>
      <c r="D17" s="49"/>
      <c r="E17" s="49"/>
      <c r="F17" s="49"/>
      <c r="G17" s="49"/>
      <c r="H17" s="49"/>
      <c r="I17" s="49"/>
      <c r="J17" s="49"/>
      <c r="K17" s="68"/>
    </row>
    <row r="18" spans="2:11" x14ac:dyDescent="0.25">
      <c r="B18" s="25" t="s">
        <v>20</v>
      </c>
      <c r="C18" s="49"/>
      <c r="D18" s="49"/>
      <c r="E18" s="49"/>
      <c r="F18" s="49"/>
      <c r="G18" s="49"/>
      <c r="H18" s="49"/>
      <c r="I18" s="49"/>
      <c r="J18" s="49"/>
      <c r="K18" s="68"/>
    </row>
    <row r="19" spans="2:11" x14ac:dyDescent="0.25">
      <c r="B19" s="25" t="s">
        <v>21</v>
      </c>
      <c r="C19" s="49"/>
      <c r="D19" s="49"/>
      <c r="E19" s="49"/>
      <c r="F19" s="49"/>
      <c r="G19" s="49"/>
      <c r="H19" s="49"/>
      <c r="I19" s="49"/>
      <c r="J19" s="49"/>
      <c r="K19" s="68"/>
    </row>
    <row r="20" spans="2:11" x14ac:dyDescent="0.25">
      <c r="B20" s="57" t="s">
        <v>81</v>
      </c>
      <c r="C20" s="49"/>
      <c r="D20" s="49"/>
      <c r="E20" s="49"/>
      <c r="F20" s="49"/>
      <c r="G20" s="49"/>
      <c r="H20" s="49"/>
      <c r="I20" s="49"/>
      <c r="J20" s="49"/>
      <c r="K20" s="68"/>
    </row>
    <row r="21" spans="2:11" x14ac:dyDescent="0.25">
      <c r="B21" s="58" t="s">
        <v>82</v>
      </c>
      <c r="C21" s="49"/>
      <c r="D21" s="49"/>
      <c r="E21" s="49"/>
      <c r="F21" s="49"/>
      <c r="G21" s="49"/>
      <c r="H21" s="49"/>
      <c r="I21" s="49"/>
      <c r="J21" s="49"/>
      <c r="K21" s="68"/>
    </row>
    <row r="22" spans="2:11" x14ac:dyDescent="0.25">
      <c r="B22" s="25" t="s">
        <v>22</v>
      </c>
      <c r="C22" s="49"/>
      <c r="D22" s="49"/>
      <c r="E22" s="49"/>
      <c r="F22" s="49"/>
      <c r="G22" s="49"/>
      <c r="H22" s="49"/>
      <c r="I22" s="49"/>
      <c r="J22" s="49"/>
      <c r="K22" s="68"/>
    </row>
    <row r="23" spans="2:11" x14ac:dyDescent="0.25">
      <c r="B23" s="25" t="s">
        <v>23</v>
      </c>
      <c r="C23" s="49"/>
      <c r="D23" s="49"/>
      <c r="E23" s="49"/>
      <c r="F23" s="49"/>
      <c r="G23" s="49"/>
      <c r="H23" s="49"/>
      <c r="I23" s="49"/>
      <c r="J23" s="49"/>
      <c r="K23" s="68"/>
    </row>
    <row r="24" spans="2:11" x14ac:dyDescent="0.25">
      <c r="B24" s="25" t="s">
        <v>24</v>
      </c>
      <c r="C24" s="49"/>
      <c r="D24" s="49"/>
      <c r="E24" s="49"/>
      <c r="F24" s="49"/>
      <c r="G24" s="49"/>
      <c r="H24" s="49"/>
      <c r="I24" s="49"/>
      <c r="J24" s="49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44"/>
      <c r="J25" s="51"/>
      <c r="K25" s="79"/>
    </row>
    <row r="26" spans="2:11" x14ac:dyDescent="0.25">
      <c r="B26" s="70"/>
      <c r="C26" s="80"/>
      <c r="D26" s="80"/>
      <c r="E26" s="80"/>
      <c r="F26" s="80"/>
      <c r="G26" s="80"/>
      <c r="H26" s="80"/>
      <c r="I26" s="80"/>
      <c r="J26" s="81"/>
      <c r="K26" s="82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49"/>
      <c r="D28" s="49"/>
      <c r="E28" s="49"/>
      <c r="F28" s="49"/>
      <c r="G28" s="49"/>
      <c r="H28" s="49"/>
      <c r="I28" s="49"/>
      <c r="J28" s="40"/>
      <c r="K28" s="68"/>
    </row>
    <row r="29" spans="2:11" x14ac:dyDescent="0.25">
      <c r="B29" s="25" t="s">
        <v>27</v>
      </c>
      <c r="C29" s="49"/>
      <c r="D29" s="49"/>
      <c r="E29" s="49"/>
      <c r="F29" s="49"/>
      <c r="G29" s="49"/>
      <c r="H29" s="49"/>
      <c r="I29" s="49"/>
      <c r="J29" s="83"/>
      <c r="K29" s="68"/>
    </row>
    <row r="30" spans="2:11" x14ac:dyDescent="0.25">
      <c r="B30" s="25" t="s">
        <v>28</v>
      </c>
      <c r="C30" s="49"/>
      <c r="D30" s="49"/>
      <c r="E30" s="49"/>
      <c r="F30" s="49"/>
      <c r="G30" s="49"/>
      <c r="H30" s="49"/>
      <c r="I30" s="4"/>
      <c r="J30" s="4"/>
      <c r="K30" s="68"/>
    </row>
    <row r="31" spans="2:11" x14ac:dyDescent="0.25">
      <c r="B31" s="25" t="s">
        <v>29</v>
      </c>
      <c r="C31" s="49"/>
      <c r="D31" s="49"/>
      <c r="E31" s="49"/>
      <c r="F31" s="49"/>
      <c r="G31" s="49"/>
      <c r="H31" s="49"/>
      <c r="I31" s="84"/>
      <c r="J31" s="49"/>
      <c r="K31" s="68"/>
    </row>
    <row r="32" spans="2:11" x14ac:dyDescent="0.25">
      <c r="B32" s="25" t="s">
        <v>30</v>
      </c>
      <c r="C32" s="49"/>
      <c r="D32" s="49"/>
      <c r="E32" s="49"/>
      <c r="F32" s="49"/>
      <c r="G32" s="49"/>
      <c r="H32" s="49"/>
      <c r="I32" s="49"/>
      <c r="J32" s="49"/>
      <c r="K32" s="68"/>
    </row>
    <row r="33" spans="2:11" x14ac:dyDescent="0.25">
      <c r="B33" s="25" t="s">
        <v>31</v>
      </c>
      <c r="C33" s="49"/>
      <c r="D33" s="49"/>
      <c r="E33" s="49"/>
      <c r="F33" s="49"/>
      <c r="G33" s="49"/>
      <c r="H33" s="49"/>
      <c r="I33" s="49"/>
      <c r="J33" s="49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&amp;R53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B1"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200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>
        <v>2.465277777777778E-3</v>
      </c>
      <c r="D7" s="54"/>
      <c r="E7" s="54"/>
      <c r="F7" s="54"/>
      <c r="G7" s="54"/>
      <c r="H7" s="54"/>
      <c r="I7" s="54"/>
      <c r="J7" s="54"/>
      <c r="K7" s="68">
        <f>SUM(C7:J7)</f>
        <v>2.465277777777778E-3</v>
      </c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 x14ac:dyDescent="0.25">
      <c r="B11" s="25" t="s">
        <v>15</v>
      </c>
      <c r="C11" s="54">
        <v>4.6412037037037038E-3</v>
      </c>
      <c r="D11" s="54"/>
      <c r="E11" s="54"/>
      <c r="F11" s="54"/>
      <c r="G11" s="54"/>
      <c r="H11" s="54"/>
      <c r="I11" s="54"/>
      <c r="J11" s="54"/>
      <c r="K11" s="68">
        <f t="shared" ref="K11:K24" si="0">SUM(C11:J11)</f>
        <v>4.6412037037037038E-3</v>
      </c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68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>
        <v>4.479166666666666E-3</v>
      </c>
      <c r="D24" s="54"/>
      <c r="E24" s="54"/>
      <c r="F24" s="54"/>
      <c r="G24" s="54"/>
      <c r="H24" s="54"/>
      <c r="I24" s="54"/>
      <c r="J24" s="54"/>
      <c r="K24" s="68">
        <f t="shared" si="0"/>
        <v>4.479166666666666E-3</v>
      </c>
    </row>
    <row r="25" spans="2:11" x14ac:dyDescent="0.25">
      <c r="B25" s="29" t="s">
        <v>3</v>
      </c>
      <c r="C25" s="30">
        <f>SUM(C7:C24)</f>
        <v>1.1585648148148147E-2</v>
      </c>
      <c r="D25" s="30"/>
      <c r="E25" s="30"/>
      <c r="F25" s="30"/>
      <c r="G25" s="30"/>
      <c r="H25" s="30"/>
      <c r="I25" s="30"/>
      <c r="J25" s="34"/>
      <c r="K25" s="69">
        <f>SUM(K7:K24)</f>
        <v>1.1585648148148147E-2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94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>
        <v>2.5937499999999999E-2</v>
      </c>
      <c r="D30" s="54"/>
      <c r="E30" s="54"/>
      <c r="F30" s="54"/>
      <c r="G30" s="54"/>
      <c r="H30" s="54"/>
      <c r="I30" s="54"/>
      <c r="J30" s="54"/>
      <c r="K30" s="68">
        <f t="shared" ref="K30:K32" si="1">SUM(C30:J30)</f>
        <v>2.5937499999999999E-2</v>
      </c>
    </row>
    <row r="31" spans="2:11" x14ac:dyDescent="0.25">
      <c r="B31" s="25" t="s">
        <v>29</v>
      </c>
      <c r="C31" s="54">
        <v>3.5416666666666666E-2</v>
      </c>
      <c r="D31" s="54">
        <v>2.3495370370370371E-3</v>
      </c>
      <c r="E31" s="54"/>
      <c r="F31" s="54"/>
      <c r="G31" s="54"/>
      <c r="H31" s="54"/>
      <c r="I31" s="54"/>
      <c r="J31" s="54"/>
      <c r="K31" s="68">
        <f t="shared" si="1"/>
        <v>3.7766203703703705E-2</v>
      </c>
    </row>
    <row r="32" spans="2:11" x14ac:dyDescent="0.25">
      <c r="B32" s="25" t="s">
        <v>30</v>
      </c>
      <c r="C32" s="54">
        <v>1.6608796296296295E-2</v>
      </c>
      <c r="D32" s="54"/>
      <c r="E32" s="54"/>
      <c r="F32" s="54"/>
      <c r="G32" s="54"/>
      <c r="H32" s="54"/>
      <c r="I32" s="54"/>
      <c r="J32" s="54"/>
      <c r="K32" s="68">
        <f t="shared" si="1"/>
        <v>1.6608796296296295E-2</v>
      </c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>
        <f>SUM(C28:C33)</f>
        <v>7.7962962962962956E-2</v>
      </c>
      <c r="D34" s="30">
        <f t="shared" ref="D34" si="2">SUM(D28:D33)</f>
        <v>2.3495370370370371E-3</v>
      </c>
      <c r="E34" s="30"/>
      <c r="F34" s="30"/>
      <c r="G34" s="30"/>
      <c r="H34" s="30"/>
      <c r="I34" s="30"/>
      <c r="J34" s="34"/>
      <c r="K34" s="69">
        <f>SUM(K28:K33)</f>
        <v>8.0312500000000009E-2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>
        <f>C34+C25</f>
        <v>8.9548611111111107E-2</v>
      </c>
      <c r="D36" s="34">
        <f t="shared" ref="D36" si="3">D34+D25</f>
        <v>2.3495370370370371E-3</v>
      </c>
      <c r="E36" s="34"/>
      <c r="F36" s="34"/>
      <c r="G36" s="34"/>
      <c r="H36" s="34"/>
      <c r="I36" s="34"/>
      <c r="J36" s="34"/>
      <c r="K36" s="76">
        <f>K25+K34</f>
        <v>9.1898148148148159E-2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&amp;R54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view="pageBreakPreview"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201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49"/>
      <c r="D7" s="49"/>
      <c r="E7" s="49"/>
      <c r="F7" s="49"/>
      <c r="G7" s="49"/>
      <c r="H7" s="49"/>
      <c r="I7" s="49"/>
      <c r="J7" s="49"/>
      <c r="K7" s="68"/>
    </row>
    <row r="8" spans="2:11" x14ac:dyDescent="0.25">
      <c r="B8" s="25" t="s">
        <v>80</v>
      </c>
      <c r="C8" s="49"/>
      <c r="D8" s="49"/>
      <c r="E8" s="49"/>
      <c r="F8" s="49"/>
      <c r="G8" s="49"/>
      <c r="H8" s="49"/>
      <c r="I8" s="49"/>
      <c r="J8" s="49"/>
      <c r="K8" s="68"/>
    </row>
    <row r="9" spans="2:11" x14ac:dyDescent="0.25">
      <c r="B9" s="25" t="s">
        <v>13</v>
      </c>
      <c r="C9" s="49"/>
      <c r="D9" s="49"/>
      <c r="E9" s="49"/>
      <c r="F9" s="49"/>
      <c r="G9" s="49"/>
      <c r="H9" s="49"/>
      <c r="I9" s="49"/>
      <c r="J9" s="49"/>
      <c r="K9" s="68"/>
    </row>
    <row r="10" spans="2:11" x14ac:dyDescent="0.25">
      <c r="B10" s="25" t="s">
        <v>14</v>
      </c>
      <c r="C10" s="49"/>
      <c r="D10" s="49"/>
      <c r="E10" s="49"/>
      <c r="F10" s="49"/>
      <c r="G10" s="49"/>
      <c r="H10" s="49"/>
      <c r="I10" s="49"/>
      <c r="J10" s="49"/>
      <c r="K10" s="68"/>
    </row>
    <row r="11" spans="2:11" x14ac:dyDescent="0.25">
      <c r="B11" s="25" t="s">
        <v>15</v>
      </c>
      <c r="C11" s="49"/>
      <c r="D11" s="49"/>
      <c r="E11" s="49"/>
      <c r="F11" s="49"/>
      <c r="G11" s="49"/>
      <c r="H11" s="49"/>
      <c r="I11" s="49"/>
      <c r="J11" s="49"/>
      <c r="K11" s="68"/>
    </row>
    <row r="12" spans="2:11" x14ac:dyDescent="0.25">
      <c r="B12" s="25" t="s">
        <v>112</v>
      </c>
      <c r="C12" s="49"/>
      <c r="D12" s="49"/>
      <c r="E12" s="49"/>
      <c r="F12" s="49"/>
      <c r="G12" s="49"/>
      <c r="H12" s="49"/>
      <c r="I12" s="49"/>
      <c r="J12" s="49"/>
      <c r="K12" s="68"/>
    </row>
    <row r="13" spans="2:11" x14ac:dyDescent="0.25">
      <c r="B13" s="25" t="s">
        <v>16</v>
      </c>
      <c r="C13" s="49"/>
      <c r="D13" s="49"/>
      <c r="E13" s="49"/>
      <c r="F13" s="49"/>
      <c r="G13" s="49"/>
      <c r="H13" s="49"/>
      <c r="I13" s="49"/>
      <c r="J13" s="49"/>
      <c r="K13" s="68"/>
    </row>
    <row r="14" spans="2:11" x14ac:dyDescent="0.25">
      <c r="B14" s="95" t="s">
        <v>105</v>
      </c>
      <c r="C14" s="49"/>
      <c r="D14" s="49"/>
      <c r="E14" s="49"/>
      <c r="F14" s="49"/>
      <c r="G14" s="49"/>
      <c r="H14" s="49"/>
      <c r="I14" s="49"/>
      <c r="J14" s="49"/>
      <c r="K14" s="68"/>
    </row>
    <row r="15" spans="2:11" x14ac:dyDescent="0.25">
      <c r="B15" s="25" t="s">
        <v>17</v>
      </c>
      <c r="C15" s="49"/>
      <c r="D15" s="49"/>
      <c r="E15" s="49"/>
      <c r="F15" s="49"/>
      <c r="G15" s="49"/>
      <c r="H15" s="49"/>
      <c r="I15" s="49"/>
      <c r="J15" s="49"/>
      <c r="K15" s="68"/>
    </row>
    <row r="16" spans="2:11" x14ac:dyDescent="0.25">
      <c r="B16" s="25" t="s">
        <v>18</v>
      </c>
      <c r="C16" s="49"/>
      <c r="D16" s="49"/>
      <c r="E16" s="49"/>
      <c r="F16" s="49"/>
      <c r="G16" s="49"/>
      <c r="H16" s="49"/>
      <c r="I16" s="49"/>
      <c r="J16" s="49"/>
      <c r="K16" s="68"/>
    </row>
    <row r="17" spans="2:11" x14ac:dyDescent="0.25">
      <c r="B17" s="25" t="s">
        <v>19</v>
      </c>
      <c r="C17" s="49"/>
      <c r="D17" s="49"/>
      <c r="E17" s="49"/>
      <c r="F17" s="49"/>
      <c r="G17" s="49"/>
      <c r="H17" s="49"/>
      <c r="I17" s="49"/>
      <c r="J17" s="49"/>
      <c r="K17" s="68"/>
    </row>
    <row r="18" spans="2:11" x14ac:dyDescent="0.25">
      <c r="B18" s="25" t="s">
        <v>20</v>
      </c>
      <c r="C18" s="49"/>
      <c r="D18" s="49"/>
      <c r="E18" s="49"/>
      <c r="F18" s="49"/>
      <c r="G18" s="49"/>
      <c r="H18" s="49"/>
      <c r="I18" s="49"/>
      <c r="J18" s="49"/>
      <c r="K18" s="68"/>
    </row>
    <row r="19" spans="2:11" x14ac:dyDescent="0.25">
      <c r="B19" s="25" t="s">
        <v>21</v>
      </c>
      <c r="C19" s="49"/>
      <c r="D19" s="49"/>
      <c r="E19" s="49"/>
      <c r="F19" s="49"/>
      <c r="G19" s="49"/>
      <c r="H19" s="49"/>
      <c r="I19" s="49"/>
      <c r="J19" s="49"/>
      <c r="K19" s="68"/>
    </row>
    <row r="20" spans="2:11" x14ac:dyDescent="0.25">
      <c r="B20" s="57" t="s">
        <v>81</v>
      </c>
      <c r="C20" s="49"/>
      <c r="D20" s="49"/>
      <c r="E20" s="49"/>
      <c r="F20" s="49"/>
      <c r="G20" s="49"/>
      <c r="H20" s="49"/>
      <c r="I20" s="49"/>
      <c r="J20" s="49"/>
      <c r="K20" s="68"/>
    </row>
    <row r="21" spans="2:11" x14ac:dyDescent="0.25">
      <c r="B21" s="58" t="s">
        <v>82</v>
      </c>
      <c r="C21" s="49"/>
      <c r="D21" s="49"/>
      <c r="E21" s="49"/>
      <c r="F21" s="49"/>
      <c r="G21" s="49"/>
      <c r="H21" s="49"/>
      <c r="I21" s="49"/>
      <c r="J21" s="49"/>
      <c r="K21" s="68"/>
    </row>
    <row r="22" spans="2:11" x14ac:dyDescent="0.25">
      <c r="B22" s="25" t="s">
        <v>22</v>
      </c>
      <c r="C22" s="49"/>
      <c r="D22" s="49"/>
      <c r="E22" s="49"/>
      <c r="F22" s="49"/>
      <c r="G22" s="49"/>
      <c r="H22" s="49"/>
      <c r="I22" s="49"/>
      <c r="J22" s="49"/>
      <c r="K22" s="68"/>
    </row>
    <row r="23" spans="2:11" x14ac:dyDescent="0.25">
      <c r="B23" s="25" t="s">
        <v>23</v>
      </c>
      <c r="C23" s="49"/>
      <c r="D23" s="49"/>
      <c r="E23" s="49"/>
      <c r="F23" s="49"/>
      <c r="G23" s="49"/>
      <c r="H23" s="49"/>
      <c r="I23" s="49"/>
      <c r="J23" s="49"/>
      <c r="K23" s="68"/>
    </row>
    <row r="24" spans="2:11" x14ac:dyDescent="0.25">
      <c r="B24" s="25" t="s">
        <v>24</v>
      </c>
      <c r="C24" s="49"/>
      <c r="D24" s="49"/>
      <c r="E24" s="49"/>
      <c r="F24" s="49"/>
      <c r="G24" s="49"/>
      <c r="H24" s="49"/>
      <c r="I24" s="49"/>
      <c r="J24" s="49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44"/>
      <c r="J25" s="51"/>
      <c r="K25" s="79"/>
    </row>
    <row r="26" spans="2:11" x14ac:dyDescent="0.25">
      <c r="B26" s="70"/>
      <c r="C26" s="80"/>
      <c r="D26" s="80"/>
      <c r="E26" s="80"/>
      <c r="F26" s="80"/>
      <c r="G26" s="80"/>
      <c r="H26" s="80"/>
      <c r="I26" s="80"/>
      <c r="J26" s="81"/>
      <c r="K26" s="82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49"/>
      <c r="D28" s="49"/>
      <c r="E28" s="49"/>
      <c r="F28" s="49"/>
      <c r="G28" s="49"/>
      <c r="H28" s="49"/>
      <c r="I28" s="49"/>
      <c r="J28" s="40"/>
      <c r="K28" s="68"/>
    </row>
    <row r="29" spans="2:11" x14ac:dyDescent="0.25">
      <c r="B29" s="25" t="s">
        <v>27</v>
      </c>
      <c r="C29" s="49"/>
      <c r="D29" s="49"/>
      <c r="E29" s="49"/>
      <c r="F29" s="49"/>
      <c r="G29" s="49"/>
      <c r="H29" s="49"/>
      <c r="I29" s="49"/>
      <c r="J29" s="83"/>
      <c r="K29" s="68"/>
    </row>
    <row r="30" spans="2:11" x14ac:dyDescent="0.25">
      <c r="B30" s="25" t="s">
        <v>28</v>
      </c>
      <c r="C30" s="49"/>
      <c r="D30" s="49"/>
      <c r="E30" s="49"/>
      <c r="F30" s="49"/>
      <c r="G30" s="49"/>
      <c r="H30" s="49"/>
      <c r="I30" s="4"/>
      <c r="J30" s="4"/>
      <c r="K30" s="68"/>
    </row>
    <row r="31" spans="2:11" x14ac:dyDescent="0.25">
      <c r="B31" s="25" t="s">
        <v>29</v>
      </c>
      <c r="C31" s="49"/>
      <c r="D31" s="49"/>
      <c r="E31" s="49"/>
      <c r="F31" s="49"/>
      <c r="G31" s="49"/>
      <c r="H31" s="49"/>
      <c r="I31" s="84"/>
      <c r="J31" s="49"/>
      <c r="K31" s="68"/>
    </row>
    <row r="32" spans="2:11" x14ac:dyDescent="0.25">
      <c r="B32" s="25" t="s">
        <v>30</v>
      </c>
      <c r="C32" s="49"/>
      <c r="D32" s="49"/>
      <c r="E32" s="49"/>
      <c r="F32" s="49"/>
      <c r="G32" s="49"/>
      <c r="H32" s="49"/>
      <c r="I32" s="49"/>
      <c r="J32" s="49"/>
      <c r="K32" s="68"/>
    </row>
    <row r="33" spans="2:11" x14ac:dyDescent="0.25">
      <c r="B33" s="25" t="s">
        <v>31</v>
      </c>
      <c r="C33" s="49"/>
      <c r="D33" s="49"/>
      <c r="E33" s="49"/>
      <c r="F33" s="49"/>
      <c r="G33" s="49"/>
      <c r="H33" s="49"/>
      <c r="I33" s="49"/>
      <c r="J33" s="49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&amp;R55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202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2:11" x14ac:dyDescent="0.25">
      <c r="B4" s="218" t="s">
        <v>178</v>
      </c>
      <c r="C4" s="210"/>
      <c r="D4" s="210"/>
      <c r="E4" s="210"/>
      <c r="F4" s="210"/>
      <c r="G4" s="210"/>
      <c r="H4" s="210"/>
      <c r="I4" s="210"/>
      <c r="J4" s="210"/>
      <c r="K4" s="212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49"/>
      <c r="D7" s="49"/>
      <c r="E7" s="27"/>
      <c r="F7" s="49"/>
      <c r="G7" s="49"/>
      <c r="H7" s="49"/>
      <c r="I7" s="49"/>
      <c r="J7" s="49"/>
      <c r="K7" s="68"/>
    </row>
    <row r="8" spans="2:11" x14ac:dyDescent="0.25">
      <c r="B8" s="25" t="s">
        <v>80</v>
      </c>
      <c r="C8" s="49"/>
      <c r="D8" s="49"/>
      <c r="E8" s="27"/>
      <c r="F8" s="49"/>
      <c r="G8" s="49"/>
      <c r="H8" s="49"/>
      <c r="I8" s="49"/>
      <c r="J8" s="49"/>
      <c r="K8" s="68"/>
    </row>
    <row r="9" spans="2:11" x14ac:dyDescent="0.25">
      <c r="B9" s="25" t="s">
        <v>13</v>
      </c>
      <c r="C9" s="49"/>
      <c r="D9" s="49"/>
      <c r="E9" s="27"/>
      <c r="F9" s="49"/>
      <c r="G9" s="49"/>
      <c r="H9" s="49"/>
      <c r="I9" s="49"/>
      <c r="J9" s="49"/>
      <c r="K9" s="68"/>
    </row>
    <row r="10" spans="2:11" x14ac:dyDescent="0.25">
      <c r="B10" s="25" t="s">
        <v>14</v>
      </c>
      <c r="C10" s="49"/>
      <c r="D10" s="49"/>
      <c r="E10" s="27"/>
      <c r="F10" s="49"/>
      <c r="G10" s="49"/>
      <c r="H10" s="49"/>
      <c r="I10" s="49"/>
      <c r="J10" s="49"/>
      <c r="K10" s="68"/>
    </row>
    <row r="11" spans="2:11" x14ac:dyDescent="0.25">
      <c r="B11" s="25" t="s">
        <v>15</v>
      </c>
      <c r="C11" s="49"/>
      <c r="D11" s="49"/>
      <c r="E11" s="27"/>
      <c r="F11" s="49"/>
      <c r="G11" s="49"/>
      <c r="H11" s="49"/>
      <c r="I11" s="49"/>
      <c r="J11" s="49"/>
      <c r="K11" s="68"/>
    </row>
    <row r="12" spans="2:11" x14ac:dyDescent="0.25">
      <c r="B12" s="25" t="s">
        <v>112</v>
      </c>
      <c r="C12" s="49"/>
      <c r="D12" s="49"/>
      <c r="E12" s="27"/>
      <c r="F12" s="49"/>
      <c r="G12" s="49"/>
      <c r="H12" s="49"/>
      <c r="I12" s="49"/>
      <c r="J12" s="49"/>
      <c r="K12" s="68"/>
    </row>
    <row r="13" spans="2:11" x14ac:dyDescent="0.25">
      <c r="B13" s="25" t="s">
        <v>16</v>
      </c>
      <c r="C13" s="49"/>
      <c r="D13" s="49"/>
      <c r="E13" s="27"/>
      <c r="F13" s="49"/>
      <c r="G13" s="49"/>
      <c r="H13" s="49"/>
      <c r="I13" s="49"/>
      <c r="J13" s="49"/>
      <c r="K13" s="68"/>
    </row>
    <row r="14" spans="2:11" x14ac:dyDescent="0.25">
      <c r="B14" s="95" t="s">
        <v>105</v>
      </c>
      <c r="C14" s="49"/>
      <c r="D14" s="49"/>
      <c r="E14" s="27"/>
      <c r="F14" s="49"/>
      <c r="G14" s="49"/>
      <c r="H14" s="49"/>
      <c r="I14" s="49"/>
      <c r="J14" s="49"/>
      <c r="K14" s="68"/>
    </row>
    <row r="15" spans="2:11" x14ac:dyDescent="0.25">
      <c r="B15" s="25" t="s">
        <v>17</v>
      </c>
      <c r="C15" s="49"/>
      <c r="D15" s="49"/>
      <c r="E15" s="27"/>
      <c r="F15" s="49"/>
      <c r="G15" s="49"/>
      <c r="H15" s="49"/>
      <c r="I15" s="49"/>
      <c r="J15" s="49"/>
      <c r="K15" s="68"/>
    </row>
    <row r="16" spans="2:11" x14ac:dyDescent="0.25">
      <c r="B16" s="25" t="s">
        <v>18</v>
      </c>
      <c r="C16" s="49"/>
      <c r="D16" s="49"/>
      <c r="E16" s="27"/>
      <c r="F16" s="49"/>
      <c r="G16" s="49"/>
      <c r="H16" s="49"/>
      <c r="I16" s="49"/>
      <c r="J16" s="49"/>
      <c r="K16" s="68"/>
    </row>
    <row r="17" spans="2:11" x14ac:dyDescent="0.25">
      <c r="B17" s="25" t="s">
        <v>19</v>
      </c>
      <c r="C17" s="49"/>
      <c r="D17" s="49"/>
      <c r="E17" s="27"/>
      <c r="F17" s="49"/>
      <c r="G17" s="49"/>
      <c r="H17" s="49"/>
      <c r="I17" s="49"/>
      <c r="J17" s="49"/>
      <c r="K17" s="68"/>
    </row>
    <row r="18" spans="2:11" x14ac:dyDescent="0.25">
      <c r="B18" s="25" t="s">
        <v>20</v>
      </c>
      <c r="C18" s="49"/>
      <c r="D18" s="49"/>
      <c r="E18" s="27"/>
      <c r="F18" s="49"/>
      <c r="G18" s="49"/>
      <c r="H18" s="49"/>
      <c r="I18" s="49"/>
      <c r="J18" s="49"/>
      <c r="K18" s="68"/>
    </row>
    <row r="19" spans="2:11" x14ac:dyDescent="0.25">
      <c r="B19" s="25" t="s">
        <v>21</v>
      </c>
      <c r="C19" s="49"/>
      <c r="D19" s="49"/>
      <c r="E19" s="27"/>
      <c r="F19" s="49"/>
      <c r="G19" s="49"/>
      <c r="H19" s="49"/>
      <c r="I19" s="49"/>
      <c r="J19" s="49"/>
      <c r="K19" s="68"/>
    </row>
    <row r="20" spans="2:11" x14ac:dyDescent="0.25">
      <c r="B20" s="57" t="s">
        <v>81</v>
      </c>
      <c r="C20" s="49"/>
      <c r="D20" s="49"/>
      <c r="E20" s="27"/>
      <c r="F20" s="49"/>
      <c r="G20" s="49"/>
      <c r="H20" s="49"/>
      <c r="I20" s="49"/>
      <c r="J20" s="49"/>
      <c r="K20" s="68"/>
    </row>
    <row r="21" spans="2:11" x14ac:dyDescent="0.25">
      <c r="B21" s="58" t="s">
        <v>82</v>
      </c>
      <c r="C21" s="49"/>
      <c r="D21" s="49"/>
      <c r="E21" s="27"/>
      <c r="F21" s="49"/>
      <c r="G21" s="49"/>
      <c r="H21" s="49"/>
      <c r="I21" s="49"/>
      <c r="J21" s="49"/>
      <c r="K21" s="68"/>
    </row>
    <row r="22" spans="2:11" x14ac:dyDescent="0.25">
      <c r="B22" s="25" t="s">
        <v>22</v>
      </c>
      <c r="C22" s="49"/>
      <c r="D22" s="49"/>
      <c r="E22" s="27"/>
      <c r="F22" s="49"/>
      <c r="G22" s="49"/>
      <c r="H22" s="49"/>
      <c r="I22" s="49"/>
      <c r="J22" s="49"/>
      <c r="K22" s="68"/>
    </row>
    <row r="23" spans="2:11" x14ac:dyDescent="0.25">
      <c r="B23" s="25" t="s">
        <v>23</v>
      </c>
      <c r="C23" s="49"/>
      <c r="D23" s="49"/>
      <c r="E23" s="27"/>
      <c r="F23" s="49"/>
      <c r="G23" s="49"/>
      <c r="H23" s="49"/>
      <c r="I23" s="49"/>
      <c r="J23" s="49"/>
      <c r="K23" s="68"/>
    </row>
    <row r="24" spans="2:11" x14ac:dyDescent="0.25">
      <c r="B24" s="25" t="s">
        <v>24</v>
      </c>
      <c r="C24" s="49"/>
      <c r="D24" s="49"/>
      <c r="E24" s="27"/>
      <c r="F24" s="49"/>
      <c r="G24" s="49"/>
      <c r="H24" s="49"/>
      <c r="I24" s="49"/>
      <c r="J24" s="49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44"/>
      <c r="J25" s="51"/>
      <c r="K25" s="69"/>
    </row>
    <row r="26" spans="2:11" x14ac:dyDescent="0.25">
      <c r="B26" s="70"/>
      <c r="C26" s="80"/>
      <c r="D26" s="80"/>
      <c r="E26" s="71"/>
      <c r="F26" s="80"/>
      <c r="G26" s="80"/>
      <c r="H26" s="80"/>
      <c r="I26" s="80"/>
      <c r="J26" s="81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49"/>
      <c r="D28" s="49"/>
      <c r="E28" s="27"/>
      <c r="F28" s="49"/>
      <c r="G28" s="49"/>
      <c r="H28" s="49"/>
      <c r="I28" s="49"/>
      <c r="J28" s="40"/>
      <c r="K28" s="68"/>
    </row>
    <row r="29" spans="2:11" x14ac:dyDescent="0.25">
      <c r="B29" s="25" t="s">
        <v>27</v>
      </c>
      <c r="C29" s="49"/>
      <c r="D29" s="49"/>
      <c r="E29" s="27"/>
      <c r="F29" s="49"/>
      <c r="G29" s="49"/>
      <c r="H29" s="49"/>
      <c r="I29" s="49"/>
      <c r="J29" s="83"/>
      <c r="K29" s="68"/>
    </row>
    <row r="30" spans="2:11" x14ac:dyDescent="0.25">
      <c r="B30" s="25" t="s">
        <v>28</v>
      </c>
      <c r="C30" s="49"/>
      <c r="D30" s="49"/>
      <c r="E30" s="27"/>
      <c r="F30" s="49"/>
      <c r="G30" s="49"/>
      <c r="H30" s="49"/>
      <c r="I30" s="4"/>
      <c r="J30" s="4"/>
      <c r="K30" s="68"/>
    </row>
    <row r="31" spans="2:11" x14ac:dyDescent="0.25">
      <c r="B31" s="25" t="s">
        <v>29</v>
      </c>
      <c r="C31" s="49"/>
      <c r="D31" s="49"/>
      <c r="E31" s="27"/>
      <c r="F31" s="49"/>
      <c r="G31" s="49"/>
      <c r="H31" s="49"/>
      <c r="I31" s="84"/>
      <c r="J31" s="49"/>
      <c r="K31" s="68"/>
    </row>
    <row r="32" spans="2:11" x14ac:dyDescent="0.25">
      <c r="B32" s="25" t="s">
        <v>30</v>
      </c>
      <c r="C32" s="49"/>
      <c r="D32" s="49"/>
      <c r="E32" s="27"/>
      <c r="F32" s="49"/>
      <c r="G32" s="49"/>
      <c r="H32" s="49"/>
      <c r="I32" s="49"/>
      <c r="J32" s="49"/>
      <c r="K32" s="68"/>
    </row>
    <row r="33" spans="2:11" x14ac:dyDescent="0.25">
      <c r="B33" s="25" t="s">
        <v>31</v>
      </c>
      <c r="C33" s="49"/>
      <c r="D33" s="49"/>
      <c r="E33" s="27"/>
      <c r="F33" s="49"/>
      <c r="G33" s="49"/>
      <c r="H33" s="49"/>
      <c r="I33" s="49"/>
      <c r="J33" s="49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25" t="s">
        <v>38</v>
      </c>
      <c r="C38" s="216"/>
      <c r="D38" s="216"/>
      <c r="E38" s="216"/>
      <c r="F38" s="216"/>
      <c r="G38" s="216"/>
      <c r="H38" s="216"/>
      <c r="I38" s="216"/>
      <c r="J38" s="216"/>
      <c r="K38" s="217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&amp;R56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9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26" t="s">
        <v>91</v>
      </c>
      <c r="C3" s="227"/>
      <c r="D3" s="227"/>
      <c r="E3" s="227"/>
      <c r="F3" s="227"/>
      <c r="G3" s="228"/>
    </row>
    <row r="4" spans="2:7" x14ac:dyDescent="0.25">
      <c r="B4" s="195" t="s">
        <v>178</v>
      </c>
      <c r="C4" s="196"/>
      <c r="D4" s="196"/>
      <c r="E4" s="196"/>
      <c r="F4" s="196"/>
      <c r="G4" s="197"/>
    </row>
    <row r="5" spans="2:7" x14ac:dyDescent="0.25">
      <c r="B5" s="92"/>
      <c r="C5" s="163" t="s">
        <v>0</v>
      </c>
      <c r="D5" s="9" t="s">
        <v>1</v>
      </c>
      <c r="E5" s="164" t="s">
        <v>2</v>
      </c>
      <c r="F5" s="198" t="s">
        <v>3</v>
      </c>
      <c r="G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165" t="s">
        <v>4</v>
      </c>
      <c r="G6" s="94" t="s">
        <v>5</v>
      </c>
    </row>
    <row r="7" spans="2:7" x14ac:dyDescent="0.25">
      <c r="B7" s="95" t="s">
        <v>92</v>
      </c>
      <c r="C7" s="159">
        <v>8.638888888888889E-2</v>
      </c>
      <c r="D7" s="173">
        <v>1.7407407407407406E-2</v>
      </c>
      <c r="E7" s="173">
        <v>1.96875E-2</v>
      </c>
      <c r="F7" s="173">
        <f>C7+D7+E7</f>
        <v>0.1234837962962963</v>
      </c>
      <c r="G7" s="96">
        <f>F7/F10</f>
        <v>0.89753512240262467</v>
      </c>
    </row>
    <row r="8" spans="2:7" x14ac:dyDescent="0.25">
      <c r="B8" s="95" t="s">
        <v>93</v>
      </c>
      <c r="C8" s="159">
        <v>9.9189814814814817E-3</v>
      </c>
      <c r="D8" s="173">
        <v>1.9791666666666668E-3</v>
      </c>
      <c r="E8" s="173">
        <v>2.1990740740740742E-3</v>
      </c>
      <c r="F8" s="173">
        <f>C8+D8+E8</f>
        <v>1.4097222222222223E-2</v>
      </c>
      <c r="G8" s="96">
        <f>F8/F10</f>
        <v>0.10246487759737528</v>
      </c>
    </row>
    <row r="9" spans="2:7" x14ac:dyDescent="0.25">
      <c r="B9" s="95"/>
      <c r="C9" s="97"/>
      <c r="D9" s="98"/>
      <c r="E9" s="98"/>
      <c r="F9" s="98"/>
      <c r="G9" s="96"/>
    </row>
    <row r="10" spans="2:7" x14ac:dyDescent="0.25">
      <c r="B10" s="99" t="s">
        <v>6</v>
      </c>
      <c r="C10" s="17">
        <f>SUM(C7:C8)</f>
        <v>9.6307870370370377E-2</v>
      </c>
      <c r="D10" s="17">
        <f t="shared" ref="D10:F10" si="0">SUM(D7:D8)</f>
        <v>1.9386574074074073E-2</v>
      </c>
      <c r="E10" s="17">
        <f t="shared" si="0"/>
        <v>2.1886574074074076E-2</v>
      </c>
      <c r="F10" s="17">
        <f t="shared" si="0"/>
        <v>0.13758101851851853</v>
      </c>
      <c r="G10" s="100">
        <f>SUM(G7:G8)</f>
        <v>1</v>
      </c>
    </row>
    <row r="11" spans="2:7" ht="66" customHeight="1" thickBot="1" x14ac:dyDescent="0.3">
      <c r="B11" s="189" t="s">
        <v>94</v>
      </c>
      <c r="C11" s="190"/>
      <c r="D11" s="190"/>
      <c r="E11" s="190"/>
      <c r="F11" s="190"/>
      <c r="G11" s="191"/>
    </row>
    <row r="13" spans="2:7" x14ac:dyDescent="0.25">
      <c r="C13" s="2"/>
    </row>
    <row r="14" spans="2:7" x14ac:dyDescent="0.25">
      <c r="C14" s="2"/>
    </row>
    <row r="15" spans="2:7" x14ac:dyDescent="0.25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9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29" t="s">
        <v>95</v>
      </c>
      <c r="C3" s="230"/>
      <c r="D3" s="230"/>
      <c r="E3" s="230"/>
      <c r="F3" s="230"/>
      <c r="G3" s="231"/>
    </row>
    <row r="4" spans="2:7" x14ac:dyDescent="0.25">
      <c r="B4" s="195" t="s">
        <v>178</v>
      </c>
      <c r="C4" s="196"/>
      <c r="D4" s="196"/>
      <c r="E4" s="196"/>
      <c r="F4" s="196"/>
      <c r="G4" s="197"/>
    </row>
    <row r="5" spans="2:7" x14ac:dyDescent="0.25">
      <c r="B5" s="92"/>
      <c r="C5" s="163" t="s">
        <v>0</v>
      </c>
      <c r="D5" s="9" t="s">
        <v>1</v>
      </c>
      <c r="E5" s="164" t="s">
        <v>2</v>
      </c>
      <c r="F5" s="198" t="s">
        <v>3</v>
      </c>
      <c r="G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165" t="s">
        <v>4</v>
      </c>
      <c r="G6" s="94" t="s">
        <v>5</v>
      </c>
    </row>
    <row r="7" spans="2:7" x14ac:dyDescent="0.25">
      <c r="B7" s="95" t="s">
        <v>92</v>
      </c>
      <c r="C7" s="173">
        <v>6.5266203703703715E-2</v>
      </c>
      <c r="D7" s="173">
        <v>1.3807870370370371E-2</v>
      </c>
      <c r="E7" s="173">
        <v>1.7083333333333336E-2</v>
      </c>
      <c r="F7" s="173">
        <f>C7+D7+E7</f>
        <v>9.6157407407407428E-2</v>
      </c>
      <c r="G7" s="96">
        <f>F7/F10</f>
        <v>0.95505230486262782</v>
      </c>
    </row>
    <row r="8" spans="2:7" x14ac:dyDescent="0.25">
      <c r="B8" s="95" t="s">
        <v>93</v>
      </c>
      <c r="C8" s="173">
        <v>3.1249999999999997E-3</v>
      </c>
      <c r="D8" s="173">
        <v>4.0509259259259258E-4</v>
      </c>
      <c r="E8" s="173">
        <v>9.9537037037037042E-4</v>
      </c>
      <c r="F8" s="173">
        <f>C8+D8+E8</f>
        <v>4.5254629629629629E-3</v>
      </c>
      <c r="G8" s="96">
        <f>F8/F10</f>
        <v>4.4947695137372103E-2</v>
      </c>
    </row>
    <row r="9" spans="2:7" x14ac:dyDescent="0.25">
      <c r="B9" s="95"/>
      <c r="C9" s="97"/>
      <c r="D9" s="98"/>
      <c r="E9" s="98"/>
      <c r="F9" s="98"/>
      <c r="G9" s="96"/>
    </row>
    <row r="10" spans="2:7" x14ac:dyDescent="0.25">
      <c r="B10" s="99" t="s">
        <v>6</v>
      </c>
      <c r="C10" s="17">
        <f>SUM(C7:C8)</f>
        <v>6.8391203703703718E-2</v>
      </c>
      <c r="D10" s="17">
        <f t="shared" ref="D10:F10" si="0">SUM(D7:D8)</f>
        <v>1.4212962962962964E-2</v>
      </c>
      <c r="E10" s="17">
        <f t="shared" si="0"/>
        <v>1.8078703703703708E-2</v>
      </c>
      <c r="F10" s="17">
        <f t="shared" si="0"/>
        <v>0.10068287037037039</v>
      </c>
      <c r="G10" s="100">
        <f>SUM(G7:G8)</f>
        <v>0.99999999999999989</v>
      </c>
    </row>
    <row r="11" spans="2:7" ht="66" customHeight="1" thickBot="1" x14ac:dyDescent="0.3">
      <c r="B11" s="189"/>
      <c r="C11" s="190"/>
      <c r="D11" s="190"/>
      <c r="E11" s="190"/>
      <c r="F11" s="190"/>
      <c r="G11" s="191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&amp;R58</oddHeader>
  </headerFooter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26" t="s">
        <v>143</v>
      </c>
      <c r="C3" s="227"/>
      <c r="D3" s="227"/>
      <c r="E3" s="227"/>
      <c r="F3" s="227"/>
      <c r="G3" s="227"/>
      <c r="H3" s="227"/>
      <c r="I3" s="227"/>
      <c r="J3" s="228"/>
    </row>
    <row r="4" spans="2:10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7"/>
    </row>
    <row r="5" spans="2:10" x14ac:dyDescent="0.25">
      <c r="B5" s="92"/>
      <c r="C5" s="232" t="s">
        <v>86</v>
      </c>
      <c r="D5" s="232"/>
      <c r="E5" s="232" t="s">
        <v>90</v>
      </c>
      <c r="F5" s="232"/>
      <c r="G5" s="232" t="s">
        <v>99</v>
      </c>
      <c r="H5" s="232"/>
      <c r="I5" s="198" t="s">
        <v>87</v>
      </c>
      <c r="J5" s="197"/>
    </row>
    <row r="6" spans="2:10" x14ac:dyDescent="0.25">
      <c r="B6" s="1" t="s">
        <v>83</v>
      </c>
      <c r="C6" s="180" t="s">
        <v>4</v>
      </c>
      <c r="D6" s="4" t="s">
        <v>5</v>
      </c>
      <c r="E6" s="181" t="s">
        <v>4</v>
      </c>
      <c r="F6" s="4" t="s">
        <v>5</v>
      </c>
      <c r="G6" s="181" t="s">
        <v>4</v>
      </c>
      <c r="H6" s="4" t="s">
        <v>5</v>
      </c>
      <c r="I6" s="181" t="s">
        <v>4</v>
      </c>
      <c r="J6" s="94" t="s">
        <v>5</v>
      </c>
    </row>
    <row r="7" spans="2:10" x14ac:dyDescent="0.25">
      <c r="B7" s="95" t="s">
        <v>92</v>
      </c>
      <c r="C7" s="159">
        <v>9.4675925925925917E-3</v>
      </c>
      <c r="D7" s="174">
        <f>C7/C10</f>
        <v>0.82793522267206476</v>
      </c>
      <c r="E7" s="159">
        <v>6.8287037037037025E-4</v>
      </c>
      <c r="F7" s="174">
        <f t="shared" ref="F7" si="0">E7/E10</f>
        <v>0.81944444444444431</v>
      </c>
      <c r="G7" s="159">
        <v>7.0486111111111105E-3</v>
      </c>
      <c r="H7" s="174">
        <f t="shared" ref="H7" si="1">G7/G10</f>
        <v>0.79921259842519687</v>
      </c>
      <c r="I7" s="173"/>
      <c r="J7" s="175"/>
    </row>
    <row r="8" spans="2:10" x14ac:dyDescent="0.25">
      <c r="B8" s="95" t="s">
        <v>93</v>
      </c>
      <c r="C8" s="173">
        <v>1.9675925925925928E-3</v>
      </c>
      <c r="D8" s="174">
        <f>C8/C10</f>
        <v>0.17206477732793526</v>
      </c>
      <c r="E8" s="173">
        <v>1.5046296296296297E-4</v>
      </c>
      <c r="F8" s="174">
        <f t="shared" ref="F8" si="2">E8/E10</f>
        <v>0.18055555555555558</v>
      </c>
      <c r="G8" s="173">
        <v>1.7708333333333332E-3</v>
      </c>
      <c r="H8" s="174">
        <f t="shared" ref="H8" si="3">G8/G10</f>
        <v>0.20078740157480315</v>
      </c>
      <c r="I8" s="173"/>
      <c r="J8" s="175"/>
    </row>
    <row r="9" spans="2:10" x14ac:dyDescent="0.25">
      <c r="B9" s="95"/>
      <c r="C9" s="97"/>
      <c r="D9" s="98"/>
      <c r="E9" s="97"/>
      <c r="F9" s="98"/>
      <c r="G9" s="97"/>
      <c r="H9" s="98"/>
      <c r="I9" s="98"/>
      <c r="J9" s="96"/>
    </row>
    <row r="10" spans="2:10" x14ac:dyDescent="0.25">
      <c r="B10" s="99" t="s">
        <v>6</v>
      </c>
      <c r="C10" s="17">
        <f>SUM(C7:C8)</f>
        <v>1.1435185185185184E-2</v>
      </c>
      <c r="D10" s="60">
        <f>SUM(D7:D9)</f>
        <v>1</v>
      </c>
      <c r="E10" s="17">
        <f t="shared" ref="E10" si="4">SUM(E7:E8)</f>
        <v>8.3333333333333328E-4</v>
      </c>
      <c r="F10" s="60">
        <f t="shared" ref="F10" si="5">SUM(F7:F9)</f>
        <v>0.99999999999999989</v>
      </c>
      <c r="G10" s="17">
        <f t="shared" ref="G10" si="6">SUM(G7:G8)</f>
        <v>8.819444444444444E-3</v>
      </c>
      <c r="H10" s="60">
        <f t="shared" ref="H10" si="7">SUM(H7:H9)</f>
        <v>1</v>
      </c>
      <c r="I10" s="17"/>
      <c r="J10" s="100"/>
    </row>
    <row r="11" spans="2:10" ht="66" customHeight="1" thickBot="1" x14ac:dyDescent="0.3">
      <c r="B11" s="189" t="s">
        <v>94</v>
      </c>
      <c r="C11" s="190"/>
      <c r="D11" s="190"/>
      <c r="E11" s="190"/>
      <c r="F11" s="190"/>
      <c r="G11" s="190"/>
      <c r="H11" s="190"/>
      <c r="I11" s="190"/>
      <c r="J11" s="1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  <ignoredErrors>
    <ignoredError sqref="D10:E10 F10:H10" formula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26" t="s">
        <v>148</v>
      </c>
      <c r="C3" s="227"/>
      <c r="D3" s="227"/>
      <c r="E3" s="227"/>
      <c r="F3" s="227"/>
      <c r="G3" s="227"/>
      <c r="H3" s="227"/>
      <c r="I3" s="227"/>
      <c r="J3" s="228"/>
    </row>
    <row r="4" spans="2:10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7"/>
    </row>
    <row r="5" spans="2:10" x14ac:dyDescent="0.25">
      <c r="B5" s="92"/>
      <c r="C5" s="232" t="s">
        <v>86</v>
      </c>
      <c r="D5" s="232"/>
      <c r="E5" s="232" t="s">
        <v>90</v>
      </c>
      <c r="F5" s="232"/>
      <c r="G5" s="232" t="s">
        <v>99</v>
      </c>
      <c r="H5" s="232"/>
      <c r="I5" s="198" t="s">
        <v>87</v>
      </c>
      <c r="J5" s="197"/>
    </row>
    <row r="6" spans="2:10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6" t="s">
        <v>4</v>
      </c>
      <c r="H6" s="4" t="s">
        <v>5</v>
      </c>
      <c r="I6" s="166" t="s">
        <v>4</v>
      </c>
      <c r="J6" s="94" t="s">
        <v>5</v>
      </c>
    </row>
    <row r="7" spans="2:10" x14ac:dyDescent="0.25">
      <c r="B7" s="95" t="s">
        <v>92</v>
      </c>
      <c r="C7" s="173">
        <v>9.2129629629629627E-3</v>
      </c>
      <c r="D7" s="174">
        <f>C7/C10</f>
        <v>0.96019300361881776</v>
      </c>
      <c r="E7" s="173">
        <v>1.4699074074074074E-3</v>
      </c>
      <c r="F7" s="174">
        <f>E7/E10</f>
        <v>0.86986301369863017</v>
      </c>
      <c r="G7" s="173">
        <v>8.5069444444444437E-3</v>
      </c>
      <c r="H7" s="174">
        <f>G7/G10</f>
        <v>0.95703124999999989</v>
      </c>
      <c r="I7" s="173">
        <v>1.6203703703703703E-4</v>
      </c>
      <c r="J7" s="175">
        <f>I7/I10</f>
        <v>1</v>
      </c>
    </row>
    <row r="8" spans="2:10" x14ac:dyDescent="0.25">
      <c r="B8" s="95" t="s">
        <v>93</v>
      </c>
      <c r="C8" s="173">
        <v>3.8194444444444446E-4</v>
      </c>
      <c r="D8" s="174">
        <f>C8/C10</f>
        <v>3.9806996381182146E-2</v>
      </c>
      <c r="E8" s="173">
        <v>2.199074074074074E-4</v>
      </c>
      <c r="F8" s="174">
        <f>E8/E10</f>
        <v>0.13013698630136986</v>
      </c>
      <c r="G8" s="173">
        <v>3.8194444444444446E-4</v>
      </c>
      <c r="H8" s="174">
        <f>G8/G10</f>
        <v>4.296875E-2</v>
      </c>
      <c r="I8" s="173"/>
      <c r="J8" s="175"/>
    </row>
    <row r="9" spans="2:10" x14ac:dyDescent="0.25">
      <c r="B9" s="95"/>
      <c r="C9" s="97"/>
      <c r="D9" s="98"/>
      <c r="E9" s="97"/>
      <c r="F9" s="98"/>
      <c r="G9" s="97"/>
      <c r="H9" s="98"/>
      <c r="I9" s="98"/>
      <c r="J9" s="96"/>
    </row>
    <row r="10" spans="2:10" x14ac:dyDescent="0.25">
      <c r="B10" s="99" t="s">
        <v>6</v>
      </c>
      <c r="C10" s="17">
        <f>SUM(C7:C8)</f>
        <v>9.5949074074074079E-3</v>
      </c>
      <c r="D10" s="60">
        <f>SUM(D7:D9)</f>
        <v>0.99999999999999989</v>
      </c>
      <c r="E10" s="17">
        <f>SUM(E7:E8)</f>
        <v>1.6898148148148148E-3</v>
      </c>
      <c r="F10" s="60">
        <f>SUM(F7:F9)</f>
        <v>1</v>
      </c>
      <c r="G10" s="17">
        <f>SUM(G7:G8)</f>
        <v>8.8888888888888889E-3</v>
      </c>
      <c r="H10" s="60">
        <f>SUM(H7:H9)</f>
        <v>0.99999999999999989</v>
      </c>
      <c r="I10" s="17">
        <f t="shared" ref="I10" si="0">SUM(I7:I8)</f>
        <v>1.6203703703703703E-4</v>
      </c>
      <c r="J10" s="100">
        <f>SUM(J7:J9)</f>
        <v>1</v>
      </c>
    </row>
    <row r="11" spans="2:10" ht="66" customHeight="1" thickBot="1" x14ac:dyDescent="0.3">
      <c r="B11" s="189"/>
      <c r="C11" s="190"/>
      <c r="D11" s="190"/>
      <c r="E11" s="190"/>
      <c r="F11" s="190"/>
      <c r="G11" s="190"/>
      <c r="H11" s="190"/>
      <c r="I11" s="190"/>
      <c r="J11" s="1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  <ignoredErrors>
    <ignoredError sqref="D10:E10 F10:I10" formula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26" t="s">
        <v>144</v>
      </c>
      <c r="C3" s="227"/>
      <c r="D3" s="227"/>
      <c r="E3" s="227"/>
      <c r="F3" s="227"/>
      <c r="G3" s="227"/>
      <c r="H3" s="227"/>
      <c r="I3" s="227"/>
      <c r="J3" s="228"/>
    </row>
    <row r="4" spans="2:10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7"/>
    </row>
    <row r="5" spans="2:10" x14ac:dyDescent="0.25">
      <c r="B5" s="92"/>
      <c r="C5" s="198" t="s">
        <v>88</v>
      </c>
      <c r="D5" s="199"/>
      <c r="E5" s="198" t="s">
        <v>96</v>
      </c>
      <c r="F5" s="199"/>
      <c r="G5" s="198" t="s">
        <v>84</v>
      </c>
      <c r="H5" s="199"/>
      <c r="I5" s="198" t="s">
        <v>85</v>
      </c>
      <c r="J5" s="197"/>
    </row>
    <row r="6" spans="2:10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6" t="s">
        <v>4</v>
      </c>
      <c r="H6" s="4" t="s">
        <v>5</v>
      </c>
      <c r="I6" s="166" t="s">
        <v>4</v>
      </c>
      <c r="J6" s="94" t="s">
        <v>5</v>
      </c>
    </row>
    <row r="7" spans="2:10" x14ac:dyDescent="0.25">
      <c r="B7" s="95" t="s">
        <v>92</v>
      </c>
      <c r="C7" s="173">
        <v>4.3483796296296291E-2</v>
      </c>
      <c r="D7" s="174">
        <f>C7/C10</f>
        <v>0.69664379751529759</v>
      </c>
      <c r="E7" s="173"/>
      <c r="F7" s="174"/>
      <c r="G7" s="173">
        <v>1.4120370370370369E-3</v>
      </c>
      <c r="H7" s="174">
        <f>G7/G10</f>
        <v>0.7870967741935484</v>
      </c>
      <c r="I7" s="173">
        <v>1.1400462962962965E-2</v>
      </c>
      <c r="J7" s="175">
        <f>I7/I10</f>
        <v>0.7786561264822135</v>
      </c>
    </row>
    <row r="8" spans="2:10" x14ac:dyDescent="0.25">
      <c r="B8" s="95" t="s">
        <v>93</v>
      </c>
      <c r="C8" s="173">
        <v>1.8935185185185183E-2</v>
      </c>
      <c r="D8" s="174">
        <f>C8/C10</f>
        <v>0.30335620248470235</v>
      </c>
      <c r="E8" s="173"/>
      <c r="F8" s="174"/>
      <c r="G8" s="173">
        <v>3.8194444444444446E-4</v>
      </c>
      <c r="H8" s="174">
        <f>G8/G10</f>
        <v>0.21290322580645163</v>
      </c>
      <c r="I8" s="173">
        <v>3.2407407407407406E-3</v>
      </c>
      <c r="J8" s="175">
        <f>I8/I10</f>
        <v>0.22134387351778653</v>
      </c>
    </row>
    <row r="9" spans="2:10" x14ac:dyDescent="0.25">
      <c r="B9" s="95"/>
      <c r="C9" s="97"/>
      <c r="D9" s="98"/>
      <c r="E9" s="98"/>
      <c r="F9" s="98"/>
      <c r="G9" s="98"/>
      <c r="H9" s="98"/>
      <c r="I9" s="98"/>
      <c r="J9" s="96"/>
    </row>
    <row r="10" spans="2:10" x14ac:dyDescent="0.25">
      <c r="B10" s="99" t="s">
        <v>6</v>
      </c>
      <c r="C10" s="17">
        <f>SUM(C7:C8)</f>
        <v>6.2418981481481478E-2</v>
      </c>
      <c r="D10" s="60">
        <f>SUM(D7:D8)</f>
        <v>1</v>
      </c>
      <c r="E10" s="17"/>
      <c r="F10" s="60"/>
      <c r="G10" s="17">
        <f t="shared" ref="G10:I10" si="0">SUM(G7:G8)</f>
        <v>1.7939814814814815E-3</v>
      </c>
      <c r="H10" s="60">
        <f>SUM(H7:H8)</f>
        <v>1</v>
      </c>
      <c r="I10" s="17">
        <f t="shared" si="0"/>
        <v>1.4641203703703705E-2</v>
      </c>
      <c r="J10" s="100">
        <f>SUM(J7:J8)</f>
        <v>1</v>
      </c>
    </row>
    <row r="11" spans="2:10" ht="66" customHeight="1" thickBot="1" x14ac:dyDescent="0.3">
      <c r="B11" s="189" t="s">
        <v>94</v>
      </c>
      <c r="C11" s="190"/>
      <c r="D11" s="190"/>
      <c r="E11" s="190"/>
      <c r="F11" s="190"/>
      <c r="G11" s="190"/>
      <c r="H11" s="190"/>
      <c r="I11" s="190"/>
      <c r="J11" s="1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26" t="s">
        <v>149</v>
      </c>
      <c r="C3" s="227"/>
      <c r="D3" s="227"/>
      <c r="E3" s="227"/>
      <c r="F3" s="227"/>
      <c r="G3" s="227"/>
      <c r="H3" s="227"/>
      <c r="I3" s="227"/>
      <c r="J3" s="228"/>
    </row>
    <row r="4" spans="2:10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7"/>
    </row>
    <row r="5" spans="2:10" x14ac:dyDescent="0.25">
      <c r="B5" s="92"/>
      <c r="C5" s="198" t="s">
        <v>88</v>
      </c>
      <c r="D5" s="199"/>
      <c r="E5" s="198" t="s">
        <v>96</v>
      </c>
      <c r="F5" s="199"/>
      <c r="G5" s="198" t="s">
        <v>84</v>
      </c>
      <c r="H5" s="199"/>
      <c r="I5" s="198" t="s">
        <v>85</v>
      </c>
      <c r="J5" s="197"/>
    </row>
    <row r="6" spans="2:10" x14ac:dyDescent="0.25">
      <c r="B6" s="1" t="s">
        <v>83</v>
      </c>
      <c r="C6" s="182" t="s">
        <v>4</v>
      </c>
      <c r="D6" s="4" t="s">
        <v>5</v>
      </c>
      <c r="E6" s="183" t="s">
        <v>4</v>
      </c>
      <c r="F6" s="4" t="s">
        <v>5</v>
      </c>
      <c r="G6" s="183" t="s">
        <v>4</v>
      </c>
      <c r="H6" s="4" t="s">
        <v>5</v>
      </c>
      <c r="I6" s="183" t="s">
        <v>4</v>
      </c>
      <c r="J6" s="94" t="s">
        <v>5</v>
      </c>
    </row>
    <row r="7" spans="2:10" x14ac:dyDescent="0.25">
      <c r="B7" s="95" t="s">
        <v>92</v>
      </c>
      <c r="C7" s="173">
        <v>5.5370370370370368E-2</v>
      </c>
      <c r="D7" s="174">
        <f>C7/C10</f>
        <v>0.95412844036697242</v>
      </c>
      <c r="E7" s="173"/>
      <c r="F7" s="174"/>
      <c r="G7" s="173">
        <v>5.185185185185185E-3</v>
      </c>
      <c r="H7" s="174">
        <f>G7/G10</f>
        <v>0.97603485838779958</v>
      </c>
      <c r="I7" s="173">
        <v>1.6053240740740739E-2</v>
      </c>
      <c r="J7" s="175">
        <f>I7/I10</f>
        <v>0.95457673778389529</v>
      </c>
    </row>
    <row r="8" spans="2:10" x14ac:dyDescent="0.25">
      <c r="B8" s="95" t="s">
        <v>93</v>
      </c>
      <c r="C8" s="173">
        <v>2.6620370370370374E-3</v>
      </c>
      <c r="D8" s="174">
        <f>C8/C10</f>
        <v>4.5871559633027532E-2</v>
      </c>
      <c r="E8" s="173"/>
      <c r="F8" s="174"/>
      <c r="G8" s="173">
        <v>1.273148148148148E-4</v>
      </c>
      <c r="H8" s="174">
        <f>G8/G10</f>
        <v>2.3965141612200435E-2</v>
      </c>
      <c r="I8" s="173">
        <v>7.6388888888888893E-4</v>
      </c>
      <c r="J8" s="175">
        <f>I8/I10</f>
        <v>4.5423262216104612E-2</v>
      </c>
    </row>
    <row r="9" spans="2:10" x14ac:dyDescent="0.25">
      <c r="B9" s="95"/>
      <c r="C9" s="97"/>
      <c r="D9" s="98"/>
      <c r="E9" s="98"/>
      <c r="F9" s="98"/>
      <c r="G9" s="98"/>
      <c r="H9" s="98"/>
      <c r="I9" s="98"/>
      <c r="J9" s="96"/>
    </row>
    <row r="10" spans="2:10" x14ac:dyDescent="0.25">
      <c r="B10" s="99" t="s">
        <v>6</v>
      </c>
      <c r="C10" s="17">
        <f>SUM(C7:C8)</f>
        <v>5.8032407407407408E-2</v>
      </c>
      <c r="D10" s="60">
        <f>SUM(D7:D8)</f>
        <v>1</v>
      </c>
      <c r="E10" s="17"/>
      <c r="F10" s="60"/>
      <c r="G10" s="17">
        <f t="shared" ref="G10:I10" si="0">SUM(G7:G8)</f>
        <v>5.3124999999999995E-3</v>
      </c>
      <c r="H10" s="60">
        <f>SUM(H7:H9)</f>
        <v>1</v>
      </c>
      <c r="I10" s="17">
        <f t="shared" si="0"/>
        <v>1.681712962962963E-2</v>
      </c>
      <c r="J10" s="100">
        <f t="shared" ref="J10" si="1">SUM(J7:J9)</f>
        <v>0.99999999999999989</v>
      </c>
    </row>
    <row r="11" spans="2:10" ht="66" customHeight="1" thickBot="1" x14ac:dyDescent="0.3">
      <c r="B11" s="189"/>
      <c r="C11" s="190"/>
      <c r="D11" s="190"/>
      <c r="E11" s="190"/>
      <c r="F11" s="190"/>
      <c r="G11" s="190"/>
      <c r="H11" s="190"/>
      <c r="I11" s="190"/>
      <c r="J11" s="1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  <ignoredErrors>
    <ignoredError sqref="H10:I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3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06" t="s">
        <v>125</v>
      </c>
      <c r="C3" s="207"/>
      <c r="D3" s="207"/>
      <c r="E3" s="207"/>
      <c r="F3" s="207"/>
      <c r="G3" s="207"/>
      <c r="H3" s="208"/>
      <c r="I3" s="207"/>
      <c r="J3" s="207"/>
      <c r="K3" s="208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3"/>
      <c r="C5" s="209" t="s">
        <v>62</v>
      </c>
      <c r="D5" s="210"/>
      <c r="E5" s="211"/>
      <c r="F5" s="209" t="s">
        <v>63</v>
      </c>
      <c r="G5" s="210"/>
      <c r="H5" s="211"/>
      <c r="I5" s="210" t="s">
        <v>64</v>
      </c>
      <c r="J5" s="210"/>
      <c r="K5" s="212"/>
    </row>
    <row r="6" spans="2:11" x14ac:dyDescent="0.25">
      <c r="B6" s="1" t="s">
        <v>11</v>
      </c>
      <c r="C6" s="87" t="s">
        <v>4</v>
      </c>
      <c r="D6" s="4" t="s">
        <v>5</v>
      </c>
      <c r="E6" s="88" t="s">
        <v>5</v>
      </c>
      <c r="F6" s="87" t="s">
        <v>4</v>
      </c>
      <c r="G6" s="4" t="s">
        <v>5</v>
      </c>
      <c r="H6" s="88" t="s">
        <v>5</v>
      </c>
      <c r="I6" s="85" t="s">
        <v>4</v>
      </c>
      <c r="J6" s="4" t="s">
        <v>5</v>
      </c>
      <c r="K6" s="86" t="s">
        <v>5</v>
      </c>
    </row>
    <row r="7" spans="2:11" x14ac:dyDescent="0.25">
      <c r="B7" s="25" t="s">
        <v>12</v>
      </c>
      <c r="C7" s="119">
        <v>1.6782407407407408E-3</v>
      </c>
      <c r="D7" s="55">
        <v>0.21481481481481482</v>
      </c>
      <c r="E7" s="56">
        <v>4.4533169533169534E-2</v>
      </c>
      <c r="F7" s="119">
        <v>1.5046296296296297E-4</v>
      </c>
      <c r="G7" s="55">
        <v>0.22033898305084748</v>
      </c>
      <c r="H7" s="56">
        <v>5.9633027522935797E-2</v>
      </c>
      <c r="I7" s="119">
        <v>1.8287037037037037E-3</v>
      </c>
      <c r="J7" s="55">
        <v>0.21525885558583108</v>
      </c>
      <c r="K7" s="96">
        <v>4.5480713874496266E-2</v>
      </c>
    </row>
    <row r="8" spans="2:11" x14ac:dyDescent="0.25">
      <c r="B8" s="95" t="s">
        <v>80</v>
      </c>
      <c r="C8" s="119"/>
      <c r="D8" s="55"/>
      <c r="E8" s="56"/>
      <c r="F8" s="119"/>
      <c r="G8" s="55"/>
      <c r="H8" s="56"/>
      <c r="I8" s="119"/>
      <c r="J8" s="55"/>
      <c r="K8" s="96"/>
    </row>
    <row r="9" spans="2:11" x14ac:dyDescent="0.25">
      <c r="B9" s="25" t="s">
        <v>13</v>
      </c>
      <c r="C9" s="119">
        <v>1.4583333333333332E-3</v>
      </c>
      <c r="D9" s="55">
        <v>0.18666666666666665</v>
      </c>
      <c r="E9" s="56">
        <v>3.8697788697788699E-2</v>
      </c>
      <c r="F9" s="119">
        <v>1.9675925925925926E-4</v>
      </c>
      <c r="G9" s="55">
        <v>0.28813559322033899</v>
      </c>
      <c r="H9" s="56">
        <v>7.7981651376146807E-2</v>
      </c>
      <c r="I9" s="119">
        <v>1.6550925925925926E-3</v>
      </c>
      <c r="J9" s="55">
        <v>0.19482288828337874</v>
      </c>
      <c r="K9" s="96">
        <v>4.1162924582613711E-2</v>
      </c>
    </row>
    <row r="10" spans="2:11" x14ac:dyDescent="0.25">
      <c r="B10" s="25" t="s">
        <v>14</v>
      </c>
      <c r="C10" s="119">
        <v>4.9768518518518521E-4</v>
      </c>
      <c r="D10" s="55">
        <v>6.3703703703703707E-2</v>
      </c>
      <c r="E10" s="56">
        <v>1.3206388206388208E-2</v>
      </c>
      <c r="F10" s="119"/>
      <c r="G10" s="55"/>
      <c r="H10" s="56"/>
      <c r="I10" s="119">
        <v>4.9768518518518521E-4</v>
      </c>
      <c r="J10" s="55">
        <v>5.8583106267029977E-2</v>
      </c>
      <c r="K10" s="96">
        <v>1.2377662636729998E-2</v>
      </c>
    </row>
    <row r="11" spans="2:11" x14ac:dyDescent="0.25">
      <c r="B11" s="25" t="s">
        <v>15</v>
      </c>
      <c r="C11" s="119">
        <v>6.9444444444444436E-4</v>
      </c>
      <c r="D11" s="55">
        <v>8.8888888888888878E-2</v>
      </c>
      <c r="E11" s="56">
        <v>1.8427518427518427E-2</v>
      </c>
      <c r="F11" s="119"/>
      <c r="G11" s="55"/>
      <c r="H11" s="56"/>
      <c r="I11" s="119">
        <v>6.9444444444444436E-4</v>
      </c>
      <c r="J11" s="55">
        <v>8.174386920980925E-2</v>
      </c>
      <c r="K11" s="96">
        <v>1.7271157167530225E-2</v>
      </c>
    </row>
    <row r="12" spans="2:11" x14ac:dyDescent="0.25">
      <c r="B12" s="95" t="s">
        <v>112</v>
      </c>
      <c r="C12" s="119">
        <v>3.1597222222222222E-3</v>
      </c>
      <c r="D12" s="55">
        <v>0.40444444444444444</v>
      </c>
      <c r="E12" s="56">
        <v>8.3845208845208852E-2</v>
      </c>
      <c r="F12" s="119">
        <v>3.3564814814814812E-4</v>
      </c>
      <c r="G12" s="55">
        <v>0.49152542372881353</v>
      </c>
      <c r="H12" s="56">
        <v>0.13302752293577982</v>
      </c>
      <c r="I12" s="119">
        <v>3.4953703703703705E-3</v>
      </c>
      <c r="J12" s="55">
        <v>0.41144414168937332</v>
      </c>
      <c r="K12" s="96">
        <v>8.693149107656882E-2</v>
      </c>
    </row>
    <row r="13" spans="2:11" x14ac:dyDescent="0.25">
      <c r="B13" s="25" t="s">
        <v>16</v>
      </c>
      <c r="C13" s="119"/>
      <c r="D13" s="55"/>
      <c r="E13" s="56"/>
      <c r="F13" s="119"/>
      <c r="G13" s="55"/>
      <c r="H13" s="56"/>
      <c r="I13" s="119"/>
      <c r="J13" s="55"/>
      <c r="K13" s="96"/>
    </row>
    <row r="14" spans="2:1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x14ac:dyDescent="0.25">
      <c r="B15" s="25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x14ac:dyDescent="0.25">
      <c r="B16" s="25" t="s">
        <v>18</v>
      </c>
      <c r="C16" s="119"/>
      <c r="D16" s="55"/>
      <c r="E16" s="56"/>
      <c r="F16" s="119"/>
      <c r="G16" s="55"/>
      <c r="H16" s="56"/>
      <c r="I16" s="119"/>
      <c r="J16" s="55"/>
      <c r="K16" s="96"/>
    </row>
    <row r="17" spans="2:14" x14ac:dyDescent="0.25">
      <c r="B17" s="25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x14ac:dyDescent="0.25">
      <c r="B18" s="25" t="s">
        <v>20</v>
      </c>
      <c r="C18" s="119"/>
      <c r="D18" s="55"/>
      <c r="E18" s="56"/>
      <c r="F18" s="119"/>
      <c r="G18" s="55"/>
      <c r="H18" s="56"/>
      <c r="I18" s="119"/>
      <c r="J18" s="55"/>
      <c r="K18" s="96"/>
    </row>
    <row r="19" spans="2:14" x14ac:dyDescent="0.25">
      <c r="B19" s="25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x14ac:dyDescent="0.25">
      <c r="B22" s="2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x14ac:dyDescent="0.25">
      <c r="B23" s="25" t="s">
        <v>23</v>
      </c>
      <c r="C23" s="119"/>
      <c r="D23" s="55"/>
      <c r="E23" s="56"/>
      <c r="F23" s="119"/>
      <c r="G23" s="55"/>
      <c r="H23" s="56"/>
      <c r="I23" s="119"/>
      <c r="J23" s="55"/>
      <c r="K23" s="96"/>
    </row>
    <row r="24" spans="2:14" x14ac:dyDescent="0.25">
      <c r="B24" s="25" t="s">
        <v>24</v>
      </c>
      <c r="C24" s="119">
        <v>3.2407407407407406E-4</v>
      </c>
      <c r="D24" s="55">
        <v>4.148148148148148E-2</v>
      </c>
      <c r="E24" s="56">
        <v>8.5995085995085995E-3</v>
      </c>
      <c r="F24" s="119"/>
      <c r="G24" s="55"/>
      <c r="H24" s="56"/>
      <c r="I24" s="119">
        <v>3.2407407407407406E-4</v>
      </c>
      <c r="J24" s="55">
        <v>3.8147138964577658E-2</v>
      </c>
      <c r="K24" s="96">
        <v>8.0598733448474392E-3</v>
      </c>
    </row>
    <row r="25" spans="2:14" x14ac:dyDescent="0.25">
      <c r="B25" s="29" t="s">
        <v>3</v>
      </c>
      <c r="C25" s="59">
        <v>7.8125E-3</v>
      </c>
      <c r="D25" s="60">
        <v>1</v>
      </c>
      <c r="E25" s="61">
        <v>0.2073095823095823</v>
      </c>
      <c r="F25" s="59">
        <v>6.8287037037037036E-4</v>
      </c>
      <c r="G25" s="60">
        <v>1</v>
      </c>
      <c r="H25" s="61">
        <v>0.27064220183486243</v>
      </c>
      <c r="I25" s="59">
        <v>8.4953703703703701E-3</v>
      </c>
      <c r="J25" s="60">
        <v>1</v>
      </c>
      <c r="K25" s="131">
        <v>0.21128382268278648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141" t="s">
        <v>26</v>
      </c>
      <c r="C28" s="119">
        <v>3.3680555555555551E-3</v>
      </c>
      <c r="D28" s="55"/>
      <c r="E28" s="56">
        <v>8.937346437346437E-2</v>
      </c>
      <c r="F28" s="119">
        <v>1.5046296296296297E-4</v>
      </c>
      <c r="G28" s="55"/>
      <c r="H28" s="56">
        <v>5.9633027522935797E-2</v>
      </c>
      <c r="I28" s="119">
        <v>3.5185185185185185E-3</v>
      </c>
      <c r="J28" s="55"/>
      <c r="K28" s="96">
        <v>8.7507196315486493E-2</v>
      </c>
    </row>
    <row r="29" spans="2:14" x14ac:dyDescent="0.25">
      <c r="B29" s="141" t="s">
        <v>27</v>
      </c>
      <c r="C29" s="119"/>
      <c r="D29" s="55"/>
      <c r="E29" s="56"/>
      <c r="F29" s="119"/>
      <c r="G29" s="55"/>
      <c r="H29" s="56"/>
      <c r="I29" s="119"/>
      <c r="J29" s="55"/>
      <c r="K29" s="96"/>
    </row>
    <row r="30" spans="2:14" x14ac:dyDescent="0.25">
      <c r="B30" s="141" t="s">
        <v>28</v>
      </c>
      <c r="C30" s="119">
        <v>9.1435185185185185E-4</v>
      </c>
      <c r="D30" s="55"/>
      <c r="E30" s="56">
        <v>2.4262899262899266E-2</v>
      </c>
      <c r="F30" s="119"/>
      <c r="G30" s="55"/>
      <c r="H30" s="56"/>
      <c r="I30" s="119">
        <v>9.1435185185185185E-4</v>
      </c>
      <c r="J30" s="55"/>
      <c r="K30" s="96">
        <v>2.2740356937248133E-2</v>
      </c>
    </row>
    <row r="31" spans="2:14" x14ac:dyDescent="0.25">
      <c r="B31" s="141" t="s">
        <v>29</v>
      </c>
      <c r="C31" s="119">
        <v>7.4074074074074068E-3</v>
      </c>
      <c r="D31" s="55"/>
      <c r="E31" s="56">
        <v>0.19656019656019655</v>
      </c>
      <c r="F31" s="119">
        <v>8.1018518518518505E-4</v>
      </c>
      <c r="G31" s="55"/>
      <c r="H31" s="56">
        <v>0.32110091743119268</v>
      </c>
      <c r="I31" s="119">
        <v>8.2175925925925923E-3</v>
      </c>
      <c r="J31" s="55"/>
      <c r="K31" s="96">
        <v>0.20437535981577437</v>
      </c>
    </row>
    <row r="32" spans="2:14" x14ac:dyDescent="0.25">
      <c r="B32" s="141" t="s">
        <v>30</v>
      </c>
      <c r="C32" s="119">
        <v>1.1458333333333333E-2</v>
      </c>
      <c r="D32" s="55"/>
      <c r="E32" s="56">
        <v>0.30405405405405406</v>
      </c>
      <c r="F32" s="119">
        <v>8.7962962962962962E-4</v>
      </c>
      <c r="G32" s="55"/>
      <c r="H32" s="56">
        <v>0.34862385321100925</v>
      </c>
      <c r="I32" s="119">
        <v>1.2337962962962962E-2</v>
      </c>
      <c r="J32" s="55"/>
      <c r="K32" s="96">
        <v>0.30685089234312035</v>
      </c>
    </row>
    <row r="33" spans="2:14" x14ac:dyDescent="0.25">
      <c r="B33" s="141" t="s">
        <v>31</v>
      </c>
      <c r="C33" s="119">
        <v>6.7245370370370358E-3</v>
      </c>
      <c r="D33" s="55"/>
      <c r="E33" s="56">
        <v>0.17843980343980342</v>
      </c>
      <c r="F33" s="119"/>
      <c r="G33" s="55"/>
      <c r="H33" s="56"/>
      <c r="I33" s="119">
        <v>6.7245370370370358E-3</v>
      </c>
      <c r="J33" s="55"/>
      <c r="K33" s="96">
        <v>0.16724237190558436</v>
      </c>
    </row>
    <row r="34" spans="2:14" x14ac:dyDescent="0.25">
      <c r="B34" s="142" t="s">
        <v>3</v>
      </c>
      <c r="C34" s="17">
        <v>2.9872685185185183E-2</v>
      </c>
      <c r="D34" s="60"/>
      <c r="E34" s="60">
        <v>0.7926904176904177</v>
      </c>
      <c r="F34" s="17">
        <v>1.8402777777777775E-3</v>
      </c>
      <c r="G34" s="60"/>
      <c r="H34" s="60">
        <v>0.72935779816513779</v>
      </c>
      <c r="I34" s="59">
        <v>3.1712962962962957E-2</v>
      </c>
      <c r="J34" s="60"/>
      <c r="K34" s="100">
        <v>0.78871617731721366</v>
      </c>
    </row>
    <row r="35" spans="2:14" x14ac:dyDescent="0.25">
      <c r="B35" s="148"/>
      <c r="C35" s="146"/>
      <c r="D35" s="146"/>
      <c r="E35" s="146"/>
      <c r="F35" s="146"/>
      <c r="G35" s="146"/>
      <c r="H35" s="146"/>
      <c r="I35" s="146"/>
      <c r="J35" s="146"/>
      <c r="K35" s="149"/>
      <c r="L35" s="146"/>
      <c r="M35" s="146"/>
      <c r="N35" s="146"/>
    </row>
    <row r="36" spans="2:14" x14ac:dyDescent="0.25">
      <c r="B36" s="29" t="s">
        <v>6</v>
      </c>
      <c r="C36" s="17">
        <v>3.7685185185185183E-2</v>
      </c>
      <c r="D36" s="136"/>
      <c r="E36" s="60">
        <v>1</v>
      </c>
      <c r="F36" s="17">
        <v>2.5231481481481476E-3</v>
      </c>
      <c r="G36" s="136"/>
      <c r="H36" s="60">
        <v>1.0000000000000002</v>
      </c>
      <c r="I36" s="17">
        <v>4.0208333333333325E-2</v>
      </c>
      <c r="J36" s="136"/>
      <c r="K36" s="100">
        <v>1.0000000000000002</v>
      </c>
    </row>
    <row r="37" spans="2:14" ht="66" customHeight="1" thickBot="1" x14ac:dyDescent="0.3">
      <c r="B37" s="203" t="s">
        <v>65</v>
      </c>
      <c r="C37" s="204"/>
      <c r="D37" s="204"/>
      <c r="E37" s="204"/>
      <c r="F37" s="204"/>
      <c r="G37" s="204"/>
      <c r="H37" s="205"/>
      <c r="I37" s="204"/>
      <c r="J37" s="204"/>
      <c r="K37" s="20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26" t="s">
        <v>145</v>
      </c>
      <c r="C3" s="227"/>
      <c r="D3" s="227"/>
      <c r="E3" s="227"/>
      <c r="F3" s="227"/>
      <c r="G3" s="227"/>
      <c r="H3" s="227"/>
      <c r="I3" s="227"/>
      <c r="J3" s="228"/>
    </row>
    <row r="4" spans="2:10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7"/>
    </row>
    <row r="5" spans="2:10" x14ac:dyDescent="0.25">
      <c r="B5" s="92"/>
      <c r="C5" s="198" t="s">
        <v>89</v>
      </c>
      <c r="D5" s="199"/>
      <c r="E5" s="198" t="s">
        <v>97</v>
      </c>
      <c r="F5" s="199"/>
      <c r="G5" s="198" t="s">
        <v>98</v>
      </c>
      <c r="H5" s="199"/>
      <c r="I5" s="198" t="s">
        <v>100</v>
      </c>
      <c r="J5" s="197"/>
    </row>
    <row r="6" spans="2:10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6" t="s">
        <v>4</v>
      </c>
      <c r="H6" s="4" t="s">
        <v>5</v>
      </c>
      <c r="I6" s="166" t="s">
        <v>4</v>
      </c>
      <c r="J6" s="94" t="s">
        <v>5</v>
      </c>
    </row>
    <row r="7" spans="2:10" x14ac:dyDescent="0.25">
      <c r="B7" s="95" t="s">
        <v>92</v>
      </c>
      <c r="C7" s="173"/>
      <c r="D7" s="174"/>
      <c r="E7" s="173">
        <v>1.7986111111111109E-2</v>
      </c>
      <c r="F7" s="174">
        <f>E7/E10</f>
        <v>0.75583657587548636</v>
      </c>
      <c r="G7" s="173">
        <v>2.7106481481481481E-2</v>
      </c>
      <c r="H7" s="174">
        <f>G7/G10</f>
        <v>0.82204282204282197</v>
      </c>
      <c r="I7" s="176"/>
      <c r="J7" s="177"/>
    </row>
    <row r="8" spans="2:10" x14ac:dyDescent="0.25">
      <c r="B8" s="95" t="s">
        <v>93</v>
      </c>
      <c r="C8" s="173"/>
      <c r="D8" s="174"/>
      <c r="E8" s="173">
        <v>5.8101851851851856E-3</v>
      </c>
      <c r="F8" s="174">
        <f>E8/E10</f>
        <v>0.24416342412451367</v>
      </c>
      <c r="G8" s="173">
        <v>5.8680555555555543E-3</v>
      </c>
      <c r="H8" s="174">
        <f>G8/G10</f>
        <v>0.17795717795717791</v>
      </c>
      <c r="I8" s="176"/>
      <c r="J8" s="177"/>
    </row>
    <row r="9" spans="2:10" x14ac:dyDescent="0.25">
      <c r="B9" s="95"/>
      <c r="C9" s="97"/>
      <c r="D9" s="98"/>
      <c r="E9" s="98"/>
      <c r="F9" s="98"/>
      <c r="G9" s="102"/>
      <c r="H9" s="98"/>
      <c r="I9" s="102"/>
      <c r="J9" s="103"/>
    </row>
    <row r="10" spans="2:10" x14ac:dyDescent="0.25">
      <c r="B10" s="99" t="s">
        <v>6</v>
      </c>
      <c r="C10" s="17"/>
      <c r="D10" s="60"/>
      <c r="E10" s="17">
        <f t="shared" ref="E10:G10" si="0">SUM(E7:E8)</f>
        <v>2.3796296296296295E-2</v>
      </c>
      <c r="F10" s="60">
        <f t="shared" ref="F10:H10" si="1">SUM(F7:F9)</f>
        <v>1</v>
      </c>
      <c r="G10" s="17">
        <f t="shared" si="0"/>
        <v>3.2974537037037038E-2</v>
      </c>
      <c r="H10" s="60">
        <f t="shared" si="1"/>
        <v>0.99999999999999989</v>
      </c>
      <c r="I10" s="104"/>
      <c r="J10" s="105"/>
    </row>
    <row r="11" spans="2:10" ht="66" customHeight="1" thickBot="1" x14ac:dyDescent="0.3">
      <c r="B11" s="189" t="s">
        <v>94</v>
      </c>
      <c r="C11" s="190"/>
      <c r="D11" s="190"/>
      <c r="E11" s="190"/>
      <c r="F11" s="190"/>
      <c r="G11" s="190"/>
      <c r="H11" s="190"/>
      <c r="I11" s="190"/>
      <c r="J11" s="1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  <ignoredErrors>
    <ignoredError sqref="F10:G10" formula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26" t="s">
        <v>150</v>
      </c>
      <c r="C3" s="227"/>
      <c r="D3" s="227"/>
      <c r="E3" s="227"/>
      <c r="F3" s="227"/>
      <c r="G3" s="227"/>
      <c r="H3" s="227"/>
      <c r="I3" s="227"/>
      <c r="J3" s="228"/>
    </row>
    <row r="4" spans="2:10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7"/>
    </row>
    <row r="5" spans="2:10" x14ac:dyDescent="0.25">
      <c r="B5" s="92"/>
      <c r="C5" s="198" t="s">
        <v>89</v>
      </c>
      <c r="D5" s="199"/>
      <c r="E5" s="198" t="s">
        <v>97</v>
      </c>
      <c r="F5" s="199"/>
      <c r="G5" s="198" t="s">
        <v>98</v>
      </c>
      <c r="H5" s="199"/>
      <c r="I5" s="198" t="s">
        <v>100</v>
      </c>
      <c r="J5" s="197"/>
    </row>
    <row r="6" spans="2:10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6" t="s">
        <v>4</v>
      </c>
      <c r="H6" s="4" t="s">
        <v>5</v>
      </c>
      <c r="I6" s="166" t="s">
        <v>4</v>
      </c>
      <c r="J6" s="94" t="s">
        <v>5</v>
      </c>
    </row>
    <row r="7" spans="2:10" x14ac:dyDescent="0.25">
      <c r="B7" s="95" t="s">
        <v>92</v>
      </c>
      <c r="C7" s="173"/>
      <c r="D7" s="174"/>
      <c r="E7" s="173">
        <v>3.0613425925925929E-2</v>
      </c>
      <c r="F7" s="174">
        <f>E7/E10</f>
        <v>0.99361382419233668</v>
      </c>
      <c r="G7" s="173">
        <v>4.1041666666666664E-2</v>
      </c>
      <c r="H7" s="174">
        <f>G7/G10</f>
        <v>0.93438735177865617</v>
      </c>
      <c r="I7" s="176"/>
      <c r="J7" s="177"/>
    </row>
    <row r="8" spans="2:10" x14ac:dyDescent="0.25">
      <c r="B8" s="95" t="s">
        <v>93</v>
      </c>
      <c r="C8" s="173"/>
      <c r="D8" s="174"/>
      <c r="E8" s="173">
        <v>1.9675925925925926E-4</v>
      </c>
      <c r="F8" s="174">
        <f>E8/E10</f>
        <v>6.386175807663411E-3</v>
      </c>
      <c r="G8" s="173">
        <v>2.8819444444444444E-3</v>
      </c>
      <c r="H8" s="174">
        <f>G8/G10</f>
        <v>6.5612648221343883E-2</v>
      </c>
      <c r="I8" s="176"/>
      <c r="J8" s="177"/>
    </row>
    <row r="9" spans="2:10" x14ac:dyDescent="0.25">
      <c r="B9" s="95"/>
      <c r="C9" s="97"/>
      <c r="D9" s="98"/>
      <c r="E9" s="98"/>
      <c r="F9" s="98"/>
      <c r="G9" s="98"/>
      <c r="H9" s="98"/>
      <c r="I9" s="102"/>
      <c r="J9" s="103"/>
    </row>
    <row r="10" spans="2:10" x14ac:dyDescent="0.25">
      <c r="B10" s="99" t="s">
        <v>6</v>
      </c>
      <c r="C10" s="17"/>
      <c r="D10" s="60"/>
      <c r="E10" s="17">
        <f t="shared" ref="E10:G10" si="0">SUM(E7:E8)</f>
        <v>3.0810185185185187E-2</v>
      </c>
      <c r="F10" s="60">
        <f>SUM(F7:F8)</f>
        <v>1</v>
      </c>
      <c r="G10" s="17">
        <f t="shared" si="0"/>
        <v>4.3923611111111108E-2</v>
      </c>
      <c r="H10" s="60">
        <f>SUM(H7:H8)</f>
        <v>1</v>
      </c>
      <c r="I10" s="104"/>
      <c r="J10" s="105"/>
    </row>
    <row r="11" spans="2:10" ht="66" customHeight="1" thickBot="1" x14ac:dyDescent="0.3">
      <c r="B11" s="189"/>
      <c r="C11" s="190"/>
      <c r="D11" s="190"/>
      <c r="E11" s="190"/>
      <c r="F11" s="190"/>
      <c r="G11" s="190"/>
      <c r="H11" s="190"/>
      <c r="I11" s="190"/>
      <c r="J11" s="1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26" t="s">
        <v>101</v>
      </c>
      <c r="C3" s="227"/>
      <c r="D3" s="227"/>
      <c r="E3" s="227"/>
      <c r="F3" s="227"/>
      <c r="G3" s="227"/>
      <c r="H3" s="233"/>
      <c r="I3" s="233"/>
      <c r="J3" s="234"/>
    </row>
    <row r="4" spans="2:10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7"/>
    </row>
    <row r="5" spans="2:10" x14ac:dyDescent="0.25">
      <c r="B5" s="92"/>
      <c r="C5" s="198" t="s">
        <v>0</v>
      </c>
      <c r="D5" s="199"/>
      <c r="E5" s="198" t="s">
        <v>1</v>
      </c>
      <c r="F5" s="199"/>
      <c r="G5" s="198" t="s">
        <v>2</v>
      </c>
      <c r="H5" s="199"/>
      <c r="I5" s="198" t="s">
        <v>3</v>
      </c>
      <c r="J5" s="197"/>
    </row>
    <row r="6" spans="2:10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6" t="s">
        <v>4</v>
      </c>
      <c r="H6" s="4" t="s">
        <v>5</v>
      </c>
      <c r="I6" s="166" t="s">
        <v>4</v>
      </c>
      <c r="J6" s="94" t="s">
        <v>5</v>
      </c>
    </row>
    <row r="7" spans="2:10" x14ac:dyDescent="0.25">
      <c r="B7" s="95" t="s">
        <v>92</v>
      </c>
      <c r="C7" s="173">
        <v>3.4247685185185187E-2</v>
      </c>
      <c r="D7" s="174">
        <f>C7/C10</f>
        <v>0.91046153846153843</v>
      </c>
      <c r="E7" s="173">
        <v>1.3043981481481483E-2</v>
      </c>
      <c r="F7" s="174">
        <f>E7/E10</f>
        <v>0.88880126182965302</v>
      </c>
      <c r="G7" s="173">
        <v>1.7013888888888887E-2</v>
      </c>
      <c r="H7" s="174">
        <f>G7/G10</f>
        <v>0.90018371096142058</v>
      </c>
      <c r="I7" s="173">
        <f>C7+E7+G7</f>
        <v>6.430555555555556E-2</v>
      </c>
      <c r="J7" s="175">
        <f>I7/I10</f>
        <v>0.90326776133961961</v>
      </c>
    </row>
    <row r="8" spans="2:10" x14ac:dyDescent="0.25">
      <c r="B8" s="95" t="s">
        <v>93</v>
      </c>
      <c r="C8" s="173">
        <v>3.3680555555555551E-3</v>
      </c>
      <c r="D8" s="174">
        <f>C8/C10</f>
        <v>8.9538461538461525E-2</v>
      </c>
      <c r="E8" s="173">
        <v>1.6319444444444445E-3</v>
      </c>
      <c r="F8" s="174">
        <f>E8/E10</f>
        <v>0.11119873817034701</v>
      </c>
      <c r="G8" s="173">
        <v>1.8865740740740742E-3</v>
      </c>
      <c r="H8" s="174">
        <f>G8/G10</f>
        <v>9.9816289038579309E-2</v>
      </c>
      <c r="I8" s="173">
        <f>C8+E8+G8</f>
        <v>6.8865740740740736E-3</v>
      </c>
      <c r="J8" s="175">
        <f>I8/I10</f>
        <v>9.6732238660380415E-2</v>
      </c>
    </row>
    <row r="9" spans="2:10" x14ac:dyDescent="0.25">
      <c r="B9" s="95"/>
      <c r="C9" s="97"/>
      <c r="D9" s="98"/>
      <c r="E9" s="98"/>
      <c r="F9" s="98"/>
      <c r="G9" s="98"/>
      <c r="H9" s="98"/>
      <c r="I9" s="98"/>
      <c r="J9" s="96"/>
    </row>
    <row r="10" spans="2:10" x14ac:dyDescent="0.25">
      <c r="B10" s="99" t="s">
        <v>6</v>
      </c>
      <c r="C10" s="17">
        <f>SUM(C7:C8)</f>
        <v>3.7615740740740741E-2</v>
      </c>
      <c r="D10" s="60">
        <f>SUM(D7:D8)</f>
        <v>1</v>
      </c>
      <c r="E10" s="17">
        <f t="shared" ref="E10:I10" si="0">SUM(E7:E8)</f>
        <v>1.4675925925925927E-2</v>
      </c>
      <c r="F10" s="60">
        <f>SUM(F7:F8)</f>
        <v>1</v>
      </c>
      <c r="G10" s="17">
        <f t="shared" si="0"/>
        <v>1.8900462962962963E-2</v>
      </c>
      <c r="H10" s="60">
        <f>SUM(H7:H8)</f>
        <v>0.99999999999999989</v>
      </c>
      <c r="I10" s="17">
        <f t="shared" si="0"/>
        <v>7.1192129629629633E-2</v>
      </c>
      <c r="J10" s="100">
        <f>SUM(J7:J9)</f>
        <v>1</v>
      </c>
    </row>
    <row r="11" spans="2:10" ht="66" customHeight="1" thickBot="1" x14ac:dyDescent="0.3">
      <c r="B11" s="189" t="s">
        <v>94</v>
      </c>
      <c r="C11" s="190"/>
      <c r="D11" s="190"/>
      <c r="E11" s="190"/>
      <c r="F11" s="190"/>
      <c r="G11" s="190"/>
      <c r="H11" s="190"/>
      <c r="I11" s="190"/>
      <c r="J11" s="1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  <ignoredErrors>
    <ignoredError sqref="I7:I8" formula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26" t="s">
        <v>102</v>
      </c>
      <c r="C3" s="227"/>
      <c r="D3" s="227"/>
      <c r="E3" s="227"/>
      <c r="F3" s="227"/>
      <c r="G3" s="227"/>
      <c r="H3" s="233"/>
      <c r="I3" s="233"/>
      <c r="J3" s="234"/>
    </row>
    <row r="4" spans="2:10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7"/>
    </row>
    <row r="5" spans="2:10" x14ac:dyDescent="0.25">
      <c r="B5" s="92"/>
      <c r="C5" s="198" t="s">
        <v>0</v>
      </c>
      <c r="D5" s="199"/>
      <c r="E5" s="198" t="s">
        <v>1</v>
      </c>
      <c r="F5" s="199"/>
      <c r="G5" s="198" t="s">
        <v>2</v>
      </c>
      <c r="H5" s="199"/>
      <c r="I5" s="198" t="s">
        <v>3</v>
      </c>
      <c r="J5" s="197"/>
    </row>
    <row r="6" spans="2:10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6" t="s">
        <v>4</v>
      </c>
      <c r="H6" s="4" t="s">
        <v>5</v>
      </c>
      <c r="I6" s="166" t="s">
        <v>4</v>
      </c>
      <c r="J6" s="94" t="s">
        <v>5</v>
      </c>
    </row>
    <row r="7" spans="2:10" x14ac:dyDescent="0.25">
      <c r="B7" s="95" t="s">
        <v>92</v>
      </c>
      <c r="C7" s="173">
        <v>2.1053240740740744E-2</v>
      </c>
      <c r="D7" s="174">
        <f>C7/C10</f>
        <v>0.97116924719701014</v>
      </c>
      <c r="E7" s="173">
        <v>7.9976851851851858E-3</v>
      </c>
      <c r="F7" s="174">
        <f>E7/E10</f>
        <v>0.95972222222222225</v>
      </c>
      <c r="G7" s="173">
        <v>1.2766203703703703E-2</v>
      </c>
      <c r="H7" s="174">
        <f>G7/G10</f>
        <v>0.92767031118587051</v>
      </c>
      <c r="I7" s="173">
        <f>C7+E7+G7</f>
        <v>4.1817129629629635E-2</v>
      </c>
      <c r="J7" s="175">
        <f>I7/I10</f>
        <v>0.95531464833421476</v>
      </c>
    </row>
    <row r="8" spans="2:10" x14ac:dyDescent="0.25">
      <c r="B8" s="95" t="s">
        <v>93</v>
      </c>
      <c r="C8" s="173">
        <v>6.2500000000000001E-4</v>
      </c>
      <c r="D8" s="174">
        <f>C8/C10</f>
        <v>2.8830752802989853E-2</v>
      </c>
      <c r="E8" s="173">
        <v>3.3564814814814812E-4</v>
      </c>
      <c r="F8" s="174">
        <f>E8/E10</f>
        <v>4.0277777777777773E-2</v>
      </c>
      <c r="G8" s="173">
        <v>9.9537037037037042E-4</v>
      </c>
      <c r="H8" s="174">
        <f>G8/G10</f>
        <v>7.2329688814129531E-2</v>
      </c>
      <c r="I8" s="173">
        <f>C8+E8+G8</f>
        <v>1.9560185185185184E-3</v>
      </c>
      <c r="J8" s="175">
        <f>I8/I10</f>
        <v>4.4685351665785293E-2</v>
      </c>
    </row>
    <row r="9" spans="2:10" x14ac:dyDescent="0.25">
      <c r="B9" s="95"/>
      <c r="C9" s="97"/>
      <c r="D9" s="98"/>
      <c r="E9" s="98"/>
      <c r="F9" s="98"/>
      <c r="G9" s="98"/>
      <c r="H9" s="98"/>
      <c r="I9" s="98"/>
      <c r="J9" s="96"/>
    </row>
    <row r="10" spans="2:10" x14ac:dyDescent="0.25">
      <c r="B10" s="99" t="s">
        <v>6</v>
      </c>
      <c r="C10" s="17">
        <f>SUM(C7:C8)</f>
        <v>2.1678240740740744E-2</v>
      </c>
      <c r="D10" s="60">
        <f>SUM(D7:D8)</f>
        <v>1</v>
      </c>
      <c r="E10" s="17">
        <f t="shared" ref="E10:I10" si="0">SUM(E7:E8)</f>
        <v>8.3333333333333332E-3</v>
      </c>
      <c r="F10" s="60">
        <f>SUM(F7:F8)</f>
        <v>1</v>
      </c>
      <c r="G10" s="17">
        <f t="shared" si="0"/>
        <v>1.3761574074074074E-2</v>
      </c>
      <c r="H10" s="60">
        <f>SUM(H7:H8)</f>
        <v>1</v>
      </c>
      <c r="I10" s="17">
        <f t="shared" si="0"/>
        <v>4.3773148148148151E-2</v>
      </c>
      <c r="J10" s="100">
        <f>SUM(J7:J9)</f>
        <v>1</v>
      </c>
    </row>
    <row r="11" spans="2:10" ht="66" customHeight="1" thickBot="1" x14ac:dyDescent="0.3">
      <c r="B11" s="189"/>
      <c r="C11" s="190"/>
      <c r="D11" s="190"/>
      <c r="E11" s="190"/>
      <c r="F11" s="190"/>
      <c r="G11" s="190"/>
      <c r="H11" s="190"/>
      <c r="I11" s="190"/>
      <c r="J11" s="1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10" max="1048575" man="1"/>
  </colBreaks>
  <ignoredErrors>
    <ignoredError sqref="I7:I8" formula="1"/>
  </ignoredError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9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26" t="s">
        <v>146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88</v>
      </c>
      <c r="D5" s="199"/>
      <c r="E5" s="198" t="s">
        <v>99</v>
      </c>
      <c r="F5" s="199"/>
      <c r="G5" s="198" t="s">
        <v>85</v>
      </c>
      <c r="H5" s="197"/>
    </row>
    <row r="6" spans="2:8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59">
        <v>8.4722222222222213E-3</v>
      </c>
      <c r="D7" s="174">
        <f>C7/C10</f>
        <v>0.62297872340425531</v>
      </c>
      <c r="E7" s="159">
        <v>1.7013888888888892E-3</v>
      </c>
      <c r="F7" s="174">
        <f>E7/E10</f>
        <v>0.55681818181818177</v>
      </c>
      <c r="G7" s="173">
        <v>5.1736111111111115E-3</v>
      </c>
      <c r="H7" s="175">
        <f>G7/G10</f>
        <v>0.79679144385026746</v>
      </c>
    </row>
    <row r="8" spans="2:8" x14ac:dyDescent="0.25">
      <c r="B8" s="95" t="s">
        <v>93</v>
      </c>
      <c r="C8" s="173">
        <v>5.1273148148148146E-3</v>
      </c>
      <c r="D8" s="174">
        <f>C8/C10</f>
        <v>0.37702127659574475</v>
      </c>
      <c r="E8" s="173">
        <v>1.3541666666666667E-3</v>
      </c>
      <c r="F8" s="174">
        <f>E8/E10</f>
        <v>0.44318181818181812</v>
      </c>
      <c r="G8" s="173">
        <v>1.3194444444444443E-3</v>
      </c>
      <c r="H8" s="175">
        <f>G8/G10</f>
        <v>0.2032085561497326</v>
      </c>
    </row>
    <row r="9" spans="2:8" x14ac:dyDescent="0.25">
      <c r="B9" s="95"/>
      <c r="C9" s="97"/>
      <c r="D9" s="98"/>
      <c r="E9" s="97"/>
      <c r="F9" s="98"/>
      <c r="G9" s="97"/>
      <c r="H9" s="96"/>
    </row>
    <row r="10" spans="2:8" x14ac:dyDescent="0.25">
      <c r="B10" s="99" t="s">
        <v>6</v>
      </c>
      <c r="C10" s="17">
        <f>SUM(C7:C8)</f>
        <v>1.3599537037037035E-2</v>
      </c>
      <c r="D10" s="60">
        <f>SUM(D7:D9)</f>
        <v>1</v>
      </c>
      <c r="E10" s="17">
        <f>SUM(E7:E8)</f>
        <v>3.0555555555555561E-3</v>
      </c>
      <c r="F10" s="60">
        <f>SUM(F7:F9)</f>
        <v>0.99999999999999989</v>
      </c>
      <c r="G10" s="17">
        <f>SUM(G7:G8)</f>
        <v>6.4930555555555557E-3</v>
      </c>
      <c r="H10" s="100">
        <f>SUM(H7:H8)</f>
        <v>1</v>
      </c>
    </row>
    <row r="11" spans="2:8" ht="66" customHeight="1" thickBot="1" x14ac:dyDescent="0.3">
      <c r="B11" s="189" t="s">
        <v>94</v>
      </c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  <ignoredErrors>
    <ignoredError sqref="D10:E10 F10" formula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9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26" t="s">
        <v>151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88</v>
      </c>
      <c r="D5" s="199"/>
      <c r="E5" s="198" t="s">
        <v>99</v>
      </c>
      <c r="F5" s="199"/>
      <c r="G5" s="198" t="s">
        <v>85</v>
      </c>
      <c r="H5" s="197"/>
    </row>
    <row r="6" spans="2:8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>
        <v>1.5127314814814816E-2</v>
      </c>
      <c r="D7" s="174">
        <f>C7/C10</f>
        <v>0.97464578672632363</v>
      </c>
      <c r="E7" s="173">
        <v>2.488425925925926E-3</v>
      </c>
      <c r="F7" s="174">
        <f>E7/E10</f>
        <v>1</v>
      </c>
      <c r="G7" s="173">
        <v>6.1805555555555563E-3</v>
      </c>
      <c r="H7" s="175">
        <f>G7/G10</f>
        <v>1</v>
      </c>
    </row>
    <row r="8" spans="2:8" x14ac:dyDescent="0.25">
      <c r="B8" s="95" t="s">
        <v>93</v>
      </c>
      <c r="C8" s="173">
        <v>3.9351851851851852E-4</v>
      </c>
      <c r="D8" s="174">
        <f>C8/C10</f>
        <v>2.535421327367636E-2</v>
      </c>
      <c r="E8" s="173"/>
      <c r="F8" s="174"/>
      <c r="G8" s="173"/>
      <c r="H8" s="175"/>
    </row>
    <row r="9" spans="2:8" x14ac:dyDescent="0.25">
      <c r="B9" s="95"/>
      <c r="C9" s="97"/>
      <c r="D9" s="98"/>
      <c r="E9" s="97"/>
      <c r="F9" s="98"/>
      <c r="G9" s="97"/>
      <c r="H9" s="96"/>
    </row>
    <row r="10" spans="2:8" x14ac:dyDescent="0.25">
      <c r="B10" s="99" t="s">
        <v>6</v>
      </c>
      <c r="C10" s="17">
        <f>SUM(C7:C8)</f>
        <v>1.5520833333333334E-2</v>
      </c>
      <c r="D10" s="60">
        <f>SUM(D7:D9)</f>
        <v>1</v>
      </c>
      <c r="E10" s="17">
        <f>SUM(E7:E8)</f>
        <v>2.488425925925926E-3</v>
      </c>
      <c r="F10" s="60">
        <f>SUM(F7:F9)</f>
        <v>1</v>
      </c>
      <c r="G10" s="17">
        <f>SUM(G7:G8)</f>
        <v>6.1805555555555563E-3</v>
      </c>
      <c r="H10" s="100">
        <f>SUM(H7:H8)</f>
        <v>1</v>
      </c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  <ignoredErrors>
    <ignoredError sqref="E10:F10 D10" formula="1"/>
  </ignoredError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9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26" t="s">
        <v>147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232" t="s">
        <v>89</v>
      </c>
      <c r="D5" s="232"/>
      <c r="E5" s="232" t="s">
        <v>97</v>
      </c>
      <c r="F5" s="232"/>
      <c r="G5" s="196" t="s">
        <v>100</v>
      </c>
      <c r="H5" s="197"/>
    </row>
    <row r="6" spans="2:8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6" t="s">
        <v>4</v>
      </c>
      <c r="H6" s="94" t="s">
        <v>5</v>
      </c>
    </row>
    <row r="7" spans="2:8" x14ac:dyDescent="0.25">
      <c r="B7" s="95" t="s">
        <v>92</v>
      </c>
      <c r="C7" s="173"/>
      <c r="D7" s="174"/>
      <c r="E7" s="173">
        <v>5.7175925925925927E-3</v>
      </c>
      <c r="F7" s="174">
        <f>E7/E10</f>
        <v>0.77187499999999998</v>
      </c>
      <c r="G7" s="176"/>
      <c r="H7" s="177"/>
    </row>
    <row r="8" spans="2:8" x14ac:dyDescent="0.25">
      <c r="B8" s="95" t="s">
        <v>93</v>
      </c>
      <c r="C8" s="173"/>
      <c r="D8" s="174"/>
      <c r="E8" s="173">
        <v>1.689814814814815E-3</v>
      </c>
      <c r="F8" s="174">
        <f>E8/E10</f>
        <v>0.22812500000000002</v>
      </c>
      <c r="G8" s="176"/>
      <c r="H8" s="177"/>
    </row>
    <row r="9" spans="2:8" x14ac:dyDescent="0.25">
      <c r="B9" s="95"/>
      <c r="C9" s="97"/>
      <c r="D9" s="98"/>
      <c r="E9" s="98"/>
      <c r="F9" s="98"/>
      <c r="G9" s="102"/>
      <c r="H9" s="103"/>
    </row>
    <row r="10" spans="2:8" x14ac:dyDescent="0.25">
      <c r="B10" s="99" t="s">
        <v>6</v>
      </c>
      <c r="C10" s="17"/>
      <c r="D10" s="60"/>
      <c r="E10" s="17">
        <f t="shared" ref="E10" si="0">SUM(E7:E8)</f>
        <v>7.4074074074074077E-3</v>
      </c>
      <c r="F10" s="60">
        <f t="shared" ref="F10" si="1">SUM(F7:F9)</f>
        <v>1</v>
      </c>
      <c r="G10" s="104"/>
      <c r="H10" s="105"/>
    </row>
    <row r="11" spans="2:8" ht="66" customHeight="1" thickBot="1" x14ac:dyDescent="0.3">
      <c r="B11" s="189" t="s">
        <v>94</v>
      </c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9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26" t="s">
        <v>152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232" t="s">
        <v>89</v>
      </c>
      <c r="D5" s="232"/>
      <c r="E5" s="232" t="s">
        <v>97</v>
      </c>
      <c r="F5" s="232"/>
      <c r="G5" s="196" t="s">
        <v>100</v>
      </c>
      <c r="H5" s="197"/>
    </row>
    <row r="6" spans="2:8" x14ac:dyDescent="0.25">
      <c r="B6" s="1" t="s">
        <v>83</v>
      </c>
      <c r="C6" s="165" t="s">
        <v>4</v>
      </c>
      <c r="D6" s="4" t="s">
        <v>5</v>
      </c>
      <c r="E6" s="166" t="s">
        <v>4</v>
      </c>
      <c r="F6" s="4" t="s">
        <v>5</v>
      </c>
      <c r="G6" s="166" t="s">
        <v>4</v>
      </c>
      <c r="H6" s="94" t="s">
        <v>5</v>
      </c>
    </row>
    <row r="7" spans="2:8" x14ac:dyDescent="0.25">
      <c r="B7" s="95" t="s">
        <v>92</v>
      </c>
      <c r="C7" s="173"/>
      <c r="D7" s="174"/>
      <c r="E7" s="173">
        <v>7.4537037037037028E-3</v>
      </c>
      <c r="F7" s="174">
        <f>E7/E10</f>
        <v>1</v>
      </c>
      <c r="G7" s="176"/>
      <c r="H7" s="177"/>
    </row>
    <row r="8" spans="2:8" x14ac:dyDescent="0.25">
      <c r="B8" s="95" t="s">
        <v>93</v>
      </c>
      <c r="C8" s="173"/>
      <c r="D8" s="174"/>
      <c r="E8" s="173"/>
      <c r="F8" s="174"/>
      <c r="G8" s="176"/>
      <c r="H8" s="177"/>
    </row>
    <row r="9" spans="2:8" x14ac:dyDescent="0.25">
      <c r="B9" s="95"/>
      <c r="C9" s="97"/>
      <c r="D9" s="98"/>
      <c r="E9" s="98"/>
      <c r="F9" s="98"/>
      <c r="G9" s="102"/>
      <c r="H9" s="103"/>
    </row>
    <row r="10" spans="2:8" x14ac:dyDescent="0.25">
      <c r="B10" s="99" t="s">
        <v>6</v>
      </c>
      <c r="C10" s="17"/>
      <c r="D10" s="60"/>
      <c r="E10" s="17">
        <f t="shared" ref="E10" si="0">SUM(E7:E8)</f>
        <v>7.4537037037037028E-3</v>
      </c>
      <c r="F10" s="60">
        <f>SUM(F7:F8)</f>
        <v>1</v>
      </c>
      <c r="G10" s="104"/>
      <c r="H10" s="105"/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&amp;R70</oddHeader>
  </headerFooter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26" t="s">
        <v>113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>
        <v>3.229166666666667E-2</v>
      </c>
      <c r="D7" s="184">
        <v>0.26650462962962962</v>
      </c>
      <c r="E7" s="173">
        <f>C7+D7</f>
        <v>0.29879629629629628</v>
      </c>
      <c r="F7" s="96">
        <f>E7/E10</f>
        <v>0.74686107735925478</v>
      </c>
    </row>
    <row r="8" spans="2:7" x14ac:dyDescent="0.25">
      <c r="B8" s="95" t="s">
        <v>93</v>
      </c>
      <c r="C8" s="173">
        <v>2.148148148148148E-2</v>
      </c>
      <c r="D8" s="173">
        <v>7.9791666666666664E-2</v>
      </c>
      <c r="E8" s="173">
        <f>C8+D8</f>
        <v>0.10127314814814814</v>
      </c>
      <c r="F8" s="96">
        <f>E8/E10</f>
        <v>0.25313892264074522</v>
      </c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>
        <f>SUM(C7:C8)</f>
        <v>5.3773148148148153E-2</v>
      </c>
      <c r="D10" s="17">
        <f>SUM(D7:D8)</f>
        <v>0.34629629629629627</v>
      </c>
      <c r="E10" s="17">
        <f t="shared" ref="E10" si="0">SUM(E7:E8)</f>
        <v>0.40006944444444442</v>
      </c>
      <c r="F10" s="100">
        <f>SUM(F7:F8)</f>
        <v>1</v>
      </c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  <row r="15" spans="2:7" x14ac:dyDescent="0.25">
      <c r="E15" s="10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29.25" customHeight="1" x14ac:dyDescent="0.25">
      <c r="B3" s="226" t="s">
        <v>114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>
        <v>6.3657407407407402E-4</v>
      </c>
      <c r="D7" s="173">
        <v>0.26651620370370371</v>
      </c>
      <c r="E7" s="173">
        <f>C7+D7</f>
        <v>0.26715277777777779</v>
      </c>
      <c r="F7" s="96">
        <f>E7/E10</f>
        <v>0.82072251457829615</v>
      </c>
    </row>
    <row r="8" spans="2:7" x14ac:dyDescent="0.25">
      <c r="B8" s="95" t="s">
        <v>93</v>
      </c>
      <c r="C8" s="173"/>
      <c r="D8" s="173">
        <v>5.8356481481481481E-2</v>
      </c>
      <c r="E8" s="173">
        <f>C8+D8</f>
        <v>5.8356481481481481E-2</v>
      </c>
      <c r="F8" s="96">
        <f>E8/E10</f>
        <v>0.17927748542170388</v>
      </c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>
        <f t="shared" ref="C10:E10" si="0">SUM(C7:C8)</f>
        <v>6.3657407407407402E-4</v>
      </c>
      <c r="D10" s="17">
        <f t="shared" si="0"/>
        <v>0.32487268518518519</v>
      </c>
      <c r="E10" s="17">
        <f t="shared" si="0"/>
        <v>0.32550925925925928</v>
      </c>
      <c r="F10" s="100">
        <f>SUM(F7:F8)</f>
        <v>1</v>
      </c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  <row r="15" spans="2:7" x14ac:dyDescent="0.25">
      <c r="E15" s="10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7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92" t="s">
        <v>126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139" t="s">
        <v>12</v>
      </c>
      <c r="C7" s="119">
        <v>6.8171296296296287E-3</v>
      </c>
      <c r="D7" s="55">
        <v>0.24449979244499789</v>
      </c>
      <c r="E7" s="56">
        <v>6.4569173426880067E-2</v>
      </c>
      <c r="F7" s="119">
        <v>2.8124999999999999E-3</v>
      </c>
      <c r="G7" s="55">
        <v>0.43626570915619395</v>
      </c>
      <c r="H7" s="56">
        <v>0.1588235294117647</v>
      </c>
      <c r="I7" s="119">
        <v>9.6296296296296303E-3</v>
      </c>
      <c r="J7" s="55">
        <v>0.28051247471341878</v>
      </c>
      <c r="K7" s="96">
        <v>7.8107397671798751E-2</v>
      </c>
    </row>
    <row r="8" spans="2:11" x14ac:dyDescent="0.25">
      <c r="B8" s="95" t="s">
        <v>80</v>
      </c>
      <c r="C8" s="119">
        <v>1.5046296296296295E-4</v>
      </c>
      <c r="D8" s="55">
        <v>5.3964300539642998E-3</v>
      </c>
      <c r="E8" s="56">
        <v>1.4251260688445515E-3</v>
      </c>
      <c r="F8" s="119">
        <v>7.407407407407407E-4</v>
      </c>
      <c r="G8" s="55">
        <v>0.11490125673249553</v>
      </c>
      <c r="H8" s="56">
        <v>4.1830065359477121E-2</v>
      </c>
      <c r="I8" s="119">
        <v>8.9120370370370362E-4</v>
      </c>
      <c r="J8" s="55">
        <v>2.5960890087660147E-2</v>
      </c>
      <c r="K8" s="96">
        <v>7.2286894479909889E-3</v>
      </c>
    </row>
    <row r="9" spans="2:11" x14ac:dyDescent="0.25">
      <c r="B9" s="139" t="s">
        <v>13</v>
      </c>
      <c r="C9" s="119">
        <v>5.4976851851851844E-3</v>
      </c>
      <c r="D9" s="55">
        <v>0.19717725197177249</v>
      </c>
      <c r="E9" s="56">
        <v>5.2071914053935534E-2</v>
      </c>
      <c r="F9" s="119">
        <v>9.2592592592592588E-5</v>
      </c>
      <c r="G9" s="55">
        <v>1.4362657091561941E-2</v>
      </c>
      <c r="H9" s="56">
        <v>5.2287581699346402E-3</v>
      </c>
      <c r="I9" s="119">
        <v>5.5902777777777773E-3</v>
      </c>
      <c r="J9" s="55">
        <v>0.16284558327714094</v>
      </c>
      <c r="K9" s="96">
        <v>4.5343597446488935E-2</v>
      </c>
    </row>
    <row r="10" spans="2:11" x14ac:dyDescent="0.25">
      <c r="B10" s="139" t="s">
        <v>14</v>
      </c>
      <c r="C10" s="119">
        <v>3.3217592592592582E-3</v>
      </c>
      <c r="D10" s="55">
        <v>0.11913657119136567</v>
      </c>
      <c r="E10" s="56">
        <v>3.1462398596798939E-2</v>
      </c>
      <c r="F10" s="119">
        <v>1.6203703703703703E-4</v>
      </c>
      <c r="G10" s="55">
        <v>2.5134649910233398E-2</v>
      </c>
      <c r="H10" s="56">
        <v>9.1503267973856214E-3</v>
      </c>
      <c r="I10" s="119">
        <v>3.4837962962962952E-3</v>
      </c>
      <c r="J10" s="55">
        <v>0.10148347943358055</v>
      </c>
      <c r="K10" s="96">
        <v>2.8257604205782952E-2</v>
      </c>
    </row>
    <row r="11" spans="2:11" x14ac:dyDescent="0.25">
      <c r="B11" s="139" t="s">
        <v>15</v>
      </c>
      <c r="C11" s="119">
        <v>9.3750000000000007E-4</v>
      </c>
      <c r="D11" s="55">
        <v>3.3623910336239106E-2</v>
      </c>
      <c r="E11" s="56">
        <v>8.8796316597237451E-3</v>
      </c>
      <c r="F11" s="119">
        <v>4.1666666666666669E-4</v>
      </c>
      <c r="G11" s="55">
        <v>6.4631956912028748E-2</v>
      </c>
      <c r="H11" s="56">
        <v>2.3529411764705885E-2</v>
      </c>
      <c r="I11" s="119">
        <v>1.3541666666666667E-3</v>
      </c>
      <c r="J11" s="55">
        <v>3.9447066756574514E-2</v>
      </c>
      <c r="K11" s="96">
        <v>1.0983852797596699E-2</v>
      </c>
    </row>
    <row r="12" spans="2:11" x14ac:dyDescent="0.25">
      <c r="B12" s="95" t="s">
        <v>112</v>
      </c>
      <c r="C12" s="119">
        <v>8.7500000000000008E-3</v>
      </c>
      <c r="D12" s="55">
        <v>0.31382316313823166</v>
      </c>
      <c r="E12" s="56">
        <v>8.2876562157421632E-2</v>
      </c>
      <c r="F12" s="119">
        <v>1.261574074074074E-3</v>
      </c>
      <c r="G12" s="55">
        <v>0.19569120287253144</v>
      </c>
      <c r="H12" s="56">
        <v>7.1241830065359474E-2</v>
      </c>
      <c r="I12" s="119">
        <v>1.0011574074074076E-2</v>
      </c>
      <c r="J12" s="55">
        <v>0.29163857046527314</v>
      </c>
      <c r="K12" s="96">
        <v>8.1205407435223462E-2</v>
      </c>
    </row>
    <row r="13" spans="2:11" x14ac:dyDescent="0.25">
      <c r="B13" s="139" t="s">
        <v>16</v>
      </c>
      <c r="C13" s="119"/>
      <c r="D13" s="55"/>
      <c r="E13" s="56"/>
      <c r="F13" s="119"/>
      <c r="G13" s="55"/>
      <c r="H13" s="56"/>
      <c r="I13" s="119"/>
      <c r="J13" s="55"/>
      <c r="K13" s="96"/>
    </row>
    <row r="14" spans="2:1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x14ac:dyDescent="0.25">
      <c r="B15" s="139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x14ac:dyDescent="0.25">
      <c r="B16" s="139" t="s">
        <v>18</v>
      </c>
      <c r="C16" s="119"/>
      <c r="D16" s="55"/>
      <c r="E16" s="56"/>
      <c r="F16" s="119"/>
      <c r="G16" s="55"/>
      <c r="H16" s="56"/>
      <c r="I16" s="119"/>
      <c r="J16" s="55"/>
      <c r="K16" s="96"/>
    </row>
    <row r="17" spans="2:14" x14ac:dyDescent="0.25">
      <c r="B17" s="139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x14ac:dyDescent="0.25">
      <c r="B18" s="139" t="s">
        <v>20</v>
      </c>
      <c r="C18" s="119"/>
      <c r="D18" s="55"/>
      <c r="E18" s="56"/>
      <c r="F18" s="119"/>
      <c r="G18" s="55"/>
      <c r="H18" s="56"/>
      <c r="I18" s="119"/>
      <c r="J18" s="55"/>
      <c r="K18" s="96"/>
    </row>
    <row r="19" spans="2:14" x14ac:dyDescent="0.25">
      <c r="B19" s="139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x14ac:dyDescent="0.25">
      <c r="B22" s="139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x14ac:dyDescent="0.25">
      <c r="B23" s="95" t="s">
        <v>23</v>
      </c>
      <c r="C23" s="119">
        <v>2.0833333333333332E-4</v>
      </c>
      <c r="D23" s="55">
        <v>7.4719800747198003E-3</v>
      </c>
      <c r="E23" s="56">
        <v>1.9732514799386098E-3</v>
      </c>
      <c r="F23" s="119">
        <v>2.199074074074074E-4</v>
      </c>
      <c r="G23" s="55">
        <v>3.4111310592459608E-2</v>
      </c>
      <c r="H23" s="56">
        <v>1.2418300653594772E-2</v>
      </c>
      <c r="I23" s="119">
        <v>4.282407407407407E-4</v>
      </c>
      <c r="J23" s="55">
        <v>1.2474713418745785E-2</v>
      </c>
      <c r="K23" s="96">
        <v>3.4735260983852806E-3</v>
      </c>
    </row>
    <row r="24" spans="2:14" x14ac:dyDescent="0.25">
      <c r="B24" s="95" t="s">
        <v>24</v>
      </c>
      <c r="C24" s="119">
        <v>2.1990740740740738E-3</v>
      </c>
      <c r="D24" s="55">
        <v>7.8870900788708995E-2</v>
      </c>
      <c r="E24" s="56">
        <v>2.0828765621574215E-2</v>
      </c>
      <c r="F24" s="119">
        <v>7.407407407407407E-4</v>
      </c>
      <c r="G24" s="55">
        <v>0.11490125673249553</v>
      </c>
      <c r="H24" s="56">
        <v>4.1830065359477121E-2</v>
      </c>
      <c r="I24" s="119">
        <v>2.9398148148148144E-3</v>
      </c>
      <c r="J24" s="55">
        <v>8.5637221847606193E-2</v>
      </c>
      <c r="K24" s="96">
        <v>2.3845287269996247E-2</v>
      </c>
    </row>
    <row r="25" spans="2:14" x14ac:dyDescent="0.25">
      <c r="B25" s="99" t="s">
        <v>3</v>
      </c>
      <c r="C25" s="59">
        <v>2.7881944444444445E-2</v>
      </c>
      <c r="D25" s="60">
        <v>1</v>
      </c>
      <c r="E25" s="61">
        <v>0.26408682306511727</v>
      </c>
      <c r="F25" s="59">
        <v>6.446759259259258E-3</v>
      </c>
      <c r="G25" s="60">
        <v>1.0000000000000002</v>
      </c>
      <c r="H25" s="61">
        <v>0.36405228758169939</v>
      </c>
      <c r="I25" s="59">
        <v>3.4328703703703702E-2</v>
      </c>
      <c r="J25" s="60">
        <v>1</v>
      </c>
      <c r="K25" s="131">
        <v>0.27844536237326334</v>
      </c>
    </row>
    <row r="26" spans="2:14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x14ac:dyDescent="0.25">
      <c r="B28" s="139" t="s">
        <v>26</v>
      </c>
      <c r="C28" s="119">
        <v>1.0624999999999997E-2</v>
      </c>
      <c r="D28" s="55"/>
      <c r="E28" s="56">
        <v>0.10063582547686908</v>
      </c>
      <c r="F28" s="119">
        <v>1.4351851851851852E-3</v>
      </c>
      <c r="G28" s="55"/>
      <c r="H28" s="56">
        <v>8.1045751633986932E-2</v>
      </c>
      <c r="I28" s="119">
        <v>1.2060185185185182E-2</v>
      </c>
      <c r="J28" s="55"/>
      <c r="K28" s="96">
        <v>9.78220052572287E-2</v>
      </c>
    </row>
    <row r="29" spans="2:14" x14ac:dyDescent="0.25">
      <c r="B29" s="139" t="s">
        <v>27</v>
      </c>
      <c r="C29" s="119">
        <v>1.9675925925925926E-4</v>
      </c>
      <c r="D29" s="55"/>
      <c r="E29" s="56">
        <v>1.8636263977197982E-3</v>
      </c>
      <c r="F29" s="119">
        <v>2.0833333333333335E-4</v>
      </c>
      <c r="G29" s="55"/>
      <c r="H29" s="56">
        <v>1.1764705882352943E-2</v>
      </c>
      <c r="I29" s="119">
        <v>4.0509259259259264E-4</v>
      </c>
      <c r="J29" s="55"/>
      <c r="K29" s="96">
        <v>3.2857679309049957E-3</v>
      </c>
    </row>
    <row r="30" spans="2:14" x14ac:dyDescent="0.25">
      <c r="B30" s="139" t="s">
        <v>28</v>
      </c>
      <c r="C30" s="119">
        <v>1.8287037037037037E-3</v>
      </c>
      <c r="D30" s="55"/>
      <c r="E30" s="56">
        <v>1.7320762990572242E-2</v>
      </c>
      <c r="F30" s="119">
        <v>7.2916666666666659E-4</v>
      </c>
      <c r="G30" s="55"/>
      <c r="H30" s="56">
        <v>4.1176470588235294E-2</v>
      </c>
      <c r="I30" s="119">
        <v>2.5578703703703696E-3</v>
      </c>
      <c r="J30" s="55"/>
      <c r="K30" s="96">
        <v>2.0747277506571536E-2</v>
      </c>
    </row>
    <row r="31" spans="2:14" x14ac:dyDescent="0.25">
      <c r="B31" s="139" t="s">
        <v>29</v>
      </c>
      <c r="C31" s="119">
        <v>1.5034722222222224E-2</v>
      </c>
      <c r="D31" s="55"/>
      <c r="E31" s="56">
        <v>0.14240298180223637</v>
      </c>
      <c r="F31" s="119">
        <v>3.7731481481481479E-3</v>
      </c>
      <c r="G31" s="55"/>
      <c r="H31" s="56">
        <v>0.21307189542483659</v>
      </c>
      <c r="I31" s="119">
        <v>1.8807870370370364E-2</v>
      </c>
      <c r="J31" s="55"/>
      <c r="K31" s="96">
        <v>0.15255351107773188</v>
      </c>
    </row>
    <row r="32" spans="2:14" x14ac:dyDescent="0.25">
      <c r="B32" s="139" t="s">
        <v>30</v>
      </c>
      <c r="C32" s="119">
        <v>3.2962962962962972E-2</v>
      </c>
      <c r="D32" s="55"/>
      <c r="E32" s="56">
        <v>0.31221223415917571</v>
      </c>
      <c r="F32" s="119">
        <v>5.115740740740741E-3</v>
      </c>
      <c r="G32" s="55"/>
      <c r="H32" s="56">
        <v>0.28888888888888892</v>
      </c>
      <c r="I32" s="119">
        <v>3.8078703703703698E-2</v>
      </c>
      <c r="J32" s="55"/>
      <c r="K32" s="96">
        <v>0.3088621855050695</v>
      </c>
    </row>
    <row r="33" spans="2:14" x14ac:dyDescent="0.25">
      <c r="B33" s="139" t="s">
        <v>31</v>
      </c>
      <c r="C33" s="119">
        <v>1.7048611111111105E-2</v>
      </c>
      <c r="D33" s="55"/>
      <c r="E33" s="56">
        <v>0.16147774610830953</v>
      </c>
      <c r="F33" s="119"/>
      <c r="G33" s="55"/>
      <c r="H33" s="56"/>
      <c r="I33" s="119">
        <v>1.7048611111111105E-2</v>
      </c>
      <c r="J33" s="55"/>
      <c r="K33" s="96">
        <v>0.13828389034923019</v>
      </c>
    </row>
    <row r="34" spans="2:14" x14ac:dyDescent="0.25">
      <c r="B34" s="140" t="s">
        <v>3</v>
      </c>
      <c r="C34" s="17">
        <v>7.7696759259259257E-2</v>
      </c>
      <c r="D34" s="60"/>
      <c r="E34" s="60">
        <v>0.73591317693488267</v>
      </c>
      <c r="F34" s="17">
        <v>1.1261574074074073E-2</v>
      </c>
      <c r="G34" s="60"/>
      <c r="H34" s="60">
        <v>0.63594771241830061</v>
      </c>
      <c r="I34" s="17">
        <v>8.8958333333333306E-2</v>
      </c>
      <c r="J34" s="60"/>
      <c r="K34" s="100">
        <v>0.72155463762673677</v>
      </c>
    </row>
    <row r="35" spans="2:14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x14ac:dyDescent="0.25">
      <c r="B36" s="99" t="s">
        <v>6</v>
      </c>
      <c r="C36" s="17">
        <v>0.1055787037037037</v>
      </c>
      <c r="D36" s="136"/>
      <c r="E36" s="60">
        <v>1</v>
      </c>
      <c r="F36" s="17">
        <v>1.7708333333333333E-2</v>
      </c>
      <c r="G36" s="136"/>
      <c r="H36" s="60">
        <v>1</v>
      </c>
      <c r="I36" s="17">
        <v>0.123287037037037</v>
      </c>
      <c r="J36" s="136"/>
      <c r="K36" s="100">
        <v>1</v>
      </c>
    </row>
    <row r="37" spans="2:14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&amp;R10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26" t="s">
        <v>153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/>
      <c r="E7" s="173"/>
      <c r="F7" s="96"/>
    </row>
    <row r="8" spans="2:7" x14ac:dyDescent="0.25">
      <c r="B8" s="95" t="s">
        <v>93</v>
      </c>
      <c r="C8" s="173"/>
      <c r="D8" s="173"/>
      <c r="E8" s="173"/>
      <c r="F8" s="96"/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/>
      <c r="D10" s="17"/>
      <c r="E10" s="17"/>
      <c r="F10" s="100"/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26" t="s">
        <v>154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/>
      <c r="E7" s="173"/>
      <c r="F7" s="96"/>
    </row>
    <row r="8" spans="2:7" x14ac:dyDescent="0.25">
      <c r="B8" s="95" t="s">
        <v>93</v>
      </c>
      <c r="C8" s="173"/>
      <c r="D8" s="173"/>
      <c r="E8" s="173"/>
      <c r="F8" s="96"/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/>
      <c r="D10" s="17"/>
      <c r="E10" s="17"/>
      <c r="F10" s="100"/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s="107" customFormat="1" x14ac:dyDescent="0.25">
      <c r="B3" s="226" t="s">
        <v>155</v>
      </c>
      <c r="C3" s="227"/>
      <c r="D3" s="227"/>
      <c r="E3" s="227"/>
      <c r="F3" s="228"/>
      <c r="G3" s="108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>
        <v>5.7986111111111112E-3</v>
      </c>
      <c r="E7" s="173">
        <f>C7+D7</f>
        <v>5.7986111111111112E-3</v>
      </c>
      <c r="F7" s="96">
        <f>E7/E10</f>
        <v>0.71266002844950216</v>
      </c>
    </row>
    <row r="8" spans="2:7" x14ac:dyDescent="0.25">
      <c r="B8" s="95" t="s">
        <v>93</v>
      </c>
      <c r="C8" s="173"/>
      <c r="D8" s="173">
        <v>2.3379629629629631E-3</v>
      </c>
      <c r="E8" s="173">
        <f>C8+D8</f>
        <v>2.3379629629629631E-3</v>
      </c>
      <c r="F8" s="96">
        <f>E8/E10</f>
        <v>0.2873399715504979</v>
      </c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/>
      <c r="D10" s="17">
        <f t="shared" ref="D10:E10" si="0">SUM(D7:D8)</f>
        <v>8.1365740740740738E-3</v>
      </c>
      <c r="E10" s="17">
        <f t="shared" si="0"/>
        <v>8.1365740740740738E-3</v>
      </c>
      <c r="F10" s="100">
        <f>SUM(F7:F8)</f>
        <v>1</v>
      </c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26" t="s">
        <v>156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>
        <v>5.0925925925925921E-4</v>
      </c>
      <c r="D7" s="173">
        <v>8.7395833333333339E-2</v>
      </c>
      <c r="E7" s="173">
        <f>C7+D7</f>
        <v>8.7905092592592604E-2</v>
      </c>
      <c r="F7" s="96">
        <f>E7/E10</f>
        <v>0.84671125975473793</v>
      </c>
    </row>
    <row r="8" spans="2:7" x14ac:dyDescent="0.25">
      <c r="B8" s="95" t="s">
        <v>93</v>
      </c>
      <c r="C8" s="173"/>
      <c r="D8" s="173">
        <v>1.5914351851851853E-2</v>
      </c>
      <c r="E8" s="173">
        <f>C8+D8</f>
        <v>1.5914351851851853E-2</v>
      </c>
      <c r="F8" s="96">
        <f>E8/E10</f>
        <v>0.15328874024526196</v>
      </c>
    </row>
    <row r="9" spans="2:7" x14ac:dyDescent="0.25">
      <c r="B9" s="95"/>
      <c r="C9" s="98"/>
      <c r="D9" s="98"/>
      <c r="E9" s="98"/>
      <c r="F9" s="96"/>
    </row>
    <row r="10" spans="2:7" x14ac:dyDescent="0.25">
      <c r="B10" s="99" t="s">
        <v>6</v>
      </c>
      <c r="C10" s="17">
        <f t="shared" ref="C10" si="0">SUM(C7:C8)</f>
        <v>5.0925925925925921E-4</v>
      </c>
      <c r="D10" s="17">
        <f t="shared" ref="D10:E10" si="1">SUM(D7:D8)</f>
        <v>0.1033101851851852</v>
      </c>
      <c r="E10" s="17">
        <f t="shared" si="1"/>
        <v>0.10381944444444446</v>
      </c>
      <c r="F10" s="100">
        <f>SUM(F7:F8)</f>
        <v>0.99999999999999989</v>
      </c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26" t="s">
        <v>157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/>
      <c r="E7" s="173"/>
      <c r="F7" s="96"/>
    </row>
    <row r="8" spans="2:7" x14ac:dyDescent="0.25">
      <c r="B8" s="95" t="s">
        <v>93</v>
      </c>
      <c r="C8" s="173">
        <v>2.9282407407407412E-3</v>
      </c>
      <c r="D8" s="173"/>
      <c r="E8" s="173">
        <f>C8+D8</f>
        <v>2.9282407407407412E-3</v>
      </c>
      <c r="F8" s="96">
        <f>E8/E10</f>
        <v>1</v>
      </c>
    </row>
    <row r="9" spans="2:7" x14ac:dyDescent="0.25">
      <c r="B9" s="95"/>
      <c r="C9" s="98"/>
      <c r="D9" s="98"/>
      <c r="E9" s="98"/>
      <c r="F9" s="96"/>
    </row>
    <row r="10" spans="2:7" x14ac:dyDescent="0.25">
      <c r="B10" s="99" t="s">
        <v>6</v>
      </c>
      <c r="C10" s="17">
        <f t="shared" ref="C10" si="0">SUM(C7:C8)</f>
        <v>2.9282407407407412E-3</v>
      </c>
      <c r="D10" s="17"/>
      <c r="E10" s="17">
        <f t="shared" ref="E10" si="1">SUM(E7:E8)</f>
        <v>2.9282407407407412E-3</v>
      </c>
      <c r="F10" s="100">
        <f>SUM(F7:F8)</f>
        <v>1</v>
      </c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  <row r="15" spans="2:7" x14ac:dyDescent="0.25">
      <c r="E15" s="10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26" t="s">
        <v>158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/>
      <c r="E7" s="173"/>
      <c r="F7" s="96"/>
    </row>
    <row r="8" spans="2:7" x14ac:dyDescent="0.25">
      <c r="B8" s="95" t="s">
        <v>93</v>
      </c>
      <c r="C8" s="173"/>
      <c r="D8" s="173"/>
      <c r="E8" s="173"/>
      <c r="F8" s="96"/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/>
      <c r="D10" s="17"/>
      <c r="E10" s="17"/>
      <c r="F10" s="100"/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26" t="s">
        <v>159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>
        <v>1.0405092592592593E-2</v>
      </c>
      <c r="D7" s="173">
        <v>1.9224537037037037E-2</v>
      </c>
      <c r="E7" s="173">
        <f>C7+D7</f>
        <v>2.9629629629629631E-2</v>
      </c>
      <c r="F7" s="96">
        <f>E7/E10</f>
        <v>0.92086330935251803</v>
      </c>
    </row>
    <row r="8" spans="2:7" x14ac:dyDescent="0.25">
      <c r="B8" s="95" t="s">
        <v>93</v>
      </c>
      <c r="C8" s="173">
        <v>1.5740740740740741E-3</v>
      </c>
      <c r="D8" s="173">
        <v>9.7222222222222209E-4</v>
      </c>
      <c r="E8" s="173">
        <f>C8+D8</f>
        <v>2.5462962962962961E-3</v>
      </c>
      <c r="F8" s="96">
        <f>E8/E10</f>
        <v>7.9136690647482008E-2</v>
      </c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>
        <f t="shared" ref="C10:E10" si="0">SUM(C7:C8)</f>
        <v>1.1979166666666666E-2</v>
      </c>
      <c r="D10" s="17">
        <f t="shared" si="0"/>
        <v>2.0196759259259258E-2</v>
      </c>
      <c r="E10" s="17">
        <f t="shared" si="0"/>
        <v>3.2175925925925927E-2</v>
      </c>
      <c r="F10" s="100">
        <f>SUM(F7:F8)</f>
        <v>1</v>
      </c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26" t="s">
        <v>160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/>
      <c r="E7" s="173"/>
      <c r="F7" s="96"/>
    </row>
    <row r="8" spans="2:7" x14ac:dyDescent="0.25">
      <c r="B8" s="95" t="s">
        <v>93</v>
      </c>
      <c r="C8" s="173"/>
      <c r="D8" s="173"/>
      <c r="E8" s="173"/>
      <c r="F8" s="96"/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/>
      <c r="D10" s="17"/>
      <c r="E10" s="17"/>
      <c r="F10" s="100"/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  <row r="15" spans="2:7" x14ac:dyDescent="0.25">
      <c r="E15" s="10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26" t="s">
        <v>161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>
        <v>9.1203703703703707E-3</v>
      </c>
      <c r="E7" s="173">
        <f>C7+D7</f>
        <v>9.1203703703703707E-3</v>
      </c>
      <c r="F7" s="96">
        <f>E7/E10</f>
        <v>0.24305983960518202</v>
      </c>
    </row>
    <row r="8" spans="2:7" x14ac:dyDescent="0.25">
      <c r="B8" s="95" t="s">
        <v>93</v>
      </c>
      <c r="C8" s="173"/>
      <c r="D8" s="173">
        <v>2.8402777777777777E-2</v>
      </c>
      <c r="E8" s="173">
        <f>C8+D8</f>
        <v>2.8402777777777777E-2</v>
      </c>
      <c r="F8" s="96">
        <f>E8/E10</f>
        <v>0.75694016039481804</v>
      </c>
    </row>
    <row r="9" spans="2:7" x14ac:dyDescent="0.25">
      <c r="B9" s="95"/>
      <c r="C9" s="98"/>
      <c r="D9" s="98"/>
      <c r="E9" s="98"/>
      <c r="F9" s="96"/>
    </row>
    <row r="10" spans="2:7" x14ac:dyDescent="0.25">
      <c r="B10" s="99" t="s">
        <v>6</v>
      </c>
      <c r="C10" s="17"/>
      <c r="D10" s="17">
        <f t="shared" ref="D10:E10" si="0">SUM(D7:D8)</f>
        <v>3.7523148148148146E-2</v>
      </c>
      <c r="E10" s="17">
        <f t="shared" si="0"/>
        <v>3.7523148148148146E-2</v>
      </c>
      <c r="F10" s="100">
        <f>SUM(F7:F8)</f>
        <v>1</v>
      </c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4.5" customHeight="1" x14ac:dyDescent="0.25">
      <c r="B3" s="226" t="s">
        <v>162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/>
      <c r="E7" s="173"/>
      <c r="F7" s="96"/>
    </row>
    <row r="8" spans="2:7" x14ac:dyDescent="0.25">
      <c r="B8" s="95" t="s">
        <v>93</v>
      </c>
      <c r="C8" s="173"/>
      <c r="D8" s="173"/>
      <c r="E8" s="173"/>
      <c r="F8" s="96"/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/>
      <c r="D10" s="17"/>
      <c r="E10" s="17"/>
      <c r="F10" s="100"/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topLeftCell="A10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1" spans="2:11" s="117" customFormat="1" x14ac:dyDescent="0.25">
      <c r="C1" s="129"/>
      <c r="D1" s="129"/>
      <c r="E1" s="129"/>
      <c r="F1" s="129"/>
      <c r="H1" s="129"/>
    </row>
    <row r="2" spans="2:11" s="117" customFormat="1" ht="15.75" thickBot="1" x14ac:dyDescent="0.3">
      <c r="C2" s="129"/>
      <c r="D2" s="129"/>
      <c r="E2" s="129"/>
      <c r="F2" s="129"/>
      <c r="H2" s="129"/>
    </row>
    <row r="3" spans="2:11" s="117" customFormat="1" x14ac:dyDescent="0.25">
      <c r="B3" s="192" t="s">
        <v>128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s="117" customFormat="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117" customFormat="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s="117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s="117" customFormat="1" x14ac:dyDescent="0.25">
      <c r="B7" s="95" t="s">
        <v>12</v>
      </c>
      <c r="C7" s="119">
        <v>2.8240740740740743E-3</v>
      </c>
      <c r="D7" s="55">
        <v>0.40330578512396698</v>
      </c>
      <c r="E7" s="56">
        <v>0.10796460176991152</v>
      </c>
      <c r="F7" s="119"/>
      <c r="G7" s="55"/>
      <c r="H7" s="56"/>
      <c r="I7" s="119">
        <v>2.8240740740740743E-3</v>
      </c>
      <c r="J7" s="55">
        <v>0.40330578512396698</v>
      </c>
      <c r="K7" s="96">
        <v>0.10729991204925243</v>
      </c>
    </row>
    <row r="8" spans="2:11" s="117" customFormat="1" x14ac:dyDescent="0.25">
      <c r="B8" s="95" t="s">
        <v>80</v>
      </c>
      <c r="C8" s="119">
        <v>1.0416666666666666E-4</v>
      </c>
      <c r="D8" s="55">
        <v>1.487603305785124E-2</v>
      </c>
      <c r="E8" s="56">
        <v>3.9823008849557522E-3</v>
      </c>
      <c r="F8" s="119"/>
      <c r="G8" s="55"/>
      <c r="H8" s="56"/>
      <c r="I8" s="119">
        <v>1.0416666666666666E-4</v>
      </c>
      <c r="J8" s="55">
        <v>1.487603305785124E-2</v>
      </c>
      <c r="K8" s="96">
        <v>3.9577836411609493E-3</v>
      </c>
    </row>
    <row r="9" spans="2:11" s="117" customFormat="1" x14ac:dyDescent="0.25">
      <c r="B9" s="95" t="s">
        <v>13</v>
      </c>
      <c r="C9" s="119">
        <v>3.1250000000000001E-4</v>
      </c>
      <c r="D9" s="55">
        <v>4.4628099173553724E-2</v>
      </c>
      <c r="E9" s="56">
        <v>1.1946902654867256E-2</v>
      </c>
      <c r="F9" s="119"/>
      <c r="G9" s="55"/>
      <c r="H9" s="56"/>
      <c r="I9" s="119">
        <v>3.1250000000000001E-4</v>
      </c>
      <c r="J9" s="55">
        <v>4.4628099173553724E-2</v>
      </c>
      <c r="K9" s="96">
        <v>1.187335092348285E-2</v>
      </c>
    </row>
    <row r="10" spans="2:11" s="117" customFormat="1" x14ac:dyDescent="0.25">
      <c r="B10" s="95" t="s">
        <v>14</v>
      </c>
      <c r="C10" s="119">
        <v>4.5138888888888881E-4</v>
      </c>
      <c r="D10" s="55">
        <v>6.4462809917355368E-2</v>
      </c>
      <c r="E10" s="56">
        <v>1.7256637168141589E-2</v>
      </c>
      <c r="F10" s="119"/>
      <c r="G10" s="55"/>
      <c r="H10" s="56"/>
      <c r="I10" s="119">
        <v>4.5138888888888881E-4</v>
      </c>
      <c r="J10" s="55">
        <v>6.4462809917355368E-2</v>
      </c>
      <c r="K10" s="96">
        <v>1.7150395778364115E-2</v>
      </c>
    </row>
    <row r="11" spans="2:11" s="117" customFormat="1" x14ac:dyDescent="0.25">
      <c r="B11" s="95" t="s">
        <v>15</v>
      </c>
      <c r="C11" s="119">
        <v>4.861111111111111E-4</v>
      </c>
      <c r="D11" s="55">
        <v>6.9421487603305784E-2</v>
      </c>
      <c r="E11" s="56">
        <v>1.8584070796460177E-2</v>
      </c>
      <c r="F11" s="119"/>
      <c r="G11" s="55"/>
      <c r="H11" s="56"/>
      <c r="I11" s="119">
        <v>4.861111111111111E-4</v>
      </c>
      <c r="J11" s="55">
        <v>6.9421487603305784E-2</v>
      </c>
      <c r="K11" s="96">
        <v>1.8469656992084433E-2</v>
      </c>
    </row>
    <row r="12" spans="2:11" s="117" customFormat="1" x14ac:dyDescent="0.25">
      <c r="B12" s="95" t="s">
        <v>112</v>
      </c>
      <c r="C12" s="119">
        <v>1.8981481481481484E-3</v>
      </c>
      <c r="D12" s="55">
        <v>0.27107438016528929</v>
      </c>
      <c r="E12" s="56">
        <v>7.2566371681415942E-2</v>
      </c>
      <c r="F12" s="119"/>
      <c r="G12" s="55"/>
      <c r="H12" s="56"/>
      <c r="I12" s="119">
        <v>1.8981481481481484E-3</v>
      </c>
      <c r="J12" s="55">
        <v>0.27107438016528929</v>
      </c>
      <c r="K12" s="96">
        <v>7.2119613016710646E-2</v>
      </c>
    </row>
    <row r="13" spans="2:11" s="117" customFormat="1" x14ac:dyDescent="0.25">
      <c r="B13" s="95" t="s">
        <v>16</v>
      </c>
      <c r="C13" s="119">
        <v>1.5046296296296297E-4</v>
      </c>
      <c r="D13" s="55">
        <v>2.1487603305785127E-2</v>
      </c>
      <c r="E13" s="56">
        <v>5.7522123893805318E-3</v>
      </c>
      <c r="F13" s="119"/>
      <c r="G13" s="55"/>
      <c r="H13" s="56"/>
      <c r="I13" s="119">
        <v>1.5046296296296297E-4</v>
      </c>
      <c r="J13" s="55">
        <v>2.1487603305785127E-2</v>
      </c>
      <c r="K13" s="96">
        <v>5.7167985927880395E-3</v>
      </c>
    </row>
    <row r="14" spans="2:11" s="117" customFormat="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s="117" customFormat="1" x14ac:dyDescent="0.25">
      <c r="B15" s="95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s="117" customFormat="1" x14ac:dyDescent="0.25">
      <c r="B16" s="95" t="s">
        <v>18</v>
      </c>
      <c r="C16" s="119"/>
      <c r="D16" s="55"/>
      <c r="E16" s="56"/>
      <c r="F16" s="119"/>
      <c r="G16" s="55"/>
      <c r="H16" s="56"/>
      <c r="I16" s="119"/>
      <c r="J16" s="55"/>
      <c r="K16" s="96"/>
    </row>
    <row r="17" spans="2:14" s="117" customFormat="1" x14ac:dyDescent="0.25">
      <c r="B17" s="95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s="117" customFormat="1" x14ac:dyDescent="0.25">
      <c r="B18" s="95" t="s">
        <v>20</v>
      </c>
      <c r="C18" s="119">
        <v>4.861111111111111E-4</v>
      </c>
      <c r="D18" s="55">
        <v>6.9421487603305784E-2</v>
      </c>
      <c r="E18" s="56">
        <v>1.8584070796460177E-2</v>
      </c>
      <c r="F18" s="119"/>
      <c r="G18" s="55"/>
      <c r="H18" s="56"/>
      <c r="I18" s="119">
        <v>4.861111111111111E-4</v>
      </c>
      <c r="J18" s="55">
        <v>6.9421487603305784E-2</v>
      </c>
      <c r="K18" s="96">
        <v>1.8469656992084433E-2</v>
      </c>
    </row>
    <row r="19" spans="2:14" s="117" customFormat="1" x14ac:dyDescent="0.25">
      <c r="B19" s="95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s="117" customFormat="1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s="117" customFormat="1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s="117" customFormat="1" x14ac:dyDescent="0.25">
      <c r="B22" s="9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s="117" customFormat="1" x14ac:dyDescent="0.25">
      <c r="B23" s="95" t="s">
        <v>23</v>
      </c>
      <c r="C23" s="119"/>
      <c r="D23" s="55"/>
      <c r="E23" s="56"/>
      <c r="F23" s="119"/>
      <c r="G23" s="55"/>
      <c r="H23" s="56"/>
      <c r="I23" s="119"/>
      <c r="J23" s="55"/>
      <c r="K23" s="96"/>
    </row>
    <row r="24" spans="2:14" s="117" customFormat="1" x14ac:dyDescent="0.25">
      <c r="B24" s="95" t="s">
        <v>24</v>
      </c>
      <c r="C24" s="119">
        <v>2.8935185185185189E-4</v>
      </c>
      <c r="D24" s="55">
        <v>4.1322314049586785E-2</v>
      </c>
      <c r="E24" s="56">
        <v>1.1061946902654869E-2</v>
      </c>
      <c r="F24" s="119"/>
      <c r="G24" s="55"/>
      <c r="H24" s="56"/>
      <c r="I24" s="119">
        <v>2.8935185185185189E-4</v>
      </c>
      <c r="J24" s="55">
        <v>4.1322314049586785E-2</v>
      </c>
      <c r="K24" s="96">
        <v>1.0993843447669308E-2</v>
      </c>
    </row>
    <row r="25" spans="2:14" s="117" customFormat="1" x14ac:dyDescent="0.25">
      <c r="B25" s="99" t="s">
        <v>3</v>
      </c>
      <c r="C25" s="59">
        <v>7.0023148148148145E-3</v>
      </c>
      <c r="D25" s="60">
        <v>1.0000000000000002</v>
      </c>
      <c r="E25" s="61">
        <v>0.26769911504424782</v>
      </c>
      <c r="F25" s="59"/>
      <c r="G25" s="60"/>
      <c r="H25" s="61"/>
      <c r="I25" s="59">
        <v>7.0023148148148145E-3</v>
      </c>
      <c r="J25" s="60">
        <v>1.0000000000000002</v>
      </c>
      <c r="K25" s="131">
        <v>0.26605101143359722</v>
      </c>
    </row>
    <row r="26" spans="2:14" s="117" customFormat="1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s="117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s="117" customFormat="1" x14ac:dyDescent="0.25">
      <c r="B28" s="139" t="s">
        <v>26</v>
      </c>
      <c r="C28" s="119">
        <v>2.8819444444444444E-3</v>
      </c>
      <c r="D28" s="55"/>
      <c r="E28" s="56">
        <v>0.11017699115044248</v>
      </c>
      <c r="F28" s="119"/>
      <c r="G28" s="55"/>
      <c r="H28" s="56"/>
      <c r="I28" s="119">
        <v>2.8819444444444444E-3</v>
      </c>
      <c r="J28" s="55"/>
      <c r="K28" s="96">
        <v>0.10949868073878628</v>
      </c>
    </row>
    <row r="29" spans="2:14" s="117" customFormat="1" x14ac:dyDescent="0.25">
      <c r="B29" s="139" t="s">
        <v>27</v>
      </c>
      <c r="C29" s="119">
        <v>1.5046296296296297E-4</v>
      </c>
      <c r="D29" s="55"/>
      <c r="E29" s="56">
        <v>5.7522123893805318E-3</v>
      </c>
      <c r="F29" s="119"/>
      <c r="G29" s="55"/>
      <c r="H29" s="56"/>
      <c r="I29" s="119">
        <v>1.5046296296296297E-4</v>
      </c>
      <c r="J29" s="55"/>
      <c r="K29" s="96">
        <v>5.7167985927880395E-3</v>
      </c>
    </row>
    <row r="30" spans="2:14" s="117" customFormat="1" x14ac:dyDescent="0.25">
      <c r="B30" s="139" t="s">
        <v>28</v>
      </c>
      <c r="C30" s="119">
        <v>7.6388888888888882E-4</v>
      </c>
      <c r="D30" s="55"/>
      <c r="E30" s="56">
        <v>2.9203539823008846E-2</v>
      </c>
      <c r="F30" s="119"/>
      <c r="G30" s="55"/>
      <c r="H30" s="56"/>
      <c r="I30" s="119">
        <v>7.6388888888888882E-4</v>
      </c>
      <c r="J30" s="55"/>
      <c r="K30" s="96">
        <v>2.9023746701846962E-2</v>
      </c>
    </row>
    <row r="31" spans="2:14" s="117" customFormat="1" x14ac:dyDescent="0.25">
      <c r="B31" s="139" t="s">
        <v>29</v>
      </c>
      <c r="C31" s="119">
        <v>5.5671296296296285E-3</v>
      </c>
      <c r="D31" s="55"/>
      <c r="E31" s="56">
        <v>0.2128318584070796</v>
      </c>
      <c r="F31" s="119">
        <v>1.6203703703703703E-4</v>
      </c>
      <c r="G31" s="55"/>
      <c r="H31" s="56">
        <v>1</v>
      </c>
      <c r="I31" s="119">
        <v>5.7291666666666654E-3</v>
      </c>
      <c r="J31" s="55"/>
      <c r="K31" s="96">
        <v>0.2176781002638522</v>
      </c>
    </row>
    <row r="32" spans="2:14" s="117" customFormat="1" x14ac:dyDescent="0.25">
      <c r="B32" s="139" t="s">
        <v>30</v>
      </c>
      <c r="C32" s="119">
        <v>7.5231481481481495E-3</v>
      </c>
      <c r="D32" s="55"/>
      <c r="E32" s="56">
        <v>0.28761061946902661</v>
      </c>
      <c r="F32" s="119"/>
      <c r="G32" s="55"/>
      <c r="H32" s="56"/>
      <c r="I32" s="119">
        <v>7.5231481481481495E-3</v>
      </c>
      <c r="J32" s="55"/>
      <c r="K32" s="96">
        <v>0.28583992963940197</v>
      </c>
    </row>
    <row r="33" spans="2:14" s="117" customFormat="1" x14ac:dyDescent="0.25">
      <c r="B33" s="139" t="s">
        <v>31</v>
      </c>
      <c r="C33" s="119">
        <v>2.2685185185185182E-3</v>
      </c>
      <c r="D33" s="55"/>
      <c r="E33" s="56">
        <v>8.6725663716814144E-2</v>
      </c>
      <c r="F33" s="119"/>
      <c r="G33" s="55"/>
      <c r="H33" s="56"/>
      <c r="I33" s="119">
        <v>2.2685185185185182E-3</v>
      </c>
      <c r="J33" s="55"/>
      <c r="K33" s="96">
        <v>8.6191732629727347E-2</v>
      </c>
    </row>
    <row r="34" spans="2:14" s="117" customFormat="1" x14ac:dyDescent="0.25">
      <c r="B34" s="140" t="s">
        <v>3</v>
      </c>
      <c r="C34" s="17">
        <v>1.9155092592592592E-2</v>
      </c>
      <c r="D34" s="60"/>
      <c r="E34" s="60">
        <v>0.73230088495575218</v>
      </c>
      <c r="F34" s="17">
        <v>1.6203703703703703E-4</v>
      </c>
      <c r="G34" s="60"/>
      <c r="H34" s="60">
        <v>1</v>
      </c>
      <c r="I34" s="17">
        <v>1.9317129629629629E-2</v>
      </c>
      <c r="J34" s="60"/>
      <c r="K34" s="100">
        <v>0.73394898856640278</v>
      </c>
      <c r="M34" s="130"/>
    </row>
    <row r="35" spans="2:14" s="117" customFormat="1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s="117" customFormat="1" x14ac:dyDescent="0.25">
      <c r="B36" s="99" t="s">
        <v>6</v>
      </c>
      <c r="C36" s="17">
        <v>2.6157407407407407E-2</v>
      </c>
      <c r="D36" s="136"/>
      <c r="E36" s="60">
        <v>1</v>
      </c>
      <c r="F36" s="17">
        <v>1.6203703703703703E-4</v>
      </c>
      <c r="G36" s="136"/>
      <c r="H36" s="60">
        <v>1</v>
      </c>
      <c r="I36" s="17">
        <v>2.6319444444444444E-2</v>
      </c>
      <c r="J36" s="136"/>
      <c r="K36" s="100">
        <v>1</v>
      </c>
    </row>
    <row r="37" spans="2:14" s="117" customFormat="1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  <row r="38" spans="2:14" s="117" customFormat="1" x14ac:dyDescent="0.25">
      <c r="C38" s="129"/>
      <c r="D38" s="129"/>
      <c r="E38" s="129"/>
      <c r="F38" s="129"/>
      <c r="H38" s="129"/>
    </row>
    <row r="39" spans="2:14" s="117" customFormat="1" x14ac:dyDescent="0.25">
      <c r="C39" s="129"/>
      <c r="D39" s="129"/>
      <c r="E39" s="129"/>
      <c r="F39" s="129"/>
      <c r="H39" s="129"/>
    </row>
    <row r="40" spans="2:14" s="117" customFormat="1" x14ac:dyDescent="0.25">
      <c r="C40" s="129"/>
      <c r="D40" s="129"/>
      <c r="E40" s="129"/>
      <c r="F40" s="129"/>
      <c r="H40" s="129"/>
    </row>
    <row r="41" spans="2:14" s="117" customFormat="1" x14ac:dyDescent="0.25">
      <c r="C41" s="129"/>
      <c r="D41" s="129"/>
      <c r="E41" s="129"/>
      <c r="F41" s="129"/>
      <c r="H41" s="129"/>
    </row>
    <row r="42" spans="2:14" s="117" customFormat="1" x14ac:dyDescent="0.25">
      <c r="C42" s="129"/>
      <c r="D42" s="129"/>
      <c r="E42" s="129"/>
      <c r="F42" s="129"/>
      <c r="H42" s="129"/>
    </row>
    <row r="43" spans="2:14" s="117" customFormat="1" x14ac:dyDescent="0.25">
      <c r="C43" s="129"/>
      <c r="D43" s="129"/>
      <c r="E43" s="129"/>
      <c r="F43" s="129"/>
      <c r="H43" s="129"/>
    </row>
    <row r="44" spans="2:14" s="117" customFormat="1" x14ac:dyDescent="0.25">
      <c r="C44" s="129"/>
      <c r="D44" s="129"/>
      <c r="E44" s="129"/>
      <c r="F44" s="129"/>
      <c r="H44" s="129"/>
    </row>
    <row r="45" spans="2:14" s="117" customFormat="1" x14ac:dyDescent="0.25">
      <c r="C45" s="129"/>
      <c r="D45" s="129"/>
      <c r="E45" s="129"/>
      <c r="F45" s="129"/>
      <c r="H45" s="129"/>
    </row>
    <row r="46" spans="2:14" s="117" customFormat="1" x14ac:dyDescent="0.25">
      <c r="C46" s="129"/>
      <c r="D46" s="129"/>
      <c r="E46" s="129"/>
      <c r="F46" s="129"/>
      <c r="H46" s="129"/>
    </row>
    <row r="47" spans="2:14" s="117" customFormat="1" x14ac:dyDescent="0.25">
      <c r="C47" s="129"/>
      <c r="D47" s="129"/>
      <c r="E47" s="129"/>
      <c r="F47" s="129"/>
      <c r="H47" s="129"/>
    </row>
    <row r="48" spans="2:14" s="117" customFormat="1" x14ac:dyDescent="0.25">
      <c r="C48" s="129"/>
      <c r="D48" s="129"/>
      <c r="E48" s="129"/>
      <c r="F48" s="129"/>
      <c r="H48" s="129"/>
    </row>
    <row r="49" spans="3:8" s="117" customFormat="1" x14ac:dyDescent="0.25">
      <c r="C49" s="129"/>
      <c r="D49" s="129"/>
      <c r="E49" s="129"/>
      <c r="F49" s="129"/>
      <c r="H49" s="129"/>
    </row>
    <row r="50" spans="3:8" s="117" customFormat="1" x14ac:dyDescent="0.25">
      <c r="C50" s="129"/>
      <c r="D50" s="129"/>
      <c r="E50" s="129"/>
      <c r="F50" s="129"/>
      <c r="H50" s="129"/>
    </row>
    <row r="51" spans="3:8" s="117" customFormat="1" x14ac:dyDescent="0.25">
      <c r="C51" s="129"/>
      <c r="D51" s="129"/>
      <c r="E51" s="129"/>
      <c r="F51" s="129"/>
      <c r="H51" s="129"/>
    </row>
    <row r="52" spans="3:8" s="117" customFormat="1" x14ac:dyDescent="0.25">
      <c r="C52" s="129"/>
      <c r="D52" s="129"/>
      <c r="E52" s="129"/>
      <c r="F52" s="129"/>
      <c r="H52" s="129"/>
    </row>
    <row r="53" spans="3:8" s="117" customFormat="1" x14ac:dyDescent="0.25">
      <c r="C53" s="129"/>
      <c r="D53" s="129"/>
      <c r="E53" s="129"/>
      <c r="F53" s="129"/>
      <c r="H53" s="129"/>
    </row>
    <row r="54" spans="3:8" s="117" customFormat="1" x14ac:dyDescent="0.25">
      <c r="C54" s="129"/>
      <c r="D54" s="129"/>
      <c r="E54" s="129"/>
      <c r="F54" s="129"/>
      <c r="H54" s="129"/>
    </row>
    <row r="55" spans="3:8" s="117" customFormat="1" x14ac:dyDescent="0.25">
      <c r="C55" s="129"/>
      <c r="D55" s="129"/>
      <c r="E55" s="129"/>
      <c r="F55" s="129"/>
      <c r="H55" s="129"/>
    </row>
    <row r="56" spans="3:8" s="117" customFormat="1" x14ac:dyDescent="0.25">
      <c r="C56" s="129"/>
      <c r="D56" s="129"/>
      <c r="E56" s="129"/>
      <c r="F56" s="129"/>
      <c r="H56" s="129"/>
    </row>
    <row r="57" spans="3:8" s="117" customFormat="1" x14ac:dyDescent="0.25">
      <c r="C57" s="129"/>
      <c r="D57" s="129"/>
      <c r="E57" s="129"/>
      <c r="F57" s="129"/>
      <c r="H57" s="129"/>
    </row>
    <row r="58" spans="3:8" s="117" customFormat="1" x14ac:dyDescent="0.25">
      <c r="C58" s="129"/>
      <c r="D58" s="129"/>
      <c r="E58" s="129"/>
      <c r="F58" s="129"/>
      <c r="H58" s="129"/>
    </row>
    <row r="59" spans="3:8" s="117" customFormat="1" x14ac:dyDescent="0.25">
      <c r="C59" s="129"/>
      <c r="D59" s="129"/>
      <c r="E59" s="129"/>
      <c r="F59" s="129"/>
      <c r="H59" s="129"/>
    </row>
    <row r="60" spans="3:8" s="117" customFormat="1" x14ac:dyDescent="0.25">
      <c r="C60" s="129"/>
      <c r="D60" s="129"/>
      <c r="E60" s="129"/>
      <c r="F60" s="129"/>
      <c r="H60" s="129"/>
    </row>
    <row r="61" spans="3:8" s="117" customFormat="1" x14ac:dyDescent="0.25">
      <c r="C61" s="129"/>
      <c r="D61" s="129"/>
      <c r="E61" s="129"/>
      <c r="F61" s="129"/>
      <c r="H61" s="129"/>
    </row>
    <row r="62" spans="3:8" s="117" customFormat="1" x14ac:dyDescent="0.25">
      <c r="C62" s="129"/>
      <c r="D62" s="129"/>
      <c r="E62" s="129"/>
      <c r="F62" s="129"/>
      <c r="H62" s="129"/>
    </row>
    <row r="63" spans="3:8" s="117" customFormat="1" x14ac:dyDescent="0.25">
      <c r="C63" s="129"/>
      <c r="D63" s="129"/>
      <c r="E63" s="129"/>
      <c r="F63" s="129"/>
      <c r="H63" s="129"/>
    </row>
    <row r="64" spans="3:8" s="117" customFormat="1" x14ac:dyDescent="0.25">
      <c r="C64" s="129"/>
      <c r="D64" s="129"/>
      <c r="E64" s="129"/>
      <c r="F64" s="129"/>
      <c r="H64" s="129"/>
    </row>
    <row r="65" spans="3:8" s="117" customFormat="1" x14ac:dyDescent="0.25">
      <c r="C65" s="129"/>
      <c r="D65" s="129"/>
      <c r="E65" s="129"/>
      <c r="F65" s="129"/>
      <c r="H65" s="129"/>
    </row>
    <row r="66" spans="3:8" s="117" customFormat="1" x14ac:dyDescent="0.25">
      <c r="C66" s="129"/>
      <c r="D66" s="129"/>
      <c r="E66" s="129"/>
      <c r="F66" s="129"/>
      <c r="H66" s="129"/>
    </row>
    <row r="67" spans="3:8" s="117" customFormat="1" x14ac:dyDescent="0.25">
      <c r="C67" s="129"/>
      <c r="D67" s="129"/>
      <c r="E67" s="129"/>
      <c r="F67" s="129"/>
      <c r="H67" s="129"/>
    </row>
    <row r="68" spans="3:8" s="117" customFormat="1" x14ac:dyDescent="0.25">
      <c r="C68" s="129"/>
      <c r="D68" s="129"/>
      <c r="E68" s="129"/>
      <c r="F68" s="129"/>
      <c r="H68" s="129"/>
    </row>
    <row r="69" spans="3:8" s="117" customFormat="1" x14ac:dyDescent="0.25">
      <c r="C69" s="129"/>
      <c r="D69" s="129"/>
      <c r="E69" s="129"/>
      <c r="F69" s="129"/>
      <c r="H69" s="129"/>
    </row>
    <row r="70" spans="3:8" s="117" customFormat="1" x14ac:dyDescent="0.25">
      <c r="C70" s="129"/>
      <c r="D70" s="129"/>
      <c r="E70" s="129"/>
      <c r="F70" s="129"/>
      <c r="H70" s="129"/>
    </row>
    <row r="71" spans="3:8" s="117" customFormat="1" x14ac:dyDescent="0.25">
      <c r="C71" s="129"/>
      <c r="D71" s="129"/>
      <c r="E71" s="129"/>
      <c r="F71" s="129"/>
      <c r="H71" s="129"/>
    </row>
    <row r="72" spans="3:8" s="117" customFormat="1" x14ac:dyDescent="0.25">
      <c r="C72" s="129"/>
      <c r="D72" s="129"/>
      <c r="E72" s="129"/>
      <c r="F72" s="129"/>
      <c r="H72" s="129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&amp;R11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26" t="s">
        <v>115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/>
      <c r="E7" s="173"/>
      <c r="F7" s="96"/>
    </row>
    <row r="8" spans="2:7" x14ac:dyDescent="0.25">
      <c r="B8" s="95" t="s">
        <v>93</v>
      </c>
      <c r="C8" s="173"/>
      <c r="D8" s="173"/>
      <c r="E8" s="173"/>
      <c r="F8" s="96"/>
    </row>
    <row r="9" spans="2:7" x14ac:dyDescent="0.25">
      <c r="B9" s="95"/>
      <c r="C9" s="98"/>
      <c r="D9" s="98"/>
      <c r="E9" s="98"/>
      <c r="F9" s="96"/>
    </row>
    <row r="10" spans="2:7" x14ac:dyDescent="0.25">
      <c r="B10" s="99" t="s">
        <v>6</v>
      </c>
      <c r="C10" s="17"/>
      <c r="D10" s="17"/>
      <c r="E10" s="17"/>
      <c r="F10" s="100"/>
    </row>
    <row r="11" spans="2:7" ht="66" customHeight="1" thickBot="1" x14ac:dyDescent="0.3">
      <c r="B11" s="189" t="s">
        <v>94</v>
      </c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26" t="s">
        <v>116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>
        <v>9.9907407407407403E-2</v>
      </c>
      <c r="E7" s="173">
        <f>C7+D7</f>
        <v>9.9907407407407403E-2</v>
      </c>
      <c r="F7" s="96">
        <f>E7/E10</f>
        <v>0.94535100208082357</v>
      </c>
    </row>
    <row r="8" spans="2:7" x14ac:dyDescent="0.25">
      <c r="B8" s="95" t="s">
        <v>93</v>
      </c>
      <c r="C8" s="173"/>
      <c r="D8" s="173">
        <v>5.7754629629629623E-3</v>
      </c>
      <c r="E8" s="173">
        <f>C8+D8</f>
        <v>5.7754629629629623E-3</v>
      </c>
      <c r="F8" s="96">
        <f>E8/E10</f>
        <v>5.4648997919176427E-2</v>
      </c>
    </row>
    <row r="9" spans="2:7" x14ac:dyDescent="0.25">
      <c r="B9" s="95"/>
      <c r="C9" s="97"/>
      <c r="D9" s="98"/>
      <c r="E9" s="98"/>
      <c r="F9" s="96"/>
    </row>
    <row r="10" spans="2:7" x14ac:dyDescent="0.25">
      <c r="B10" s="99" t="s">
        <v>6</v>
      </c>
      <c r="C10" s="17"/>
      <c r="D10" s="17">
        <f t="shared" ref="D10:E10" si="0">SUM(D7:D8)</f>
        <v>0.10568287037037037</v>
      </c>
      <c r="E10" s="17">
        <f t="shared" si="0"/>
        <v>0.10568287037037037</v>
      </c>
      <c r="F10" s="100">
        <f>SUM(F7:F8)</f>
        <v>1</v>
      </c>
    </row>
    <row r="11" spans="2:7" ht="66" customHeight="1" thickBot="1" x14ac:dyDescent="0.3">
      <c r="B11" s="189"/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1.5" customHeight="1" x14ac:dyDescent="0.25">
      <c r="B3" s="226" t="s">
        <v>117</v>
      </c>
      <c r="C3" s="227"/>
      <c r="D3" s="227"/>
      <c r="E3" s="227"/>
      <c r="F3" s="228"/>
      <c r="G3" s="106"/>
    </row>
    <row r="4" spans="2:7" x14ac:dyDescent="0.25">
      <c r="B4" s="195" t="s">
        <v>178</v>
      </c>
      <c r="C4" s="196"/>
      <c r="D4" s="196"/>
      <c r="E4" s="196"/>
      <c r="F4" s="197"/>
    </row>
    <row r="5" spans="2:7" x14ac:dyDescent="0.25">
      <c r="B5" s="92"/>
      <c r="C5" s="163" t="s">
        <v>103</v>
      </c>
      <c r="D5" s="9" t="s">
        <v>104</v>
      </c>
      <c r="E5" s="198" t="s">
        <v>3</v>
      </c>
      <c r="F5" s="197"/>
    </row>
    <row r="6" spans="2:7" x14ac:dyDescent="0.25">
      <c r="B6" s="1" t="s">
        <v>83</v>
      </c>
      <c r="C6" s="165" t="s">
        <v>4</v>
      </c>
      <c r="D6" s="165" t="s">
        <v>4</v>
      </c>
      <c r="E6" s="165" t="s">
        <v>4</v>
      </c>
      <c r="F6" s="94" t="s">
        <v>5</v>
      </c>
    </row>
    <row r="7" spans="2:7" x14ac:dyDescent="0.25">
      <c r="B7" s="95" t="s">
        <v>92</v>
      </c>
      <c r="C7" s="173"/>
      <c r="D7" s="173">
        <v>4.4085648148148145E-2</v>
      </c>
      <c r="E7" s="173">
        <f>C7+D7</f>
        <v>4.4085648148148145E-2</v>
      </c>
      <c r="F7" s="96">
        <f>E7/E10</f>
        <v>0.93266405484818804</v>
      </c>
    </row>
    <row r="8" spans="2:7" x14ac:dyDescent="0.25">
      <c r="B8" s="95" t="s">
        <v>93</v>
      </c>
      <c r="C8" s="173">
        <v>1.7013888888888892E-3</v>
      </c>
      <c r="D8" s="173">
        <v>1.4814814814814814E-3</v>
      </c>
      <c r="E8" s="173">
        <f>C8+D8</f>
        <v>3.1828703703703706E-3</v>
      </c>
      <c r="F8" s="96">
        <f>E8/E10</f>
        <v>6.733594515181196E-2</v>
      </c>
    </row>
    <row r="9" spans="2:7" x14ac:dyDescent="0.25">
      <c r="B9" s="95"/>
      <c r="C9" s="98"/>
      <c r="D9" s="98"/>
      <c r="E9" s="98"/>
      <c r="F9" s="96"/>
    </row>
    <row r="10" spans="2:7" x14ac:dyDescent="0.25">
      <c r="B10" s="99" t="s">
        <v>6</v>
      </c>
      <c r="C10" s="17">
        <f t="shared" ref="C10:E10" si="0">SUM(C7:C8)</f>
        <v>1.7013888888888892E-3</v>
      </c>
      <c r="D10" s="17">
        <f t="shared" si="0"/>
        <v>4.5567129629629624E-2</v>
      </c>
      <c r="E10" s="17">
        <f t="shared" si="0"/>
        <v>4.7268518518518515E-2</v>
      </c>
      <c r="F10" s="100">
        <f>SUM(F7:F8)</f>
        <v>1</v>
      </c>
    </row>
    <row r="11" spans="2:7" ht="66" customHeight="1" thickBot="1" x14ac:dyDescent="0.3">
      <c r="B11" s="189"/>
      <c r="C11" s="190"/>
      <c r="D11" s="190"/>
      <c r="E11" s="190"/>
      <c r="F11" s="1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163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82" t="s">
        <v>4</v>
      </c>
      <c r="D6" s="178" t="s">
        <v>5</v>
      </c>
      <c r="E6" s="182" t="s">
        <v>4</v>
      </c>
      <c r="F6" s="178" t="s">
        <v>5</v>
      </c>
      <c r="G6" s="182" t="s">
        <v>4</v>
      </c>
      <c r="H6" s="94" t="s">
        <v>5</v>
      </c>
    </row>
    <row r="7" spans="2:8" x14ac:dyDescent="0.25">
      <c r="B7" s="95" t="s">
        <v>92</v>
      </c>
      <c r="C7" s="173"/>
      <c r="D7" s="55"/>
      <c r="E7" s="179"/>
      <c r="F7" s="55"/>
      <c r="G7" s="173"/>
      <c r="H7" s="185"/>
    </row>
    <row r="8" spans="2:8" x14ac:dyDescent="0.25">
      <c r="B8" s="95" t="s">
        <v>93</v>
      </c>
      <c r="C8" s="173"/>
      <c r="D8" s="55"/>
      <c r="E8" s="179"/>
      <c r="F8" s="55"/>
      <c r="G8" s="173"/>
      <c r="H8" s="185"/>
    </row>
    <row r="9" spans="2:8" x14ac:dyDescent="0.25">
      <c r="B9" s="95"/>
      <c r="C9" s="97"/>
      <c r="D9" s="109"/>
      <c r="E9" s="110"/>
      <c r="F9" s="109"/>
      <c r="G9" s="97"/>
      <c r="H9" s="186"/>
    </row>
    <row r="10" spans="2:8" x14ac:dyDescent="0.25">
      <c r="B10" s="99" t="s">
        <v>6</v>
      </c>
      <c r="C10" s="17"/>
      <c r="D10" s="60"/>
      <c r="E10" s="17"/>
      <c r="F10" s="60"/>
      <c r="G10" s="17"/>
      <c r="H10" s="100"/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164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/>
      <c r="D7" s="55"/>
      <c r="E7" s="179"/>
      <c r="F7" s="55"/>
      <c r="G7" s="173"/>
      <c r="H7" s="96"/>
    </row>
    <row r="8" spans="2:8" x14ac:dyDescent="0.25">
      <c r="B8" s="95" t="s">
        <v>93</v>
      </c>
      <c r="C8" s="173"/>
      <c r="D8" s="55"/>
      <c r="E8" s="179"/>
      <c r="F8" s="55"/>
      <c r="G8" s="173"/>
      <c r="H8" s="96"/>
    </row>
    <row r="9" spans="2:8" x14ac:dyDescent="0.25">
      <c r="B9" s="95"/>
      <c r="C9" s="97"/>
      <c r="D9" s="109"/>
      <c r="E9" s="110"/>
      <c r="F9" s="109"/>
      <c r="G9" s="98"/>
      <c r="H9" s="96"/>
    </row>
    <row r="10" spans="2:8" x14ac:dyDescent="0.25">
      <c r="B10" s="99" t="s">
        <v>6</v>
      </c>
      <c r="C10" s="17"/>
      <c r="D10" s="60"/>
      <c r="E10" s="111"/>
      <c r="F10" s="60"/>
      <c r="G10" s="17"/>
      <c r="H10" s="100"/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165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/>
      <c r="D7" s="55"/>
      <c r="E7" s="179">
        <v>4.1898148148148146E-3</v>
      </c>
      <c r="F7" s="174">
        <f>E7/E10</f>
        <v>0.89382716049382716</v>
      </c>
      <c r="G7" s="179">
        <f>C7+E7</f>
        <v>4.1898148148148146E-3</v>
      </c>
      <c r="H7" s="96">
        <f>G7/G10</f>
        <v>0.89382716049382716</v>
      </c>
    </row>
    <row r="8" spans="2:8" x14ac:dyDescent="0.25">
      <c r="B8" s="95" t="s">
        <v>93</v>
      </c>
      <c r="C8" s="173"/>
      <c r="D8" s="55"/>
      <c r="E8" s="179">
        <v>4.9768518518518521E-4</v>
      </c>
      <c r="F8" s="174">
        <f>E8/E10</f>
        <v>0.10617283950617284</v>
      </c>
      <c r="G8" s="179">
        <f>C8+E8</f>
        <v>4.9768518518518521E-4</v>
      </c>
      <c r="H8" s="96">
        <f>G8/G10</f>
        <v>0.10617283950617284</v>
      </c>
    </row>
    <row r="9" spans="2:8" x14ac:dyDescent="0.25">
      <c r="B9" s="95"/>
      <c r="C9" s="97"/>
      <c r="D9" s="109"/>
      <c r="E9" s="110"/>
      <c r="F9" s="109"/>
      <c r="G9" s="98"/>
      <c r="H9" s="96"/>
    </row>
    <row r="10" spans="2:8" x14ac:dyDescent="0.25">
      <c r="B10" s="99" t="s">
        <v>6</v>
      </c>
      <c r="C10" s="17"/>
      <c r="D10" s="60"/>
      <c r="E10" s="17">
        <f t="shared" ref="E10" si="0">SUM(E7:E8)</f>
        <v>4.6874999999999998E-3</v>
      </c>
      <c r="F10" s="60">
        <f>SUM(F7:F8)</f>
        <v>1</v>
      </c>
      <c r="G10" s="17">
        <f t="shared" ref="G10" si="1">SUM(G7:G8)</f>
        <v>4.6874999999999998E-3</v>
      </c>
      <c r="H10" s="100">
        <f>SUM(H7:H8)</f>
        <v>1</v>
      </c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  <ignoredErrors>
    <ignoredError sqref="G7:G8" formula="1"/>
  </ignoredError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166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/>
      <c r="D7" s="174"/>
      <c r="E7" s="179">
        <v>4.2361111111111106E-3</v>
      </c>
      <c r="F7" s="174">
        <f>E7/E10</f>
        <v>0.69980879541108987</v>
      </c>
      <c r="G7" s="173">
        <f>C7+E7</f>
        <v>4.2361111111111106E-3</v>
      </c>
      <c r="H7" s="96">
        <f>G7/G10</f>
        <v>0.69980879541108987</v>
      </c>
    </row>
    <row r="8" spans="2:8" x14ac:dyDescent="0.25">
      <c r="B8" s="95" t="s">
        <v>93</v>
      </c>
      <c r="C8" s="173"/>
      <c r="D8" s="174"/>
      <c r="E8" s="179">
        <v>1.8171296296296297E-3</v>
      </c>
      <c r="F8" s="174">
        <f>E8/E10</f>
        <v>0.30019120458891019</v>
      </c>
      <c r="G8" s="179">
        <f>C8+E8</f>
        <v>1.8171296296296297E-3</v>
      </c>
      <c r="H8" s="96">
        <f>G8/G10</f>
        <v>0.30019120458891019</v>
      </c>
    </row>
    <row r="9" spans="2:8" x14ac:dyDescent="0.25">
      <c r="B9" s="95"/>
      <c r="C9" s="110"/>
      <c r="D9" s="109"/>
      <c r="E9" s="110"/>
      <c r="F9" s="109"/>
      <c r="G9" s="98"/>
      <c r="H9" s="96"/>
    </row>
    <row r="10" spans="2:8" x14ac:dyDescent="0.25">
      <c r="B10" s="99" t="s">
        <v>6</v>
      </c>
      <c r="C10" s="17"/>
      <c r="D10" s="60"/>
      <c r="E10" s="17">
        <f t="shared" ref="E10" si="0">SUM(E7:E8)</f>
        <v>6.0532407407407401E-3</v>
      </c>
      <c r="F10" s="60">
        <f>SUM(F7:F8)</f>
        <v>1</v>
      </c>
      <c r="G10" s="17">
        <f t="shared" ref="G10" si="1">SUM(G7:G8)</f>
        <v>6.0532407407407401E-3</v>
      </c>
      <c r="H10" s="100">
        <f>SUM(H7:H8)</f>
        <v>1</v>
      </c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  <ignoredErrors>
    <ignoredError sqref="G7:G8" formula="1"/>
  </ignoredError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167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/>
      <c r="D7" s="174"/>
      <c r="E7" s="179"/>
      <c r="F7" s="55"/>
      <c r="G7" s="173"/>
      <c r="H7" s="96"/>
    </row>
    <row r="8" spans="2:8" x14ac:dyDescent="0.25">
      <c r="B8" s="95" t="s">
        <v>93</v>
      </c>
      <c r="C8" s="173"/>
      <c r="D8" s="55"/>
      <c r="E8" s="179"/>
      <c r="F8" s="55"/>
      <c r="G8" s="173"/>
      <c r="H8" s="96"/>
    </row>
    <row r="9" spans="2:8" x14ac:dyDescent="0.25">
      <c r="B9" s="95"/>
      <c r="C9" s="97"/>
      <c r="D9" s="109"/>
      <c r="E9" s="110"/>
      <c r="F9" s="109"/>
      <c r="G9" s="98"/>
      <c r="H9" s="96"/>
    </row>
    <row r="10" spans="2:8" x14ac:dyDescent="0.25">
      <c r="B10" s="99" t="s">
        <v>6</v>
      </c>
      <c r="C10" s="17"/>
      <c r="D10" s="60"/>
      <c r="E10" s="111"/>
      <c r="F10" s="60"/>
      <c r="G10" s="17"/>
      <c r="H10" s="100"/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168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/>
      <c r="D7" s="174"/>
      <c r="E7" s="179"/>
      <c r="F7" s="55"/>
      <c r="G7" s="173"/>
      <c r="H7" s="96"/>
    </row>
    <row r="8" spans="2:8" x14ac:dyDescent="0.25">
      <c r="B8" s="95" t="s">
        <v>93</v>
      </c>
      <c r="C8" s="173"/>
      <c r="D8" s="55"/>
      <c r="E8" s="179"/>
      <c r="F8" s="55"/>
      <c r="G8" s="173"/>
      <c r="H8" s="96"/>
    </row>
    <row r="9" spans="2:8" x14ac:dyDescent="0.25">
      <c r="B9" s="95"/>
      <c r="C9" s="97"/>
      <c r="D9" s="109"/>
      <c r="E9" s="110"/>
      <c r="F9" s="109"/>
      <c r="G9" s="98"/>
      <c r="H9" s="96"/>
    </row>
    <row r="10" spans="2:8" x14ac:dyDescent="0.25">
      <c r="B10" s="99" t="s">
        <v>6</v>
      </c>
      <c r="C10" s="17"/>
      <c r="D10" s="60"/>
      <c r="E10" s="111"/>
      <c r="F10" s="60"/>
      <c r="G10" s="17"/>
      <c r="H10" s="100"/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169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>
        <v>4.8611111111111104E-4</v>
      </c>
      <c r="D7" s="174">
        <f>C7/C10</f>
        <v>0.67741935483870974</v>
      </c>
      <c r="E7" s="179">
        <v>5.7291666666666671E-3</v>
      </c>
      <c r="F7" s="174">
        <f>E7/E10</f>
        <v>0.95930232558139539</v>
      </c>
      <c r="G7" s="173">
        <f>C7+E7</f>
        <v>6.2152777777777779E-3</v>
      </c>
      <c r="H7" s="96">
        <f>G7/G10</f>
        <v>0.9290657439446367</v>
      </c>
    </row>
    <row r="8" spans="2:8" x14ac:dyDescent="0.25">
      <c r="B8" s="95" t="s">
        <v>93</v>
      </c>
      <c r="C8" s="179">
        <v>2.3148148148148146E-4</v>
      </c>
      <c r="D8" s="55">
        <f>C8/C10</f>
        <v>0.32258064516129037</v>
      </c>
      <c r="E8" s="179">
        <v>2.4305555555555552E-4</v>
      </c>
      <c r="F8" s="55">
        <f>E8/E10</f>
        <v>4.069767441860464E-2</v>
      </c>
      <c r="G8" s="173">
        <f>C8+E8</f>
        <v>4.7453703703703698E-4</v>
      </c>
      <c r="H8" s="96">
        <f>G8/G10</f>
        <v>7.0934256055363312E-2</v>
      </c>
    </row>
    <row r="9" spans="2:8" x14ac:dyDescent="0.25">
      <c r="B9" s="95"/>
      <c r="C9" s="97"/>
      <c r="D9" s="109"/>
      <c r="E9" s="110"/>
      <c r="F9" s="109"/>
      <c r="G9" s="98"/>
      <c r="H9" s="96"/>
    </row>
    <row r="10" spans="2:8" x14ac:dyDescent="0.25">
      <c r="B10" s="99" t="s">
        <v>6</v>
      </c>
      <c r="C10" s="17">
        <f t="shared" ref="C10" si="0">SUM(C7:C8)</f>
        <v>7.1759259259259248E-4</v>
      </c>
      <c r="D10" s="60">
        <f>SUM(D7:D8)</f>
        <v>1</v>
      </c>
      <c r="E10" s="17">
        <f t="shared" ref="E10:G10" si="1">SUM(E7:E8)</f>
        <v>5.9722222222222225E-3</v>
      </c>
      <c r="F10" s="60">
        <f>SUM(F7:F8)</f>
        <v>1</v>
      </c>
      <c r="G10" s="17">
        <f t="shared" si="1"/>
        <v>6.6898148148148151E-3</v>
      </c>
      <c r="H10" s="100">
        <f>SUM(H7:H8)</f>
        <v>1</v>
      </c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  <ignoredErrors>
    <ignoredError sqref="G7:G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topLeftCell="A10" zoomScaleSheetLayoutView="100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1" spans="2:11" s="117" customFormat="1" x14ac:dyDescent="0.25">
      <c r="C1" s="129"/>
      <c r="D1" s="129"/>
      <c r="E1" s="129"/>
      <c r="F1" s="129"/>
      <c r="H1" s="129"/>
    </row>
    <row r="2" spans="2:11" s="117" customFormat="1" ht="15.75" thickBot="1" x14ac:dyDescent="0.3">
      <c r="C2" s="129"/>
      <c r="D2" s="129"/>
      <c r="E2" s="129"/>
      <c r="F2" s="129"/>
      <c r="H2" s="129"/>
    </row>
    <row r="3" spans="2:11" s="117" customFormat="1" x14ac:dyDescent="0.25">
      <c r="B3" s="192" t="s">
        <v>119</v>
      </c>
      <c r="C3" s="193"/>
      <c r="D3" s="193"/>
      <c r="E3" s="193"/>
      <c r="F3" s="193"/>
      <c r="G3" s="193"/>
      <c r="H3" s="194"/>
      <c r="I3" s="193"/>
      <c r="J3" s="193"/>
      <c r="K3" s="194"/>
    </row>
    <row r="4" spans="2:11" s="117" customFormat="1" x14ac:dyDescent="0.25">
      <c r="B4" s="195" t="s">
        <v>178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117" customFormat="1" x14ac:dyDescent="0.25">
      <c r="B5" s="118"/>
      <c r="C5" s="198" t="s">
        <v>62</v>
      </c>
      <c r="D5" s="196"/>
      <c r="E5" s="199"/>
      <c r="F5" s="198" t="s">
        <v>63</v>
      </c>
      <c r="G5" s="196"/>
      <c r="H5" s="199"/>
      <c r="I5" s="196" t="s">
        <v>64</v>
      </c>
      <c r="J5" s="196"/>
      <c r="K5" s="197"/>
    </row>
    <row r="6" spans="2:11" s="117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s="117" customFormat="1" x14ac:dyDescent="0.25">
      <c r="B7" s="95" t="s">
        <v>12</v>
      </c>
      <c r="C7" s="119">
        <v>2.5462962962962961E-4</v>
      </c>
      <c r="D7" s="55">
        <v>0.22448979591836735</v>
      </c>
      <c r="E7" s="56">
        <v>4.044117647058823E-2</v>
      </c>
      <c r="F7" s="119"/>
      <c r="G7" s="55"/>
      <c r="H7" s="56"/>
      <c r="I7" s="119">
        <v>2.5462962962962961E-4</v>
      </c>
      <c r="J7" s="55">
        <v>0.22448979591836735</v>
      </c>
      <c r="K7" s="96">
        <v>4.044117647058823E-2</v>
      </c>
    </row>
    <row r="8" spans="2:11" s="117" customFormat="1" x14ac:dyDescent="0.25">
      <c r="B8" s="95" t="s">
        <v>80</v>
      </c>
      <c r="C8" s="119"/>
      <c r="D8" s="55"/>
      <c r="E8" s="56"/>
      <c r="F8" s="119"/>
      <c r="G8" s="55"/>
      <c r="H8" s="56"/>
      <c r="I8" s="119"/>
      <c r="J8" s="55"/>
      <c r="K8" s="96"/>
    </row>
    <row r="9" spans="2:11" s="117" customFormat="1" x14ac:dyDescent="0.25">
      <c r="B9" s="95" t="s">
        <v>13</v>
      </c>
      <c r="C9" s="119">
        <v>1.0416666666666666E-4</v>
      </c>
      <c r="D9" s="55">
        <v>9.1836734693877556E-2</v>
      </c>
      <c r="E9" s="56">
        <v>1.6544117647058824E-2</v>
      </c>
      <c r="F9" s="119"/>
      <c r="G9" s="55"/>
      <c r="H9" s="56"/>
      <c r="I9" s="119">
        <v>1.0416666666666666E-4</v>
      </c>
      <c r="J9" s="55">
        <v>9.1836734693877556E-2</v>
      </c>
      <c r="K9" s="96">
        <v>1.6544117647058824E-2</v>
      </c>
    </row>
    <row r="10" spans="2:11" s="117" customFormat="1" x14ac:dyDescent="0.25">
      <c r="B10" s="95" t="s">
        <v>14</v>
      </c>
      <c r="C10" s="119">
        <v>1.5046296296296295E-4</v>
      </c>
      <c r="D10" s="55">
        <v>0.1326530612244898</v>
      </c>
      <c r="E10" s="56">
        <v>2.389705882352941E-2</v>
      </c>
      <c r="F10" s="119"/>
      <c r="G10" s="55"/>
      <c r="H10" s="56"/>
      <c r="I10" s="119">
        <v>1.5046296296296295E-4</v>
      </c>
      <c r="J10" s="55">
        <v>0.1326530612244898</v>
      </c>
      <c r="K10" s="96">
        <v>2.389705882352941E-2</v>
      </c>
    </row>
    <row r="11" spans="2:11" s="117" customFormat="1" x14ac:dyDescent="0.25">
      <c r="B11" s="95" t="s">
        <v>15</v>
      </c>
      <c r="C11" s="119"/>
      <c r="D11" s="55"/>
      <c r="E11" s="56"/>
      <c r="F11" s="119"/>
      <c r="G11" s="55"/>
      <c r="H11" s="56"/>
      <c r="I11" s="119"/>
      <c r="J11" s="55"/>
      <c r="K11" s="96"/>
    </row>
    <row r="12" spans="2:11" s="117" customFormat="1" x14ac:dyDescent="0.25">
      <c r="B12" s="95" t="s">
        <v>112</v>
      </c>
      <c r="C12" s="119">
        <v>4.7453703703703704E-4</v>
      </c>
      <c r="D12" s="55">
        <v>0.41836734693877559</v>
      </c>
      <c r="E12" s="56">
        <v>7.5367647058823525E-2</v>
      </c>
      <c r="F12" s="119"/>
      <c r="G12" s="55"/>
      <c r="H12" s="56"/>
      <c r="I12" s="119">
        <v>4.7453703703703704E-4</v>
      </c>
      <c r="J12" s="55">
        <v>0.41836734693877559</v>
      </c>
      <c r="K12" s="96">
        <v>7.5367647058823525E-2</v>
      </c>
    </row>
    <row r="13" spans="2:11" s="117" customFormat="1" x14ac:dyDescent="0.25">
      <c r="B13" s="95" t="s">
        <v>16</v>
      </c>
      <c r="C13" s="119"/>
      <c r="D13" s="55"/>
      <c r="E13" s="56"/>
      <c r="F13" s="119"/>
      <c r="G13" s="55"/>
      <c r="H13" s="56"/>
      <c r="I13" s="119"/>
      <c r="J13" s="55"/>
      <c r="K13" s="96"/>
    </row>
    <row r="14" spans="2:11" s="117" customFormat="1" x14ac:dyDescent="0.25">
      <c r="B14" s="95" t="s">
        <v>105</v>
      </c>
      <c r="C14" s="119"/>
      <c r="D14" s="55"/>
      <c r="E14" s="56"/>
      <c r="F14" s="119"/>
      <c r="G14" s="55"/>
      <c r="H14" s="56"/>
      <c r="I14" s="119"/>
      <c r="J14" s="55"/>
      <c r="K14" s="96"/>
    </row>
    <row r="15" spans="2:11" s="117" customFormat="1" x14ac:dyDescent="0.25">
      <c r="B15" s="95" t="s">
        <v>17</v>
      </c>
      <c r="C15" s="119"/>
      <c r="D15" s="55"/>
      <c r="E15" s="56"/>
      <c r="F15" s="119"/>
      <c r="G15" s="55"/>
      <c r="H15" s="56"/>
      <c r="I15" s="119"/>
      <c r="J15" s="55"/>
      <c r="K15" s="96"/>
    </row>
    <row r="16" spans="2:11" s="117" customFormat="1" x14ac:dyDescent="0.25">
      <c r="B16" s="95" t="s">
        <v>18</v>
      </c>
      <c r="C16" s="119"/>
      <c r="D16" s="55"/>
      <c r="E16" s="56"/>
      <c r="F16" s="119"/>
      <c r="G16" s="55"/>
      <c r="H16" s="56"/>
      <c r="I16" s="119"/>
      <c r="J16" s="55"/>
      <c r="K16" s="96"/>
    </row>
    <row r="17" spans="2:14" s="117" customFormat="1" x14ac:dyDescent="0.25">
      <c r="B17" s="95" t="s">
        <v>19</v>
      </c>
      <c r="C17" s="119"/>
      <c r="D17" s="55"/>
      <c r="E17" s="56"/>
      <c r="F17" s="119"/>
      <c r="G17" s="55"/>
      <c r="H17" s="56"/>
      <c r="I17" s="119"/>
      <c r="J17" s="55"/>
      <c r="K17" s="96"/>
    </row>
    <row r="18" spans="2:14" s="117" customFormat="1" x14ac:dyDescent="0.25">
      <c r="B18" s="95" t="s">
        <v>20</v>
      </c>
      <c r="C18" s="119"/>
      <c r="D18" s="55"/>
      <c r="E18" s="56"/>
      <c r="F18" s="119"/>
      <c r="G18" s="55"/>
      <c r="H18" s="56"/>
      <c r="I18" s="119"/>
      <c r="J18" s="55"/>
      <c r="K18" s="96"/>
    </row>
    <row r="19" spans="2:14" s="117" customFormat="1" x14ac:dyDescent="0.25">
      <c r="B19" s="95" t="s">
        <v>21</v>
      </c>
      <c r="C19" s="119"/>
      <c r="D19" s="55"/>
      <c r="E19" s="56"/>
      <c r="F19" s="119"/>
      <c r="G19" s="55"/>
      <c r="H19" s="56"/>
      <c r="I19" s="119"/>
      <c r="J19" s="55"/>
      <c r="K19" s="96"/>
    </row>
    <row r="20" spans="2:14" s="117" customFormat="1" x14ac:dyDescent="0.25">
      <c r="B20" s="95" t="s">
        <v>81</v>
      </c>
      <c r="C20" s="119"/>
      <c r="D20" s="55"/>
      <c r="E20" s="56"/>
      <c r="F20" s="119"/>
      <c r="G20" s="55"/>
      <c r="H20" s="56"/>
      <c r="I20" s="119"/>
      <c r="J20" s="55"/>
      <c r="K20" s="96"/>
    </row>
    <row r="21" spans="2:14" s="117" customFormat="1" x14ac:dyDescent="0.25">
      <c r="B21" s="95" t="s">
        <v>82</v>
      </c>
      <c r="C21" s="119"/>
      <c r="D21" s="55"/>
      <c r="E21" s="56"/>
      <c r="F21" s="119"/>
      <c r="G21" s="55"/>
      <c r="H21" s="56"/>
      <c r="I21" s="119"/>
      <c r="J21" s="55"/>
      <c r="K21" s="96"/>
    </row>
    <row r="22" spans="2:14" s="117" customFormat="1" x14ac:dyDescent="0.25">
      <c r="B22" s="95" t="s">
        <v>22</v>
      </c>
      <c r="C22" s="119"/>
      <c r="D22" s="55"/>
      <c r="E22" s="56"/>
      <c r="F22" s="119"/>
      <c r="G22" s="55"/>
      <c r="H22" s="56"/>
      <c r="I22" s="119"/>
      <c r="J22" s="55"/>
      <c r="K22" s="96"/>
    </row>
    <row r="23" spans="2:14" s="117" customFormat="1" x14ac:dyDescent="0.25">
      <c r="B23" s="95" t="s">
        <v>23</v>
      </c>
      <c r="C23" s="119"/>
      <c r="D23" s="55"/>
      <c r="E23" s="56"/>
      <c r="F23" s="119"/>
      <c r="G23" s="55"/>
      <c r="H23" s="56"/>
      <c r="I23" s="119"/>
      <c r="J23" s="55"/>
      <c r="K23" s="96"/>
    </row>
    <row r="24" spans="2:14" s="117" customFormat="1" x14ac:dyDescent="0.25">
      <c r="B24" s="95" t="s">
        <v>24</v>
      </c>
      <c r="C24" s="119">
        <v>1.5046296296296297E-4</v>
      </c>
      <c r="D24" s="55">
        <v>0.13265306122448983</v>
      </c>
      <c r="E24" s="56">
        <v>2.3897058823529414E-2</v>
      </c>
      <c r="F24" s="119"/>
      <c r="G24" s="55"/>
      <c r="H24" s="56"/>
      <c r="I24" s="119">
        <v>1.5046296296296297E-4</v>
      </c>
      <c r="J24" s="55">
        <v>0.13265306122448983</v>
      </c>
      <c r="K24" s="96">
        <v>2.3897058823529414E-2</v>
      </c>
    </row>
    <row r="25" spans="2:14" s="117" customFormat="1" x14ac:dyDescent="0.25">
      <c r="B25" s="99" t="s">
        <v>3</v>
      </c>
      <c r="C25" s="59">
        <v>1.1342592592592591E-3</v>
      </c>
      <c r="D25" s="60">
        <v>1.0000000000000002</v>
      </c>
      <c r="E25" s="61">
        <v>0.18014705882352941</v>
      </c>
      <c r="F25" s="59"/>
      <c r="G25" s="60"/>
      <c r="H25" s="61"/>
      <c r="I25" s="59">
        <v>1.1342592592592591E-3</v>
      </c>
      <c r="J25" s="60">
        <v>1.0000000000000002</v>
      </c>
      <c r="K25" s="131">
        <v>0.18014705882352941</v>
      </c>
    </row>
    <row r="26" spans="2:14" s="117" customFormat="1" x14ac:dyDescent="0.25">
      <c r="B26" s="132"/>
      <c r="C26" s="16"/>
      <c r="D26" s="16"/>
      <c r="E26" s="16"/>
      <c r="F26" s="16"/>
      <c r="G26" s="16"/>
      <c r="H26" s="16"/>
      <c r="I26" s="16"/>
      <c r="J26" s="16"/>
      <c r="K26" s="137"/>
      <c r="L26" s="16"/>
      <c r="M26" s="16"/>
      <c r="N26" s="16"/>
    </row>
    <row r="27" spans="2:14" s="117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3" t="s">
        <v>5</v>
      </c>
    </row>
    <row r="28" spans="2:14" s="117" customFormat="1" x14ac:dyDescent="0.25">
      <c r="B28" s="95" t="s">
        <v>26</v>
      </c>
      <c r="C28" s="119">
        <v>1.0879629629629629E-3</v>
      </c>
      <c r="D28" s="55"/>
      <c r="E28" s="56">
        <v>0.17279411764705882</v>
      </c>
      <c r="F28" s="119"/>
      <c r="G28" s="55"/>
      <c r="H28" s="56"/>
      <c r="I28" s="119">
        <v>1.0879629629629629E-3</v>
      </c>
      <c r="J28" s="55"/>
      <c r="K28" s="96">
        <v>0.17279411764705882</v>
      </c>
    </row>
    <row r="29" spans="2:14" s="117" customFormat="1" x14ac:dyDescent="0.25">
      <c r="B29" s="95" t="s">
        <v>27</v>
      </c>
      <c r="C29" s="119"/>
      <c r="D29" s="55"/>
      <c r="E29" s="56"/>
      <c r="F29" s="119"/>
      <c r="G29" s="55"/>
      <c r="H29" s="56"/>
      <c r="I29" s="119"/>
      <c r="J29" s="55"/>
      <c r="K29" s="96"/>
    </row>
    <row r="30" spans="2:14" s="117" customFormat="1" x14ac:dyDescent="0.25">
      <c r="B30" s="95" t="s">
        <v>28</v>
      </c>
      <c r="C30" s="119">
        <v>5.5555555555555556E-4</v>
      </c>
      <c r="D30" s="55"/>
      <c r="E30" s="56">
        <v>8.8235294117647065E-2</v>
      </c>
      <c r="F30" s="119"/>
      <c r="G30" s="55"/>
      <c r="H30" s="56"/>
      <c r="I30" s="119">
        <v>5.5555555555555556E-4</v>
      </c>
      <c r="J30" s="55"/>
      <c r="K30" s="96">
        <v>8.8235294117647065E-2</v>
      </c>
    </row>
    <row r="31" spans="2:14" s="117" customFormat="1" x14ac:dyDescent="0.25">
      <c r="B31" s="95" t="s">
        <v>29</v>
      </c>
      <c r="C31" s="119">
        <v>1.6550925925925926E-3</v>
      </c>
      <c r="D31" s="55"/>
      <c r="E31" s="56">
        <v>0.26286764705882354</v>
      </c>
      <c r="F31" s="119"/>
      <c r="G31" s="55"/>
      <c r="H31" s="56"/>
      <c r="I31" s="119">
        <v>1.6550925925925926E-3</v>
      </c>
      <c r="J31" s="55"/>
      <c r="K31" s="96">
        <v>0.26286764705882354</v>
      </c>
    </row>
    <row r="32" spans="2:14" s="117" customFormat="1" x14ac:dyDescent="0.25">
      <c r="B32" s="95" t="s">
        <v>30</v>
      </c>
      <c r="C32" s="119">
        <v>1.2037037037037038E-3</v>
      </c>
      <c r="D32" s="55"/>
      <c r="E32" s="56">
        <v>0.19117647058823531</v>
      </c>
      <c r="F32" s="119"/>
      <c r="G32" s="55"/>
      <c r="H32" s="56"/>
      <c r="I32" s="119">
        <v>1.2037037037037038E-3</v>
      </c>
      <c r="J32" s="55"/>
      <c r="K32" s="96">
        <v>0.19117647058823531</v>
      </c>
    </row>
    <row r="33" spans="2:14" s="117" customFormat="1" x14ac:dyDescent="0.25">
      <c r="B33" s="95" t="s">
        <v>31</v>
      </c>
      <c r="C33" s="119">
        <v>6.5972222222222224E-4</v>
      </c>
      <c r="D33" s="55"/>
      <c r="E33" s="56">
        <v>0.10477941176470588</v>
      </c>
      <c r="F33" s="119"/>
      <c r="G33" s="55"/>
      <c r="H33" s="56"/>
      <c r="I33" s="119">
        <v>6.5972222222222224E-4</v>
      </c>
      <c r="J33" s="55"/>
      <c r="K33" s="96">
        <v>0.10477941176470588</v>
      </c>
    </row>
    <row r="34" spans="2:14" s="117" customFormat="1" x14ac:dyDescent="0.25">
      <c r="B34" s="99" t="s">
        <v>3</v>
      </c>
      <c r="C34" s="17">
        <v>5.162037037037037E-3</v>
      </c>
      <c r="D34" s="60"/>
      <c r="E34" s="60">
        <v>0.81985294117647056</v>
      </c>
      <c r="F34" s="17"/>
      <c r="G34" s="60"/>
      <c r="H34" s="60"/>
      <c r="I34" s="17">
        <v>5.162037037037037E-3</v>
      </c>
      <c r="J34" s="60"/>
      <c r="K34" s="100">
        <v>0.81985294117647056</v>
      </c>
    </row>
    <row r="35" spans="2:14" s="117" customFormat="1" x14ac:dyDescent="0.25">
      <c r="B35" s="134"/>
      <c r="C35" s="135"/>
      <c r="D35" s="135"/>
      <c r="E35" s="135"/>
      <c r="F35" s="135"/>
      <c r="G35" s="135"/>
      <c r="H35" s="135"/>
      <c r="I35" s="135"/>
      <c r="J35" s="135"/>
      <c r="K35" s="138"/>
      <c r="L35" s="135"/>
      <c r="M35" s="135"/>
      <c r="N35" s="135"/>
    </row>
    <row r="36" spans="2:14" s="117" customFormat="1" x14ac:dyDescent="0.25">
      <c r="B36" s="99" t="s">
        <v>6</v>
      </c>
      <c r="C36" s="17">
        <v>6.2962962962962964E-3</v>
      </c>
      <c r="D36" s="136"/>
      <c r="E36" s="60">
        <v>1</v>
      </c>
      <c r="F36" s="17">
        <v>0</v>
      </c>
      <c r="G36" s="136"/>
      <c r="H36" s="60">
        <v>0</v>
      </c>
      <c r="I36" s="17">
        <v>6.2962962962962964E-3</v>
      </c>
      <c r="J36" s="136"/>
      <c r="K36" s="100">
        <v>1</v>
      </c>
    </row>
    <row r="37" spans="2:14" s="117" customFormat="1" ht="66" customHeight="1" thickBot="1" x14ac:dyDescent="0.3">
      <c r="B37" s="189" t="s">
        <v>65</v>
      </c>
      <c r="C37" s="190"/>
      <c r="D37" s="190"/>
      <c r="E37" s="190"/>
      <c r="F37" s="190"/>
      <c r="G37" s="190"/>
      <c r="H37" s="191"/>
      <c r="I37" s="190"/>
      <c r="J37" s="190"/>
      <c r="K37" s="191"/>
    </row>
    <row r="38" spans="2:14" s="117" customFormat="1" x14ac:dyDescent="0.25">
      <c r="C38" s="129"/>
      <c r="D38" s="129"/>
      <c r="E38" s="129"/>
      <c r="F38" s="129"/>
      <c r="H38" s="129"/>
    </row>
    <row r="39" spans="2:14" s="117" customFormat="1" x14ac:dyDescent="0.25">
      <c r="C39" s="129"/>
      <c r="D39" s="129"/>
      <c r="E39" s="129"/>
      <c r="F39" s="129"/>
      <c r="H39" s="129"/>
    </row>
    <row r="40" spans="2:14" s="117" customFormat="1" x14ac:dyDescent="0.25">
      <c r="C40" s="129"/>
      <c r="D40" s="129"/>
      <c r="E40" s="129"/>
      <c r="F40" s="129"/>
      <c r="H40" s="129"/>
    </row>
    <row r="41" spans="2:14" s="117" customFormat="1" x14ac:dyDescent="0.25">
      <c r="C41" s="129"/>
      <c r="D41" s="129"/>
      <c r="E41" s="129"/>
      <c r="F41" s="129"/>
      <c r="H41" s="129"/>
    </row>
    <row r="42" spans="2:14" s="117" customFormat="1" x14ac:dyDescent="0.25">
      <c r="C42" s="129"/>
      <c r="D42" s="129"/>
      <c r="E42" s="129"/>
      <c r="F42" s="129"/>
      <c r="H42" s="129"/>
    </row>
    <row r="43" spans="2:14" s="117" customFormat="1" x14ac:dyDescent="0.25">
      <c r="C43" s="129"/>
      <c r="D43" s="129"/>
      <c r="E43" s="129"/>
      <c r="F43" s="129"/>
      <c r="H43" s="129"/>
    </row>
    <row r="44" spans="2:14" s="117" customFormat="1" x14ac:dyDescent="0.25">
      <c r="C44" s="129"/>
      <c r="D44" s="129"/>
      <c r="E44" s="129"/>
      <c r="F44" s="129"/>
      <c r="H44" s="129"/>
    </row>
    <row r="45" spans="2:14" s="117" customFormat="1" x14ac:dyDescent="0.25">
      <c r="C45" s="129"/>
      <c r="D45" s="129"/>
      <c r="E45" s="129"/>
      <c r="F45" s="129"/>
      <c r="H45" s="129"/>
    </row>
    <row r="46" spans="2:14" s="117" customFormat="1" x14ac:dyDescent="0.25">
      <c r="C46" s="129"/>
      <c r="D46" s="129"/>
      <c r="E46" s="129"/>
      <c r="F46" s="129"/>
      <c r="H46" s="129"/>
    </row>
    <row r="47" spans="2:14" s="117" customFormat="1" x14ac:dyDescent="0.25">
      <c r="C47" s="129"/>
      <c r="D47" s="129"/>
      <c r="E47" s="129"/>
      <c r="F47" s="129"/>
      <c r="H47" s="129"/>
    </row>
    <row r="48" spans="2:14" s="117" customFormat="1" x14ac:dyDescent="0.25">
      <c r="C48" s="129"/>
      <c r="D48" s="129"/>
      <c r="E48" s="129"/>
      <c r="F48" s="129"/>
      <c r="H48" s="129"/>
    </row>
    <row r="49" spans="3:8" s="117" customFormat="1" x14ac:dyDescent="0.25">
      <c r="C49" s="129"/>
      <c r="D49" s="129"/>
      <c r="E49" s="129"/>
      <c r="F49" s="129"/>
      <c r="H49" s="129"/>
    </row>
    <row r="50" spans="3:8" s="117" customFormat="1" x14ac:dyDescent="0.25">
      <c r="C50" s="129"/>
      <c r="D50" s="129"/>
      <c r="E50" s="129"/>
      <c r="F50" s="129"/>
      <c r="H50" s="129"/>
    </row>
    <row r="51" spans="3:8" s="117" customFormat="1" x14ac:dyDescent="0.25">
      <c r="C51" s="129"/>
      <c r="D51" s="129"/>
      <c r="E51" s="129"/>
      <c r="F51" s="129"/>
      <c r="H51" s="129"/>
    </row>
    <row r="52" spans="3:8" s="117" customFormat="1" x14ac:dyDescent="0.25">
      <c r="C52" s="129"/>
      <c r="D52" s="129"/>
      <c r="E52" s="129"/>
      <c r="F52" s="129"/>
      <c r="H52" s="129"/>
    </row>
    <row r="53" spans="3:8" s="117" customFormat="1" x14ac:dyDescent="0.25">
      <c r="C53" s="129"/>
      <c r="D53" s="129"/>
      <c r="E53" s="129"/>
      <c r="F53" s="129"/>
      <c r="H53" s="129"/>
    </row>
    <row r="54" spans="3:8" s="117" customFormat="1" x14ac:dyDescent="0.25">
      <c r="C54" s="129"/>
      <c r="D54" s="129"/>
      <c r="E54" s="129"/>
      <c r="F54" s="129"/>
      <c r="H54" s="129"/>
    </row>
    <row r="55" spans="3:8" s="117" customFormat="1" x14ac:dyDescent="0.25">
      <c r="C55" s="129"/>
      <c r="D55" s="129"/>
      <c r="E55" s="129"/>
      <c r="F55" s="129"/>
      <c r="H55" s="129"/>
    </row>
    <row r="56" spans="3:8" s="117" customFormat="1" x14ac:dyDescent="0.25">
      <c r="C56" s="129"/>
      <c r="D56" s="129"/>
      <c r="E56" s="129"/>
      <c r="F56" s="129"/>
      <c r="H56" s="129"/>
    </row>
    <row r="57" spans="3:8" s="117" customFormat="1" x14ac:dyDescent="0.25">
      <c r="C57" s="129"/>
      <c r="D57" s="129"/>
      <c r="E57" s="129"/>
      <c r="F57" s="129"/>
      <c r="H57" s="129"/>
    </row>
    <row r="58" spans="3:8" s="117" customFormat="1" x14ac:dyDescent="0.25">
      <c r="C58" s="129"/>
      <c r="D58" s="129"/>
      <c r="E58" s="129"/>
      <c r="F58" s="129"/>
      <c r="H58" s="129"/>
    </row>
    <row r="59" spans="3:8" s="117" customFormat="1" x14ac:dyDescent="0.25">
      <c r="C59" s="129"/>
      <c r="D59" s="129"/>
      <c r="E59" s="129"/>
      <c r="F59" s="129"/>
      <c r="H59" s="129"/>
    </row>
    <row r="60" spans="3:8" s="117" customFormat="1" x14ac:dyDescent="0.25">
      <c r="C60" s="129"/>
      <c r="D60" s="129"/>
      <c r="E60" s="129"/>
      <c r="F60" s="129"/>
      <c r="H60" s="129"/>
    </row>
    <row r="61" spans="3:8" s="117" customFormat="1" x14ac:dyDescent="0.25">
      <c r="C61" s="129"/>
      <c r="D61" s="129"/>
      <c r="E61" s="129"/>
      <c r="F61" s="129"/>
      <c r="H61" s="129"/>
    </row>
    <row r="62" spans="3:8" s="117" customFormat="1" x14ac:dyDescent="0.25">
      <c r="C62" s="129"/>
      <c r="D62" s="129"/>
      <c r="E62" s="129"/>
      <c r="F62" s="129"/>
      <c r="H62" s="129"/>
    </row>
    <row r="63" spans="3:8" s="117" customFormat="1" x14ac:dyDescent="0.25">
      <c r="C63" s="129"/>
      <c r="D63" s="129"/>
      <c r="E63" s="129"/>
      <c r="F63" s="129"/>
      <c r="H63" s="129"/>
    </row>
    <row r="64" spans="3:8" s="117" customFormat="1" x14ac:dyDescent="0.25">
      <c r="C64" s="129"/>
      <c r="D64" s="129"/>
      <c r="E64" s="129"/>
      <c r="F64" s="129"/>
      <c r="H64" s="129"/>
    </row>
    <row r="65" spans="3:8" s="117" customFormat="1" x14ac:dyDescent="0.25">
      <c r="C65" s="129"/>
      <c r="D65" s="129"/>
      <c r="E65" s="129"/>
      <c r="F65" s="129"/>
      <c r="H65" s="129"/>
    </row>
    <row r="66" spans="3:8" s="117" customFormat="1" x14ac:dyDescent="0.25">
      <c r="C66" s="129"/>
      <c r="D66" s="129"/>
      <c r="E66" s="129"/>
      <c r="F66" s="129"/>
      <c r="H66" s="129"/>
    </row>
    <row r="67" spans="3:8" s="117" customFormat="1" x14ac:dyDescent="0.25">
      <c r="C67" s="129"/>
      <c r="D67" s="129"/>
      <c r="E67" s="129"/>
      <c r="F67" s="129"/>
      <c r="H67" s="129"/>
    </row>
    <row r="68" spans="3:8" s="117" customFormat="1" x14ac:dyDescent="0.25">
      <c r="C68" s="129"/>
      <c r="D68" s="129"/>
      <c r="E68" s="129"/>
      <c r="F68" s="129"/>
      <c r="H68" s="129"/>
    </row>
    <row r="69" spans="3:8" s="117" customFormat="1" x14ac:dyDescent="0.25">
      <c r="C69" s="129"/>
      <c r="D69" s="129"/>
      <c r="E69" s="129"/>
      <c r="F69" s="129"/>
      <c r="H69" s="129"/>
    </row>
    <row r="70" spans="3:8" s="117" customFormat="1" x14ac:dyDescent="0.25">
      <c r="C70" s="129"/>
      <c r="D70" s="129"/>
      <c r="E70" s="129"/>
      <c r="F70" s="129"/>
      <c r="H70" s="129"/>
    </row>
    <row r="71" spans="3:8" s="117" customFormat="1" x14ac:dyDescent="0.25">
      <c r="C71" s="129"/>
      <c r="D71" s="129"/>
      <c r="E71" s="129"/>
      <c r="F71" s="129"/>
      <c r="H71" s="129"/>
    </row>
    <row r="72" spans="3:8" s="117" customFormat="1" x14ac:dyDescent="0.25">
      <c r="C72" s="129"/>
      <c r="D72" s="129"/>
      <c r="E72" s="129"/>
      <c r="F72" s="129"/>
      <c r="H72" s="129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170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/>
      <c r="D7" s="55"/>
      <c r="E7" s="179"/>
      <c r="F7" s="55"/>
      <c r="G7" s="173"/>
      <c r="H7" s="96"/>
    </row>
    <row r="8" spans="2:8" x14ac:dyDescent="0.25">
      <c r="B8" s="95" t="s">
        <v>93</v>
      </c>
      <c r="C8" s="173"/>
      <c r="D8" s="55"/>
      <c r="E8" s="179"/>
      <c r="F8" s="55"/>
      <c r="G8" s="173"/>
      <c r="H8" s="96"/>
    </row>
    <row r="9" spans="2:8" x14ac:dyDescent="0.25">
      <c r="B9" s="95"/>
      <c r="C9" s="97"/>
      <c r="D9" s="109"/>
      <c r="E9" s="110"/>
      <c r="F9" s="109"/>
      <c r="G9" s="98"/>
      <c r="H9" s="96"/>
    </row>
    <row r="10" spans="2:8" x14ac:dyDescent="0.25">
      <c r="B10" s="99" t="s">
        <v>6</v>
      </c>
      <c r="C10" s="17"/>
      <c r="D10" s="60"/>
      <c r="E10" s="111"/>
      <c r="F10" s="60"/>
      <c r="G10" s="17"/>
      <c r="H10" s="100"/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172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9">
        <v>2.3495370370370371E-3</v>
      </c>
      <c r="D7" s="55">
        <f>C7/C10</f>
        <v>1</v>
      </c>
      <c r="E7" s="179">
        <v>5.2025462962962961E-2</v>
      </c>
      <c r="F7" s="55">
        <f>E7/E10</f>
        <v>1</v>
      </c>
      <c r="G7" s="173">
        <f>C7+E7</f>
        <v>5.4375E-2</v>
      </c>
      <c r="H7" s="96">
        <f>G7/G10</f>
        <v>1</v>
      </c>
    </row>
    <row r="8" spans="2:8" x14ac:dyDescent="0.25">
      <c r="B8" s="95" t="s">
        <v>93</v>
      </c>
      <c r="C8" s="173"/>
      <c r="D8" s="55"/>
      <c r="E8" s="179"/>
      <c r="F8" s="55"/>
      <c r="G8" s="173"/>
      <c r="H8" s="96"/>
    </row>
    <row r="9" spans="2:8" x14ac:dyDescent="0.25">
      <c r="B9" s="95"/>
      <c r="C9" s="97"/>
      <c r="D9" s="109"/>
      <c r="E9" s="110"/>
      <c r="F9" s="109"/>
      <c r="G9" s="98"/>
      <c r="H9" s="96"/>
    </row>
    <row r="10" spans="2:8" x14ac:dyDescent="0.25">
      <c r="B10" s="99" t="s">
        <v>6</v>
      </c>
      <c r="C10" s="17">
        <f t="shared" ref="C10:G10" si="0">SUM(C7:C8)</f>
        <v>2.3495370370370371E-3</v>
      </c>
      <c r="D10" s="60">
        <f>SUM(D7:D8)</f>
        <v>1</v>
      </c>
      <c r="E10" s="17">
        <f t="shared" si="0"/>
        <v>5.2025462962962961E-2</v>
      </c>
      <c r="F10" s="60">
        <f>SUM(F7:F8)</f>
        <v>1</v>
      </c>
      <c r="G10" s="17">
        <f t="shared" si="0"/>
        <v>5.4375E-2</v>
      </c>
      <c r="H10" s="100">
        <f>SUM(H7:H8)</f>
        <v>1</v>
      </c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  <ignoredErrors>
    <ignoredError sqref="G7" formula="1"/>
  </ignoredError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36.75" customHeight="1" x14ac:dyDescent="0.25">
      <c r="B3" s="226" t="s">
        <v>171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/>
      <c r="D7" s="55"/>
      <c r="E7" s="179"/>
      <c r="F7" s="55"/>
      <c r="G7" s="173"/>
      <c r="H7" s="96"/>
    </row>
    <row r="8" spans="2:8" x14ac:dyDescent="0.25">
      <c r="B8" s="95" t="s">
        <v>93</v>
      </c>
      <c r="C8" s="173"/>
      <c r="D8" s="55"/>
      <c r="E8" s="179"/>
      <c r="F8" s="55"/>
      <c r="G8" s="173"/>
      <c r="H8" s="96"/>
    </row>
    <row r="9" spans="2:8" x14ac:dyDescent="0.25">
      <c r="B9" s="95"/>
      <c r="C9" s="97"/>
      <c r="D9" s="109"/>
      <c r="E9" s="110"/>
      <c r="F9" s="109"/>
      <c r="G9" s="98"/>
      <c r="H9" s="96"/>
    </row>
    <row r="10" spans="2:8" x14ac:dyDescent="0.25">
      <c r="B10" s="99" t="s">
        <v>6</v>
      </c>
      <c r="C10" s="17"/>
      <c r="D10" s="60"/>
      <c r="E10" s="111"/>
      <c r="F10" s="60"/>
      <c r="G10" s="17"/>
      <c r="H10" s="100"/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26" t="s">
        <v>118</v>
      </c>
      <c r="C3" s="227"/>
      <c r="D3" s="227"/>
      <c r="E3" s="227"/>
      <c r="F3" s="227"/>
      <c r="G3" s="227"/>
      <c r="H3" s="228"/>
    </row>
    <row r="4" spans="2:8" x14ac:dyDescent="0.25">
      <c r="B4" s="195" t="s">
        <v>178</v>
      </c>
      <c r="C4" s="196"/>
      <c r="D4" s="196"/>
      <c r="E4" s="196"/>
      <c r="F4" s="196"/>
      <c r="G4" s="196"/>
      <c r="H4" s="197"/>
    </row>
    <row r="5" spans="2:8" x14ac:dyDescent="0.25">
      <c r="B5" s="92"/>
      <c r="C5" s="198" t="s">
        <v>103</v>
      </c>
      <c r="D5" s="199"/>
      <c r="E5" s="198" t="s">
        <v>104</v>
      </c>
      <c r="F5" s="199"/>
      <c r="G5" s="198" t="s">
        <v>3</v>
      </c>
      <c r="H5" s="197"/>
    </row>
    <row r="6" spans="2:8" x14ac:dyDescent="0.25">
      <c r="B6" s="1" t="s">
        <v>83</v>
      </c>
      <c r="C6" s="165" t="s">
        <v>4</v>
      </c>
      <c r="D6" s="178" t="s">
        <v>5</v>
      </c>
      <c r="E6" s="165" t="s">
        <v>4</v>
      </c>
      <c r="F6" s="178" t="s">
        <v>5</v>
      </c>
      <c r="G6" s="165" t="s">
        <v>4</v>
      </c>
      <c r="H6" s="94" t="s">
        <v>5</v>
      </c>
    </row>
    <row r="7" spans="2:8" x14ac:dyDescent="0.25">
      <c r="B7" s="95" t="s">
        <v>92</v>
      </c>
      <c r="C7" s="173"/>
      <c r="D7" s="55"/>
      <c r="E7" s="179"/>
      <c r="F7" s="55"/>
      <c r="G7" s="173"/>
      <c r="H7" s="96"/>
    </row>
    <row r="8" spans="2:8" x14ac:dyDescent="0.25">
      <c r="B8" s="95" t="s">
        <v>93</v>
      </c>
      <c r="C8" s="173"/>
      <c r="D8" s="55"/>
      <c r="E8" s="179"/>
      <c r="F8" s="55"/>
      <c r="G8" s="173"/>
      <c r="H8" s="96"/>
    </row>
    <row r="9" spans="2:8" x14ac:dyDescent="0.25">
      <c r="B9" s="95"/>
      <c r="C9" s="97"/>
      <c r="D9" s="109"/>
      <c r="E9" s="110"/>
      <c r="F9" s="109"/>
      <c r="G9" s="98"/>
      <c r="H9" s="96"/>
    </row>
    <row r="10" spans="2:8" x14ac:dyDescent="0.25">
      <c r="B10" s="99" t="s">
        <v>6</v>
      </c>
      <c r="C10" s="17"/>
      <c r="D10" s="60"/>
      <c r="E10" s="111"/>
      <c r="F10" s="60"/>
      <c r="G10" s="17"/>
      <c r="H10" s="100"/>
    </row>
    <row r="11" spans="2:8" ht="66" customHeight="1" thickBot="1" x14ac:dyDescent="0.3">
      <c r="B11" s="189"/>
      <c r="C11" s="190"/>
      <c r="D11" s="190"/>
      <c r="E11" s="190"/>
      <c r="F11" s="190"/>
      <c r="G11" s="190"/>
      <c r="H11" s="1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&amp;R96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29</vt:i4>
      </vt:variant>
    </vt:vector>
  </HeadingPairs>
  <TitlesOfParts>
    <vt:vector size="122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2016-08-12T12:54:52Z</cp:lastPrinted>
  <dcterms:created xsi:type="dcterms:W3CDTF">2015-07-28T09:23:17Z</dcterms:created>
  <dcterms:modified xsi:type="dcterms:W3CDTF">2016-08-12T12:55:14Z</dcterms:modified>
</cp:coreProperties>
</file>