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autoCompressPictures="0"/>
  <bookViews>
    <workbookView xWindow="4560" yWindow="540" windowWidth="19440" windowHeight="11640" tabRatio="720"/>
  </bookViews>
  <sheets>
    <sheet name="E1" sheetId="80" r:id="rId1"/>
    <sheet name="E2" sheetId="81" r:id="rId2"/>
    <sheet name="E3" sheetId="82" r:id="rId3"/>
    <sheet name="E4" sheetId="83" r:id="rId4"/>
    <sheet name="E5" sheetId="104" r:id="rId5"/>
    <sheet name="E6" sheetId="106" r:id="rId6"/>
    <sheet name="E7" sheetId="105" r:id="rId7"/>
    <sheet name="E8" sheetId="143" r:id="rId8"/>
    <sheet name="E9" sheetId="144" r:id="rId9"/>
    <sheet name="E10" sheetId="145" r:id="rId10"/>
    <sheet name="E11" sheetId="146" r:id="rId11"/>
    <sheet name="E12" sheetId="147" r:id="rId12"/>
    <sheet name="E13" sheetId="148" r:id="rId13"/>
    <sheet name="E14" sheetId="149" r:id="rId14"/>
    <sheet name="E15" sheetId="151" r:id="rId15"/>
    <sheet name="E16" sheetId="150" r:id="rId16"/>
    <sheet name="E17" sheetId="95" r:id="rId17"/>
    <sheet name="E18" sheetId="96" r:id="rId18"/>
    <sheet name="E19" sheetId="97" r:id="rId19"/>
    <sheet name="E20" sheetId="98" r:id="rId20"/>
    <sheet name="E21" sheetId="152" r:id="rId21"/>
    <sheet name="E22" sheetId="153" r:id="rId22"/>
    <sheet name="E23" sheetId="154" r:id="rId23"/>
    <sheet name="E24" sheetId="155" r:id="rId24"/>
    <sheet name="E25" sheetId="156" r:id="rId25"/>
    <sheet name="F1" sheetId="67" r:id="rId26"/>
    <sheet name="F2" sheetId="116" r:id="rId27"/>
    <sheet name="F3" sheetId="68" r:id="rId28"/>
    <sheet name="F4" sheetId="166" r:id="rId29"/>
    <sheet name="F5" sheetId="118" r:id="rId30"/>
    <sheet name="F6" sheetId="120" r:id="rId31"/>
    <sheet name="F7" sheetId="124" r:id="rId32"/>
    <sheet name="F8" sheetId="126" r:id="rId33"/>
    <sheet name="F9" sheetId="167" r:id="rId34"/>
    <sheet name="F10" sheetId="128" r:id="rId35"/>
    <sheet name="F11" sheetId="121" r:id="rId36"/>
    <sheet name="F12" sheetId="122" r:id="rId37"/>
    <sheet name="F13" sheetId="125" r:id="rId38"/>
    <sheet name="F14" sheetId="127" r:id="rId39"/>
    <sheet name="G1" sheetId="69" r:id="rId40"/>
    <sheet name="G2" sheetId="129" r:id="rId41"/>
    <sheet name="G3" sheetId="130" r:id="rId42"/>
    <sheet name="G4" sheetId="131" r:id="rId43"/>
    <sheet name="G5" sheetId="168" r:id="rId44"/>
    <sheet name="G6" sheetId="158" r:id="rId45"/>
    <sheet name="G7" sheetId="157" r:id="rId46"/>
    <sheet name="G8" sheetId="159" r:id="rId47"/>
    <sheet name="G9" sheetId="169" r:id="rId48"/>
    <sheet name="G10" sheetId="160" r:id="rId49"/>
    <sheet name="G11" sheetId="161" r:id="rId50"/>
    <sheet name="G12" sheetId="162" r:id="rId51"/>
    <sheet name="G13" sheetId="163" r:id="rId52"/>
    <sheet name="G14" sheetId="165" r:id="rId53"/>
    <sheet name="G15" sheetId="164" r:id="rId54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9" i="165" l="1"/>
  <c r="K10" i="165"/>
  <c r="K12" i="165"/>
  <c r="K13" i="165"/>
  <c r="K14" i="165"/>
  <c r="K16" i="165"/>
  <c r="K17" i="165"/>
  <c r="K19" i="165"/>
  <c r="K20" i="165"/>
  <c r="K21" i="165"/>
  <c r="K22" i="165"/>
  <c r="K23" i="165"/>
  <c r="K24" i="165"/>
  <c r="K25" i="165"/>
  <c r="K27" i="165"/>
  <c r="D30" i="165"/>
  <c r="K7" i="163"/>
  <c r="K8" i="163"/>
  <c r="K8" i="162"/>
  <c r="K9" i="162"/>
  <c r="K10" i="162"/>
  <c r="K12" i="162"/>
  <c r="K13" i="162"/>
  <c r="K14" i="162"/>
  <c r="K20" i="162"/>
  <c r="K27" i="162"/>
  <c r="K19" i="159"/>
  <c r="H30" i="159"/>
  <c r="K20" i="157"/>
  <c r="K23" i="157"/>
  <c r="K26" i="157"/>
  <c r="K27" i="157"/>
  <c r="K28" i="157"/>
  <c r="K7" i="157"/>
  <c r="K30" i="130"/>
  <c r="K9" i="130"/>
  <c r="K10" i="130"/>
  <c r="K12" i="129"/>
  <c r="K13" i="129"/>
  <c r="K17" i="129"/>
  <c r="K21" i="129"/>
  <c r="K22" i="129"/>
  <c r="K23" i="129"/>
  <c r="K24" i="129"/>
  <c r="K25" i="129"/>
  <c r="K26" i="129"/>
  <c r="C30" i="127"/>
  <c r="D19" i="127"/>
  <c r="D20" i="127"/>
  <c r="D25" i="127"/>
  <c r="D30" i="127"/>
  <c r="E30" i="125"/>
  <c r="F9" i="125"/>
  <c r="F12" i="125"/>
  <c r="F13" i="125"/>
  <c r="F14" i="125"/>
  <c r="F16" i="125"/>
  <c r="F17" i="125"/>
  <c r="F19" i="125"/>
  <c r="F20" i="125"/>
  <c r="F21" i="125"/>
  <c r="F22" i="125"/>
  <c r="F23" i="125"/>
  <c r="F24" i="125"/>
  <c r="F25" i="125"/>
  <c r="F27" i="125"/>
  <c r="F30" i="125"/>
  <c r="D30" i="125"/>
  <c r="C30" i="125"/>
  <c r="D10" i="125"/>
  <c r="E30" i="122"/>
  <c r="F7" i="122"/>
  <c r="F8" i="122"/>
  <c r="F9" i="122"/>
  <c r="F10" i="122"/>
  <c r="F12" i="122"/>
  <c r="F13" i="122"/>
  <c r="F14" i="122"/>
  <c r="F15" i="122"/>
  <c r="F16" i="122"/>
  <c r="F17" i="122"/>
  <c r="F19" i="122"/>
  <c r="F20" i="122"/>
  <c r="F21" i="122"/>
  <c r="F22" i="122"/>
  <c r="F23" i="122"/>
  <c r="F24" i="122"/>
  <c r="F25" i="122"/>
  <c r="F26" i="122"/>
  <c r="F27" i="122"/>
  <c r="F30" i="122"/>
  <c r="D30" i="122"/>
  <c r="D19" i="122"/>
  <c r="D20" i="122"/>
  <c r="D23" i="122"/>
  <c r="C30" i="122"/>
  <c r="F30" i="121"/>
  <c r="E30" i="121"/>
  <c r="F8" i="121"/>
  <c r="F9" i="121"/>
  <c r="F10" i="121"/>
  <c r="F12" i="121"/>
  <c r="F13" i="121"/>
  <c r="F14" i="121"/>
  <c r="F20" i="121"/>
  <c r="F27" i="121"/>
  <c r="F30" i="124"/>
  <c r="D30" i="124"/>
  <c r="F25" i="124"/>
  <c r="F19" i="124"/>
  <c r="C30" i="124"/>
  <c r="D13" i="124"/>
  <c r="D9" i="124"/>
  <c r="D30" i="120"/>
  <c r="C30" i="120"/>
  <c r="D9" i="120"/>
  <c r="D12" i="120"/>
  <c r="D14" i="120"/>
  <c r="D15" i="120"/>
  <c r="D20" i="120"/>
  <c r="D23" i="120"/>
  <c r="D27" i="120"/>
  <c r="D28" i="120"/>
  <c r="D7" i="120"/>
  <c r="C30" i="68"/>
  <c r="D9" i="68"/>
  <c r="D12" i="68"/>
  <c r="D17" i="68"/>
  <c r="D19" i="68"/>
  <c r="D22" i="68"/>
  <c r="D30" i="68"/>
  <c r="E30" i="68"/>
  <c r="F7" i="68"/>
  <c r="F9" i="68"/>
  <c r="F10" i="68"/>
  <c r="F12" i="68"/>
  <c r="F13" i="68"/>
  <c r="F14" i="68"/>
  <c r="F15" i="68"/>
  <c r="F16" i="68"/>
  <c r="F17" i="68"/>
  <c r="F18" i="68"/>
  <c r="F19" i="68"/>
  <c r="F20" i="68"/>
  <c r="F21" i="68"/>
  <c r="F22" i="68"/>
  <c r="F23" i="68"/>
  <c r="F24" i="68"/>
  <c r="F25" i="68"/>
  <c r="F26" i="68"/>
  <c r="F27" i="68"/>
  <c r="F28" i="68"/>
  <c r="F30" i="68"/>
  <c r="I26" i="116"/>
  <c r="I29" i="116"/>
  <c r="J26" i="116"/>
  <c r="D26" i="116"/>
  <c r="I30" i="67"/>
  <c r="J9" i="67"/>
  <c r="J10" i="67"/>
  <c r="J12" i="67"/>
  <c r="J13" i="67"/>
  <c r="J14" i="67"/>
  <c r="J16" i="67"/>
  <c r="J17" i="67"/>
  <c r="J19" i="67"/>
  <c r="J20" i="67"/>
  <c r="J21" i="67"/>
  <c r="J22" i="67"/>
  <c r="J23" i="67"/>
  <c r="J24" i="67"/>
  <c r="J25" i="67"/>
  <c r="I9" i="67"/>
  <c r="I10" i="67"/>
  <c r="I12" i="67"/>
  <c r="I13" i="67"/>
  <c r="I14" i="67"/>
  <c r="I16" i="67"/>
  <c r="I17" i="67"/>
  <c r="I19" i="67"/>
  <c r="I20" i="67"/>
  <c r="I21" i="67"/>
  <c r="I22" i="67"/>
  <c r="I23" i="67"/>
  <c r="I24" i="67"/>
  <c r="I25" i="67"/>
  <c r="I26" i="67"/>
  <c r="H13" i="67"/>
  <c r="H14" i="67"/>
  <c r="H16" i="67"/>
  <c r="H17" i="67"/>
  <c r="H19" i="67"/>
  <c r="H20" i="67"/>
  <c r="H21" i="67"/>
  <c r="H22" i="67"/>
  <c r="H23" i="67"/>
  <c r="H24" i="67"/>
  <c r="H25" i="67"/>
  <c r="H9" i="67"/>
  <c r="H10" i="67"/>
  <c r="E30" i="67"/>
  <c r="F12" i="67"/>
  <c r="F13" i="67"/>
  <c r="F17" i="67"/>
  <c r="F21" i="67"/>
  <c r="F22" i="67"/>
  <c r="F23" i="67"/>
  <c r="F24" i="67"/>
  <c r="F25" i="67"/>
  <c r="F26" i="67"/>
  <c r="G7" i="155"/>
  <c r="G8" i="155"/>
  <c r="G11" i="155"/>
  <c r="G14" i="155"/>
  <c r="G16" i="155"/>
  <c r="G18" i="155"/>
  <c r="G24" i="155"/>
  <c r="G25" i="155"/>
  <c r="G28" i="155"/>
  <c r="G30" i="155"/>
  <c r="H10" i="155"/>
  <c r="H11" i="155"/>
  <c r="H12" i="155"/>
  <c r="H13" i="155"/>
  <c r="H14" i="155"/>
  <c r="H15" i="155"/>
  <c r="H16" i="155"/>
  <c r="H17" i="155"/>
  <c r="H18" i="155"/>
  <c r="H19" i="155"/>
  <c r="H20" i="155"/>
  <c r="H21" i="155"/>
  <c r="H22" i="155"/>
  <c r="H23" i="155"/>
  <c r="H24" i="155"/>
  <c r="H25" i="155"/>
  <c r="H26" i="155"/>
  <c r="H27" i="155"/>
  <c r="H28" i="155"/>
  <c r="G9" i="155"/>
  <c r="G10" i="155"/>
  <c r="G12" i="155"/>
  <c r="G13" i="155"/>
  <c r="G15" i="155"/>
  <c r="G17" i="155"/>
  <c r="G19" i="155"/>
  <c r="G20" i="155"/>
  <c r="G21" i="155"/>
  <c r="G22" i="155"/>
  <c r="G23" i="155"/>
  <c r="G26" i="155"/>
  <c r="G27" i="155"/>
  <c r="E30" i="155"/>
  <c r="F10" i="155"/>
  <c r="F12" i="155"/>
  <c r="F13" i="155"/>
  <c r="F15" i="155"/>
  <c r="F17" i="155"/>
  <c r="F19" i="155"/>
  <c r="F20" i="155"/>
  <c r="F21" i="155"/>
  <c r="F22" i="155"/>
  <c r="F23" i="155"/>
  <c r="F26" i="155"/>
  <c r="F27" i="155"/>
  <c r="D10" i="155"/>
  <c r="D11" i="155"/>
  <c r="D12" i="155"/>
  <c r="D13" i="155"/>
  <c r="D14" i="155"/>
  <c r="D15" i="155"/>
  <c r="D16" i="155"/>
  <c r="D17" i="155"/>
  <c r="D18" i="155"/>
  <c r="D19" i="155"/>
  <c r="D20" i="155"/>
  <c r="D21" i="155"/>
  <c r="D22" i="155"/>
  <c r="D23" i="155"/>
  <c r="D24" i="155"/>
  <c r="D25" i="155"/>
  <c r="D26" i="155"/>
  <c r="D27" i="155"/>
  <c r="D28" i="155"/>
  <c r="E30" i="154"/>
  <c r="F19" i="154"/>
  <c r="F20" i="154"/>
  <c r="F14" i="154"/>
  <c r="F15" i="154"/>
  <c r="F10" i="154"/>
  <c r="F8" i="154"/>
  <c r="G7" i="154"/>
  <c r="G22" i="154"/>
  <c r="G23" i="154"/>
  <c r="G24" i="154"/>
  <c r="G25" i="154"/>
  <c r="G26" i="154"/>
  <c r="G27" i="154"/>
  <c r="G18" i="154"/>
  <c r="G16" i="154"/>
  <c r="G30" i="154"/>
  <c r="H9" i="154"/>
  <c r="H10" i="154"/>
  <c r="H12" i="154"/>
  <c r="H13" i="154"/>
  <c r="H14" i="154"/>
  <c r="H15" i="154"/>
  <c r="H16" i="154"/>
  <c r="H18" i="154"/>
  <c r="H19" i="154"/>
  <c r="H20" i="154"/>
  <c r="H22" i="154"/>
  <c r="H23" i="154"/>
  <c r="H24" i="154"/>
  <c r="G8" i="154"/>
  <c r="G9" i="154"/>
  <c r="G10" i="154"/>
  <c r="G12" i="154"/>
  <c r="G13" i="154"/>
  <c r="G14" i="154"/>
  <c r="G15" i="154"/>
  <c r="G19" i="154"/>
  <c r="G20" i="154"/>
  <c r="D22" i="154"/>
  <c r="G8" i="153"/>
  <c r="G9" i="153"/>
  <c r="G10" i="153"/>
  <c r="G12" i="153"/>
  <c r="G13" i="153"/>
  <c r="G14" i="153"/>
  <c r="G15" i="153"/>
  <c r="G16" i="153"/>
  <c r="G17" i="153"/>
  <c r="G18" i="153"/>
  <c r="G19" i="153"/>
  <c r="G20" i="153"/>
  <c r="G21" i="153"/>
  <c r="G23" i="153"/>
  <c r="G24" i="153"/>
  <c r="G25" i="153"/>
  <c r="G26" i="153"/>
  <c r="G27" i="153"/>
  <c r="G7" i="153"/>
  <c r="G30" i="153"/>
  <c r="H24" i="153"/>
  <c r="E30" i="153"/>
  <c r="F10" i="153"/>
  <c r="F12" i="153"/>
  <c r="F13" i="153"/>
  <c r="F15" i="153"/>
  <c r="F16" i="153"/>
  <c r="F19" i="153"/>
  <c r="F23" i="153"/>
  <c r="F26" i="153"/>
  <c r="F8" i="153"/>
  <c r="D24" i="153"/>
  <c r="I8" i="96"/>
  <c r="I9" i="96"/>
  <c r="I10" i="96"/>
  <c r="I11" i="96"/>
  <c r="I12" i="96"/>
  <c r="I13" i="96"/>
  <c r="I14" i="96"/>
  <c r="I15" i="96"/>
  <c r="I16" i="96"/>
  <c r="I17" i="96"/>
  <c r="I18" i="96"/>
  <c r="I19" i="96"/>
  <c r="I20" i="96"/>
  <c r="I21" i="96"/>
  <c r="I22" i="96"/>
  <c r="I23" i="96"/>
  <c r="I24" i="96"/>
  <c r="I25" i="96"/>
  <c r="I26" i="96"/>
  <c r="I27" i="96"/>
  <c r="I8" i="95"/>
  <c r="I9" i="95"/>
  <c r="I10" i="95"/>
  <c r="I12" i="95"/>
  <c r="I13" i="95"/>
  <c r="I14" i="95"/>
  <c r="I15" i="95"/>
  <c r="I16" i="95"/>
  <c r="I17" i="95"/>
  <c r="I18" i="95"/>
  <c r="I19" i="95"/>
  <c r="I20" i="95"/>
  <c r="I21" i="95"/>
  <c r="I22" i="95"/>
  <c r="I23" i="95"/>
  <c r="I24" i="95"/>
  <c r="I25" i="95"/>
  <c r="I26" i="95"/>
  <c r="I27" i="95"/>
  <c r="I28" i="95"/>
  <c r="I7" i="95"/>
  <c r="H27" i="95"/>
  <c r="E30" i="95"/>
  <c r="F9" i="95"/>
  <c r="F10" i="95"/>
  <c r="F12" i="95"/>
  <c r="F13" i="95"/>
  <c r="F14" i="95"/>
  <c r="F15" i="95"/>
  <c r="F16" i="95"/>
  <c r="F17" i="95"/>
  <c r="F18" i="95"/>
  <c r="F20" i="95"/>
  <c r="F21" i="95"/>
  <c r="F22" i="95"/>
  <c r="F23" i="95"/>
  <c r="F24" i="95"/>
  <c r="F25" i="95"/>
  <c r="F26" i="95"/>
  <c r="F27" i="95"/>
  <c r="G8" i="150"/>
  <c r="G9" i="150"/>
  <c r="G10" i="150"/>
  <c r="G11" i="150"/>
  <c r="G12" i="150"/>
  <c r="G13" i="150"/>
  <c r="G14" i="150"/>
  <c r="G15" i="150"/>
  <c r="G16" i="150"/>
  <c r="G17" i="150"/>
  <c r="G18" i="150"/>
  <c r="G19" i="150"/>
  <c r="G20" i="150"/>
  <c r="G21" i="150"/>
  <c r="G22" i="150"/>
  <c r="G23" i="150"/>
  <c r="G24" i="150"/>
  <c r="G25" i="150"/>
  <c r="G26" i="150"/>
  <c r="G27" i="150"/>
  <c r="G28" i="150"/>
  <c r="G7" i="150"/>
  <c r="G8" i="151"/>
  <c r="G9" i="151"/>
  <c r="G10" i="151"/>
  <c r="G12" i="151"/>
  <c r="G13" i="151"/>
  <c r="G14" i="151"/>
  <c r="G15" i="151"/>
  <c r="G16" i="151"/>
  <c r="G17" i="151"/>
  <c r="G18" i="151"/>
  <c r="G19" i="151"/>
  <c r="G20" i="151"/>
  <c r="G21" i="151"/>
  <c r="G23" i="151"/>
  <c r="G24" i="151"/>
  <c r="G25" i="151"/>
  <c r="G26" i="151"/>
  <c r="G27" i="151"/>
  <c r="G7" i="151"/>
  <c r="F26" i="151"/>
  <c r="F14" i="151"/>
  <c r="F9" i="151"/>
  <c r="G8" i="149"/>
  <c r="G9" i="149"/>
  <c r="G10" i="149"/>
  <c r="G11" i="149"/>
  <c r="G12" i="149"/>
  <c r="G13" i="149"/>
  <c r="G14" i="149"/>
  <c r="G15" i="149"/>
  <c r="G16" i="149"/>
  <c r="G17" i="149"/>
  <c r="G18" i="149"/>
  <c r="G19" i="149"/>
  <c r="G20" i="149"/>
  <c r="G21" i="149"/>
  <c r="G22" i="149"/>
  <c r="G23" i="149"/>
  <c r="G24" i="149"/>
  <c r="G25" i="149"/>
  <c r="G26" i="149"/>
  <c r="G27" i="149"/>
  <c r="G28" i="149"/>
  <c r="G7" i="149"/>
  <c r="E30" i="149"/>
  <c r="F10" i="149"/>
  <c r="F11" i="149"/>
  <c r="F12" i="149"/>
  <c r="F13" i="149"/>
  <c r="F15" i="149"/>
  <c r="F16" i="149"/>
  <c r="F17" i="149"/>
  <c r="F19" i="149"/>
  <c r="F20" i="149"/>
  <c r="F21" i="149"/>
  <c r="F22" i="149"/>
  <c r="F23" i="149"/>
  <c r="F24" i="149"/>
  <c r="F25" i="149"/>
  <c r="F26" i="149"/>
  <c r="F27" i="149"/>
  <c r="F8" i="149"/>
  <c r="G7" i="148"/>
  <c r="G16" i="148"/>
  <c r="G17" i="148"/>
  <c r="G18" i="148"/>
  <c r="G21" i="148"/>
  <c r="G22" i="148"/>
  <c r="G23" i="148"/>
  <c r="G24" i="148"/>
  <c r="G25" i="148"/>
  <c r="G26" i="148"/>
  <c r="G27" i="148"/>
  <c r="G30" i="148"/>
  <c r="H19" i="148"/>
  <c r="H20" i="148"/>
  <c r="H21" i="148"/>
  <c r="H22" i="148"/>
  <c r="H23" i="148"/>
  <c r="G8" i="148"/>
  <c r="G9" i="148"/>
  <c r="G10" i="148"/>
  <c r="G12" i="148"/>
  <c r="G13" i="148"/>
  <c r="G14" i="148"/>
  <c r="G15" i="148"/>
  <c r="G19" i="148"/>
  <c r="G20" i="148"/>
  <c r="C30" i="148"/>
  <c r="F20" i="148"/>
  <c r="F19" i="148"/>
  <c r="F15" i="148"/>
  <c r="F14" i="148"/>
  <c r="F13" i="148"/>
  <c r="F12" i="148"/>
  <c r="F10" i="148"/>
  <c r="F9" i="148"/>
  <c r="F8" i="148"/>
  <c r="D14" i="148"/>
  <c r="D15" i="148"/>
  <c r="D16" i="148"/>
  <c r="D17" i="148"/>
  <c r="D18" i="148"/>
  <c r="D19" i="148"/>
  <c r="D20" i="148"/>
  <c r="D21" i="148"/>
  <c r="D22" i="148"/>
  <c r="H24" i="147"/>
  <c r="G8" i="147"/>
  <c r="G9" i="147"/>
  <c r="G10" i="147"/>
  <c r="G11" i="147"/>
  <c r="G12" i="147"/>
  <c r="G13" i="147"/>
  <c r="G14" i="147"/>
  <c r="G15" i="147"/>
  <c r="G16" i="147"/>
  <c r="G17" i="147"/>
  <c r="G18" i="147"/>
  <c r="G19" i="147"/>
  <c r="G20" i="147"/>
  <c r="G21" i="147"/>
  <c r="G23" i="147"/>
  <c r="G24" i="147"/>
  <c r="G25" i="147"/>
  <c r="G26" i="147"/>
  <c r="G27" i="147"/>
  <c r="D24" i="147"/>
  <c r="E30" i="147"/>
  <c r="F12" i="147"/>
  <c r="G8" i="146"/>
  <c r="G9" i="146"/>
  <c r="G10" i="146"/>
  <c r="G11" i="146"/>
  <c r="G12" i="146"/>
  <c r="G13" i="146"/>
  <c r="G14" i="146"/>
  <c r="G15" i="146"/>
  <c r="G16" i="146"/>
  <c r="G17" i="146"/>
  <c r="G18" i="146"/>
  <c r="G19" i="146"/>
  <c r="G20" i="146"/>
  <c r="G21" i="146"/>
  <c r="G22" i="146"/>
  <c r="G23" i="146"/>
  <c r="G24" i="146"/>
  <c r="G25" i="146"/>
  <c r="G26" i="146"/>
  <c r="G27" i="146"/>
  <c r="G28" i="146"/>
  <c r="G7" i="146"/>
  <c r="G30" i="145"/>
  <c r="H20" i="145"/>
  <c r="G8" i="145"/>
  <c r="G9" i="145"/>
  <c r="G10" i="145"/>
  <c r="G12" i="145"/>
  <c r="G13" i="145"/>
  <c r="G14" i="145"/>
  <c r="G15" i="145"/>
  <c r="G16" i="145"/>
  <c r="G17" i="145"/>
  <c r="G18" i="145"/>
  <c r="G19" i="145"/>
  <c r="G20" i="145"/>
  <c r="G23" i="145"/>
  <c r="G24" i="145"/>
  <c r="G25" i="145"/>
  <c r="G26" i="145"/>
  <c r="G27" i="145"/>
  <c r="G7" i="145"/>
  <c r="E30" i="145"/>
  <c r="F10" i="145"/>
  <c r="F13" i="145"/>
  <c r="C30" i="145"/>
  <c r="D14" i="145"/>
  <c r="D15" i="145"/>
  <c r="D16" i="145"/>
  <c r="D18" i="145"/>
  <c r="D19" i="145"/>
  <c r="D20" i="145"/>
  <c r="G8" i="144"/>
  <c r="G9" i="144"/>
  <c r="G10" i="144"/>
  <c r="G11" i="144"/>
  <c r="G12" i="144"/>
  <c r="G13" i="144"/>
  <c r="G14" i="144"/>
  <c r="G15" i="144"/>
  <c r="G16" i="144"/>
  <c r="G17" i="144"/>
  <c r="G18" i="144"/>
  <c r="G19" i="144"/>
  <c r="G20" i="144"/>
  <c r="G21" i="144"/>
  <c r="G23" i="144"/>
  <c r="G24" i="144"/>
  <c r="G25" i="144"/>
  <c r="G26" i="144"/>
  <c r="G27" i="144"/>
  <c r="G7" i="144"/>
  <c r="E30" i="144"/>
  <c r="F10" i="144"/>
  <c r="F12" i="144"/>
  <c r="F13" i="144"/>
  <c r="F14" i="144"/>
  <c r="F15" i="144"/>
  <c r="F16" i="144"/>
  <c r="F19" i="144"/>
  <c r="F23" i="144"/>
  <c r="F26" i="144"/>
  <c r="F27" i="144"/>
  <c r="F8" i="144"/>
  <c r="E30" i="143"/>
  <c r="F24" i="143"/>
  <c r="F7" i="143"/>
  <c r="D12" i="143"/>
  <c r="D13" i="143"/>
  <c r="D14" i="143"/>
  <c r="D15" i="143"/>
  <c r="D16" i="143"/>
  <c r="D17" i="143"/>
  <c r="D18" i="143"/>
  <c r="D19" i="143"/>
  <c r="D20" i="143"/>
  <c r="D21" i="143"/>
  <c r="D22" i="143"/>
  <c r="D23" i="143"/>
  <c r="D24" i="143"/>
  <c r="D25" i="143"/>
  <c r="G8" i="143"/>
  <c r="G9" i="143"/>
  <c r="G10" i="143"/>
  <c r="G11" i="143"/>
  <c r="G12" i="143"/>
  <c r="G13" i="143"/>
  <c r="G14" i="143"/>
  <c r="G15" i="143"/>
  <c r="G16" i="143"/>
  <c r="G17" i="143"/>
  <c r="G18" i="143"/>
  <c r="G19" i="143"/>
  <c r="G20" i="143"/>
  <c r="G21" i="143"/>
  <c r="G22" i="143"/>
  <c r="G23" i="143"/>
  <c r="G24" i="143"/>
  <c r="G25" i="143"/>
  <c r="G26" i="143"/>
  <c r="G27" i="143"/>
  <c r="G28" i="143"/>
  <c r="G30" i="143"/>
  <c r="H8" i="143"/>
  <c r="H9" i="143"/>
  <c r="H10" i="143"/>
  <c r="H11" i="143"/>
  <c r="H12" i="143"/>
  <c r="H13" i="143"/>
  <c r="H14" i="143"/>
  <c r="H15" i="143"/>
  <c r="H16" i="143"/>
  <c r="H17" i="143"/>
  <c r="H18" i="143"/>
  <c r="H19" i="143"/>
  <c r="H20" i="143"/>
  <c r="H21" i="143"/>
  <c r="H22" i="143"/>
  <c r="H23" i="143"/>
  <c r="H24" i="143"/>
  <c r="H25" i="143"/>
  <c r="H26" i="143"/>
  <c r="H27" i="143"/>
  <c r="H28" i="143"/>
  <c r="G7" i="143"/>
  <c r="H7" i="143"/>
  <c r="G8" i="105"/>
  <c r="G9" i="105"/>
  <c r="G10" i="105"/>
  <c r="G12" i="105"/>
  <c r="G13" i="105"/>
  <c r="G16" i="105"/>
  <c r="G18" i="105"/>
  <c r="G19" i="105"/>
  <c r="G20" i="105"/>
  <c r="G22" i="105"/>
  <c r="G23" i="105"/>
  <c r="G25" i="105"/>
  <c r="G26" i="105"/>
  <c r="G27" i="105"/>
  <c r="G30" i="105"/>
  <c r="H8" i="105"/>
  <c r="H9" i="105"/>
  <c r="H10" i="105"/>
  <c r="H12" i="105"/>
  <c r="H13" i="105"/>
  <c r="H16" i="105"/>
  <c r="H18" i="105"/>
  <c r="H19" i="105"/>
  <c r="H20" i="105"/>
  <c r="H22" i="105"/>
  <c r="H23" i="105"/>
  <c r="H25" i="105"/>
  <c r="H26" i="105"/>
  <c r="H27" i="105"/>
  <c r="C30" i="105"/>
  <c r="D9" i="105"/>
  <c r="D10" i="105"/>
  <c r="D12" i="105"/>
  <c r="D13" i="105"/>
  <c r="D16" i="105"/>
  <c r="D18" i="105"/>
  <c r="D19" i="105"/>
  <c r="D20" i="105"/>
  <c r="D22" i="105"/>
  <c r="D23" i="105"/>
  <c r="D25" i="105"/>
  <c r="D26" i="105"/>
  <c r="D27" i="105"/>
  <c r="H30" i="106"/>
  <c r="G30" i="106"/>
  <c r="H8" i="106"/>
  <c r="H9" i="106"/>
  <c r="H10" i="106"/>
  <c r="H12" i="106"/>
  <c r="H13" i="106"/>
  <c r="H14" i="106"/>
  <c r="H15" i="106"/>
  <c r="H16" i="106"/>
  <c r="H18" i="106"/>
  <c r="H19" i="106"/>
  <c r="H20" i="106"/>
  <c r="H25" i="106"/>
  <c r="H26" i="106"/>
  <c r="H27" i="106"/>
  <c r="H7" i="106"/>
  <c r="G8" i="106"/>
  <c r="G9" i="106"/>
  <c r="G10" i="106"/>
  <c r="G12" i="106"/>
  <c r="G13" i="106"/>
  <c r="G14" i="106"/>
  <c r="G15" i="106"/>
  <c r="G16" i="106"/>
  <c r="G18" i="106"/>
  <c r="G19" i="106"/>
  <c r="G20" i="106"/>
  <c r="G25" i="106"/>
  <c r="G26" i="106"/>
  <c r="G27" i="106"/>
  <c r="G7" i="106"/>
  <c r="C30" i="106"/>
  <c r="D9" i="106"/>
  <c r="D10" i="106"/>
  <c r="D12" i="106"/>
  <c r="D13" i="106"/>
  <c r="D14" i="106"/>
  <c r="D15" i="106"/>
  <c r="D16" i="106"/>
  <c r="D18" i="106"/>
  <c r="D19" i="106"/>
  <c r="D20" i="106"/>
  <c r="D25" i="106"/>
  <c r="D26" i="106"/>
  <c r="D27" i="106"/>
  <c r="D7" i="106"/>
  <c r="G8" i="104"/>
  <c r="G9" i="104"/>
  <c r="G10" i="104"/>
  <c r="G11" i="104"/>
  <c r="G12" i="104"/>
  <c r="G13" i="104"/>
  <c r="G14" i="104"/>
  <c r="G15" i="104"/>
  <c r="G16" i="104"/>
  <c r="G17" i="104"/>
  <c r="G18" i="104"/>
  <c r="G19" i="104"/>
  <c r="G20" i="104"/>
  <c r="G21" i="104"/>
  <c r="G22" i="104"/>
  <c r="G23" i="104"/>
  <c r="G24" i="104"/>
  <c r="G25" i="104"/>
  <c r="G26" i="104"/>
  <c r="G27" i="104"/>
  <c r="G28" i="104"/>
  <c r="G7" i="104"/>
  <c r="G8" i="83"/>
  <c r="G9" i="83"/>
  <c r="G10" i="83"/>
  <c r="G11" i="83"/>
  <c r="G12" i="83"/>
  <c r="G13" i="83"/>
  <c r="G14" i="83"/>
  <c r="G15" i="83"/>
  <c r="G16" i="83"/>
  <c r="G17" i="83"/>
  <c r="G18" i="83"/>
  <c r="G19" i="83"/>
  <c r="G20" i="83"/>
  <c r="G21" i="83"/>
  <c r="G22" i="83"/>
  <c r="G23" i="83"/>
  <c r="G24" i="83"/>
  <c r="G25" i="83"/>
  <c r="G26" i="83"/>
  <c r="G27" i="83"/>
  <c r="G28" i="83"/>
  <c r="G7" i="83"/>
  <c r="I8" i="82"/>
  <c r="I9" i="82"/>
  <c r="I10" i="82"/>
  <c r="I11" i="82"/>
  <c r="I12" i="82"/>
  <c r="I13" i="82"/>
  <c r="I14" i="82"/>
  <c r="I15" i="82"/>
  <c r="I16" i="82"/>
  <c r="I17" i="82"/>
  <c r="I18" i="82"/>
  <c r="I19" i="82"/>
  <c r="I20" i="82"/>
  <c r="I21" i="82"/>
  <c r="I22" i="82"/>
  <c r="I23" i="82"/>
  <c r="I24" i="82"/>
  <c r="I25" i="82"/>
  <c r="I26" i="82"/>
  <c r="I27" i="82"/>
  <c r="I28" i="82"/>
  <c r="I8" i="81"/>
  <c r="I9" i="81"/>
  <c r="I10" i="81"/>
  <c r="I11" i="81"/>
  <c r="I12" i="81"/>
  <c r="I13" i="81"/>
  <c r="I14" i="81"/>
  <c r="I15" i="81"/>
  <c r="I16" i="81"/>
  <c r="I17" i="81"/>
  <c r="I18" i="81"/>
  <c r="I19" i="81"/>
  <c r="I20" i="81"/>
  <c r="I21" i="81"/>
  <c r="I22" i="81"/>
  <c r="I23" i="81"/>
  <c r="I24" i="81"/>
  <c r="I25" i="81"/>
  <c r="I26" i="81"/>
  <c r="I27" i="81"/>
  <c r="I8" i="80"/>
  <c r="I9" i="80"/>
  <c r="I10" i="80"/>
  <c r="I11" i="80"/>
  <c r="I12" i="80"/>
  <c r="I13" i="80"/>
  <c r="I14" i="80"/>
  <c r="I15" i="80"/>
  <c r="I16" i="80"/>
  <c r="I17" i="80"/>
  <c r="I18" i="80"/>
  <c r="I19" i="80"/>
  <c r="I20" i="80"/>
  <c r="I21" i="80"/>
  <c r="I22" i="80"/>
  <c r="I23" i="80"/>
  <c r="I24" i="80"/>
  <c r="I25" i="80"/>
  <c r="I26" i="80"/>
  <c r="I27" i="80"/>
  <c r="I28" i="80"/>
  <c r="G30" i="80"/>
  <c r="H8" i="80"/>
  <c r="H9" i="80"/>
  <c r="H10" i="80"/>
  <c r="H12" i="80"/>
  <c r="H13" i="80"/>
  <c r="H14" i="80"/>
  <c r="H15" i="80"/>
  <c r="H16" i="80"/>
  <c r="H17" i="80"/>
  <c r="H19" i="80"/>
  <c r="H20" i="80"/>
  <c r="H21" i="80"/>
  <c r="H22" i="80"/>
  <c r="H23" i="80"/>
  <c r="H24" i="80"/>
  <c r="H25" i="80"/>
  <c r="H27" i="80"/>
  <c r="E30" i="80"/>
  <c r="F8" i="80"/>
  <c r="F9" i="80"/>
  <c r="F10" i="80"/>
  <c r="F12" i="80"/>
  <c r="F13" i="80"/>
  <c r="F14" i="80"/>
  <c r="F15" i="80"/>
  <c r="F16" i="80"/>
  <c r="F17" i="80"/>
  <c r="F18" i="80"/>
  <c r="F19" i="80"/>
  <c r="F20" i="80"/>
  <c r="F21" i="80"/>
  <c r="F22" i="80"/>
  <c r="F23" i="80"/>
  <c r="F24" i="80"/>
  <c r="F25" i="80"/>
  <c r="F26" i="80"/>
  <c r="F27" i="80"/>
  <c r="G7" i="147"/>
  <c r="D12" i="125"/>
  <c r="D24" i="125"/>
  <c r="D25" i="125"/>
  <c r="G30" i="67"/>
  <c r="H12" i="67"/>
  <c r="H30" i="67"/>
  <c r="J26" i="67"/>
  <c r="J30" i="67"/>
  <c r="F30" i="67"/>
  <c r="D17" i="122"/>
  <c r="D10" i="122"/>
  <c r="E30" i="124"/>
  <c r="F9" i="124"/>
  <c r="F10" i="124"/>
  <c r="F12" i="124"/>
  <c r="F13" i="124"/>
  <c r="F21" i="124"/>
  <c r="E30" i="120"/>
  <c r="F9" i="120"/>
  <c r="F12" i="120"/>
  <c r="F13" i="120"/>
  <c r="F19" i="120"/>
  <c r="F26" i="120"/>
  <c r="F30" i="120"/>
  <c r="K30" i="165"/>
  <c r="G30" i="165"/>
  <c r="E30" i="165"/>
  <c r="K19" i="164"/>
  <c r="K20" i="164"/>
  <c r="K25" i="164"/>
  <c r="K30" i="164"/>
  <c r="G30" i="164"/>
  <c r="J30" i="163"/>
  <c r="K10" i="163"/>
  <c r="K12" i="163"/>
  <c r="K13" i="163"/>
  <c r="K14" i="163"/>
  <c r="K15" i="163"/>
  <c r="K16" i="163"/>
  <c r="K17" i="163"/>
  <c r="K19" i="163"/>
  <c r="K20" i="163"/>
  <c r="K21" i="163"/>
  <c r="K22" i="163"/>
  <c r="K23" i="163"/>
  <c r="K24" i="163"/>
  <c r="K25" i="163"/>
  <c r="K26" i="163"/>
  <c r="K27" i="163"/>
  <c r="K9" i="163"/>
  <c r="K30" i="163"/>
  <c r="C30" i="163"/>
  <c r="D30" i="163"/>
  <c r="G30" i="163"/>
  <c r="C30" i="162"/>
  <c r="K30" i="162"/>
  <c r="K13" i="159"/>
  <c r="K10" i="159"/>
  <c r="K12" i="159"/>
  <c r="K21" i="159"/>
  <c r="K25" i="159"/>
  <c r="K9" i="159"/>
  <c r="K30" i="159"/>
  <c r="C30" i="159"/>
  <c r="K9" i="157"/>
  <c r="K12" i="157"/>
  <c r="K13" i="157"/>
  <c r="K14" i="157"/>
  <c r="K15" i="157"/>
  <c r="K19" i="157"/>
  <c r="K30" i="157"/>
  <c r="H30" i="157"/>
  <c r="C30" i="157"/>
  <c r="K7" i="131"/>
  <c r="K9" i="131"/>
  <c r="K10" i="131"/>
  <c r="K12" i="131"/>
  <c r="K13" i="131"/>
  <c r="K14" i="131"/>
  <c r="K15" i="131"/>
  <c r="K16" i="131"/>
  <c r="K17" i="131"/>
  <c r="K18" i="131"/>
  <c r="K19" i="131"/>
  <c r="K20" i="131"/>
  <c r="K21" i="131"/>
  <c r="K22" i="131"/>
  <c r="K23" i="131"/>
  <c r="K24" i="131"/>
  <c r="K25" i="131"/>
  <c r="K26" i="131"/>
  <c r="K27" i="131"/>
  <c r="K28" i="131"/>
  <c r="K30" i="131"/>
  <c r="H30" i="131"/>
  <c r="G30" i="131"/>
  <c r="F30" i="131"/>
  <c r="E30" i="131"/>
  <c r="D30" i="131"/>
  <c r="C30" i="131"/>
  <c r="K13" i="130"/>
  <c r="K14" i="130"/>
  <c r="K15" i="130"/>
  <c r="K16" i="130"/>
  <c r="K17" i="130"/>
  <c r="K19" i="130"/>
  <c r="K20" i="130"/>
  <c r="K21" i="130"/>
  <c r="K22" i="130"/>
  <c r="K23" i="130"/>
  <c r="K24" i="130"/>
  <c r="K25" i="130"/>
  <c r="K12" i="130"/>
  <c r="H30" i="130"/>
  <c r="G30" i="130"/>
  <c r="F30" i="130"/>
  <c r="D30" i="130"/>
  <c r="K30" i="129"/>
  <c r="H30" i="129"/>
  <c r="G30" i="129"/>
  <c r="F30" i="129"/>
  <c r="E30" i="129"/>
  <c r="D30" i="129"/>
  <c r="C30" i="129"/>
  <c r="K7" i="69"/>
  <c r="K8" i="69"/>
  <c r="K9" i="69"/>
  <c r="K10" i="69"/>
  <c r="K11" i="69"/>
  <c r="K12" i="69"/>
  <c r="K13" i="69"/>
  <c r="K14" i="69"/>
  <c r="K15" i="69"/>
  <c r="K17" i="69"/>
  <c r="K19" i="69"/>
  <c r="K20" i="69"/>
  <c r="K21" i="69"/>
  <c r="K22" i="69"/>
  <c r="K24" i="69"/>
  <c r="K26" i="69"/>
  <c r="K30" i="69"/>
  <c r="G30" i="69"/>
  <c r="F30" i="69"/>
  <c r="E30" i="69"/>
  <c r="D30" i="69"/>
  <c r="C30" i="69"/>
  <c r="I30" i="69"/>
  <c r="G10" i="156"/>
  <c r="G11" i="156"/>
  <c r="G12" i="156"/>
  <c r="G13" i="156"/>
  <c r="G14" i="156"/>
  <c r="G15" i="156"/>
  <c r="G16" i="156"/>
  <c r="G17" i="156"/>
  <c r="G18" i="156"/>
  <c r="G19" i="156"/>
  <c r="G20" i="156"/>
  <c r="G21" i="156"/>
  <c r="G22" i="156"/>
  <c r="G23" i="156"/>
  <c r="G24" i="156"/>
  <c r="C30" i="156"/>
  <c r="D11" i="156"/>
  <c r="D12" i="156"/>
  <c r="D13" i="156"/>
  <c r="D14" i="156"/>
  <c r="D15" i="156"/>
  <c r="D16" i="156"/>
  <c r="D17" i="156"/>
  <c r="D18" i="156"/>
  <c r="D19" i="156"/>
  <c r="D20" i="156"/>
  <c r="D21" i="156"/>
  <c r="D22" i="156"/>
  <c r="D23" i="156"/>
  <c r="D24" i="156"/>
  <c r="D25" i="156"/>
  <c r="G7" i="156"/>
  <c r="G8" i="156"/>
  <c r="G9" i="156"/>
  <c r="G25" i="156"/>
  <c r="G26" i="156"/>
  <c r="G27" i="156"/>
  <c r="G28" i="156"/>
  <c r="G30" i="156"/>
  <c r="H24" i="156"/>
  <c r="H7" i="156"/>
  <c r="H8" i="156"/>
  <c r="H9" i="156"/>
  <c r="H10" i="156"/>
  <c r="H11" i="156"/>
  <c r="H12" i="156"/>
  <c r="H13" i="156"/>
  <c r="H14" i="156"/>
  <c r="H15" i="156"/>
  <c r="H16" i="156"/>
  <c r="H17" i="156"/>
  <c r="H18" i="156"/>
  <c r="H19" i="156"/>
  <c r="H20" i="156"/>
  <c r="H21" i="156"/>
  <c r="H22" i="156"/>
  <c r="H23" i="156"/>
  <c r="H25" i="156"/>
  <c r="H26" i="156"/>
  <c r="H27" i="156"/>
  <c r="H28" i="156"/>
  <c r="H30" i="156"/>
  <c r="D7" i="156"/>
  <c r="D8" i="156"/>
  <c r="D9" i="156"/>
  <c r="D10" i="156"/>
  <c r="D26" i="156"/>
  <c r="D27" i="156"/>
  <c r="D28" i="156"/>
  <c r="D30" i="156"/>
  <c r="C30" i="155"/>
  <c r="H7" i="155"/>
  <c r="H8" i="155"/>
  <c r="H9" i="155"/>
  <c r="H30" i="155"/>
  <c r="F9" i="155"/>
  <c r="F30" i="155"/>
  <c r="D7" i="155"/>
  <c r="D8" i="155"/>
  <c r="D9" i="155"/>
  <c r="D30" i="155"/>
  <c r="F9" i="154"/>
  <c r="F12" i="154"/>
  <c r="F13" i="154"/>
  <c r="F30" i="154"/>
  <c r="C30" i="154"/>
  <c r="D24" i="154"/>
  <c r="D7" i="154"/>
  <c r="D8" i="154"/>
  <c r="D9" i="154"/>
  <c r="D10" i="154"/>
  <c r="D12" i="154"/>
  <c r="D13" i="154"/>
  <c r="D14" i="154"/>
  <c r="D15" i="154"/>
  <c r="D16" i="154"/>
  <c r="D18" i="154"/>
  <c r="D19" i="154"/>
  <c r="D20" i="154"/>
  <c r="D23" i="154"/>
  <c r="D25" i="154"/>
  <c r="D26" i="154"/>
  <c r="D27" i="154"/>
  <c r="D30" i="154"/>
  <c r="H7" i="154"/>
  <c r="H8" i="154"/>
  <c r="H25" i="154"/>
  <c r="H26" i="154"/>
  <c r="H27" i="154"/>
  <c r="H30" i="154"/>
  <c r="H8" i="153"/>
  <c r="H9" i="153"/>
  <c r="H10" i="153"/>
  <c r="H12" i="153"/>
  <c r="H13" i="153"/>
  <c r="H14" i="153"/>
  <c r="H15" i="153"/>
  <c r="H16" i="153"/>
  <c r="H17" i="153"/>
  <c r="H18" i="153"/>
  <c r="H19" i="153"/>
  <c r="H20" i="153"/>
  <c r="H21" i="153"/>
  <c r="H23" i="153"/>
  <c r="H25" i="153"/>
  <c r="H26" i="153"/>
  <c r="H27" i="153"/>
  <c r="H7" i="153"/>
  <c r="F9" i="153"/>
  <c r="F30" i="153"/>
  <c r="H30" i="153"/>
  <c r="C30" i="153"/>
  <c r="D7" i="153"/>
  <c r="D8" i="153"/>
  <c r="D9" i="153"/>
  <c r="D10" i="153"/>
  <c r="D12" i="153"/>
  <c r="D13" i="153"/>
  <c r="D14" i="153"/>
  <c r="D15" i="153"/>
  <c r="D16" i="153"/>
  <c r="D17" i="153"/>
  <c r="D18" i="153"/>
  <c r="D19" i="153"/>
  <c r="D20" i="153"/>
  <c r="D21" i="153"/>
  <c r="D23" i="153"/>
  <c r="D25" i="153"/>
  <c r="D26" i="153"/>
  <c r="D27" i="153"/>
  <c r="D30" i="153"/>
  <c r="G8" i="152"/>
  <c r="G9" i="152"/>
  <c r="G10" i="152"/>
  <c r="G12" i="152"/>
  <c r="G13" i="152"/>
  <c r="G16" i="152"/>
  <c r="G18" i="152"/>
  <c r="G19" i="152"/>
  <c r="G20" i="152"/>
  <c r="G22" i="152"/>
  <c r="G23" i="152"/>
  <c r="G25" i="152"/>
  <c r="G26" i="152"/>
  <c r="G27" i="152"/>
  <c r="C30" i="152"/>
  <c r="G30" i="152"/>
  <c r="H8" i="152"/>
  <c r="H9" i="152"/>
  <c r="H10" i="152"/>
  <c r="H12" i="152"/>
  <c r="H13" i="152"/>
  <c r="H16" i="152"/>
  <c r="H18" i="152"/>
  <c r="H19" i="152"/>
  <c r="H20" i="152"/>
  <c r="H22" i="152"/>
  <c r="H23" i="152"/>
  <c r="H25" i="152"/>
  <c r="H26" i="152"/>
  <c r="H27" i="152"/>
  <c r="H30" i="152"/>
  <c r="D8" i="152"/>
  <c r="D9" i="152"/>
  <c r="D10" i="152"/>
  <c r="D12" i="152"/>
  <c r="D13" i="152"/>
  <c r="D16" i="152"/>
  <c r="D18" i="152"/>
  <c r="D19" i="152"/>
  <c r="D20" i="152"/>
  <c r="D22" i="152"/>
  <c r="D23" i="152"/>
  <c r="D25" i="152"/>
  <c r="D26" i="152"/>
  <c r="D27" i="152"/>
  <c r="D30" i="152"/>
  <c r="G8" i="98"/>
  <c r="G9" i="98"/>
  <c r="G10" i="98"/>
  <c r="G11" i="98"/>
  <c r="G12" i="98"/>
  <c r="G13" i="98"/>
  <c r="G14" i="98"/>
  <c r="G15" i="98"/>
  <c r="G16" i="98"/>
  <c r="G17" i="98"/>
  <c r="G18" i="98"/>
  <c r="G19" i="98"/>
  <c r="G20" i="98"/>
  <c r="G21" i="98"/>
  <c r="G22" i="98"/>
  <c r="G23" i="98"/>
  <c r="G24" i="98"/>
  <c r="G25" i="98"/>
  <c r="G26" i="98"/>
  <c r="G27" i="98"/>
  <c r="G28" i="98"/>
  <c r="G7" i="98"/>
  <c r="G30" i="98"/>
  <c r="H7" i="98"/>
  <c r="H8" i="98"/>
  <c r="H9" i="98"/>
  <c r="H10" i="98"/>
  <c r="H11" i="98"/>
  <c r="H12" i="98"/>
  <c r="H13" i="98"/>
  <c r="H14" i="98"/>
  <c r="H15" i="98"/>
  <c r="H16" i="98"/>
  <c r="H17" i="98"/>
  <c r="H18" i="98"/>
  <c r="H19" i="98"/>
  <c r="H20" i="98"/>
  <c r="H21" i="98"/>
  <c r="H22" i="98"/>
  <c r="H23" i="98"/>
  <c r="H24" i="98"/>
  <c r="H25" i="98"/>
  <c r="H26" i="98"/>
  <c r="H27" i="98"/>
  <c r="H28" i="98"/>
  <c r="H30" i="98"/>
  <c r="E30" i="98"/>
  <c r="F9" i="98"/>
  <c r="F10" i="98"/>
  <c r="F12" i="98"/>
  <c r="F13" i="98"/>
  <c r="F14" i="98"/>
  <c r="F15" i="98"/>
  <c r="F16" i="98"/>
  <c r="F17" i="98"/>
  <c r="F19" i="98"/>
  <c r="F20" i="98"/>
  <c r="F22" i="98"/>
  <c r="F23" i="98"/>
  <c r="F24" i="98"/>
  <c r="F25" i="98"/>
  <c r="F26" i="98"/>
  <c r="F27" i="98"/>
  <c r="F28" i="98"/>
  <c r="F30" i="98"/>
  <c r="C30" i="98"/>
  <c r="D7" i="98"/>
  <c r="D8" i="98"/>
  <c r="D9" i="98"/>
  <c r="D10" i="98"/>
  <c r="D11" i="98"/>
  <c r="D12" i="98"/>
  <c r="D13" i="98"/>
  <c r="D14" i="98"/>
  <c r="D15" i="98"/>
  <c r="D16" i="98"/>
  <c r="D17" i="98"/>
  <c r="D18" i="98"/>
  <c r="D19" i="98"/>
  <c r="D20" i="98"/>
  <c r="D21" i="98"/>
  <c r="D23" i="98"/>
  <c r="D24" i="98"/>
  <c r="D25" i="98"/>
  <c r="D26" i="98"/>
  <c r="D27" i="98"/>
  <c r="D28" i="98"/>
  <c r="D30" i="98"/>
  <c r="I7" i="97"/>
  <c r="I8" i="97"/>
  <c r="I9" i="97"/>
  <c r="I10" i="97"/>
  <c r="I11" i="97"/>
  <c r="I12" i="97"/>
  <c r="I13" i="97"/>
  <c r="I14" i="97"/>
  <c r="I15" i="97"/>
  <c r="I16" i="97"/>
  <c r="I17" i="97"/>
  <c r="I18" i="97"/>
  <c r="I19" i="97"/>
  <c r="I20" i="97"/>
  <c r="I21" i="97"/>
  <c r="I22" i="97"/>
  <c r="I23" i="97"/>
  <c r="I24" i="97"/>
  <c r="I25" i="97"/>
  <c r="I26" i="97"/>
  <c r="I27" i="97"/>
  <c r="I28" i="97"/>
  <c r="I30" i="97"/>
  <c r="J7" i="97"/>
  <c r="J8" i="97"/>
  <c r="J9" i="97"/>
  <c r="J10" i="97"/>
  <c r="J11" i="97"/>
  <c r="J12" i="97"/>
  <c r="J13" i="97"/>
  <c r="J14" i="97"/>
  <c r="J15" i="97"/>
  <c r="J16" i="97"/>
  <c r="J17" i="97"/>
  <c r="J18" i="97"/>
  <c r="J19" i="97"/>
  <c r="J20" i="97"/>
  <c r="J21" i="97"/>
  <c r="J22" i="97"/>
  <c r="J23" i="97"/>
  <c r="J24" i="97"/>
  <c r="J25" i="97"/>
  <c r="J26" i="97"/>
  <c r="J27" i="97"/>
  <c r="J28" i="97"/>
  <c r="J30" i="97"/>
  <c r="G30" i="97"/>
  <c r="H7" i="97"/>
  <c r="H8" i="97"/>
  <c r="H9" i="97"/>
  <c r="H10" i="97"/>
  <c r="H11" i="97"/>
  <c r="H12" i="97"/>
  <c r="H13" i="97"/>
  <c r="H14" i="97"/>
  <c r="H15" i="97"/>
  <c r="H16" i="97"/>
  <c r="H17" i="97"/>
  <c r="H18" i="97"/>
  <c r="H19" i="97"/>
  <c r="H20" i="97"/>
  <c r="H21" i="97"/>
  <c r="H22" i="97"/>
  <c r="H23" i="97"/>
  <c r="H24" i="97"/>
  <c r="H25" i="97"/>
  <c r="H27" i="97"/>
  <c r="H30" i="97"/>
  <c r="E30" i="97"/>
  <c r="F7" i="97"/>
  <c r="F8" i="97"/>
  <c r="F9" i="97"/>
  <c r="F10" i="97"/>
  <c r="F11" i="97"/>
  <c r="F12" i="97"/>
  <c r="F13" i="97"/>
  <c r="F14" i="97"/>
  <c r="F15" i="97"/>
  <c r="F16" i="97"/>
  <c r="F17" i="97"/>
  <c r="F18" i="97"/>
  <c r="F19" i="97"/>
  <c r="F20" i="97"/>
  <c r="F21" i="97"/>
  <c r="F22" i="97"/>
  <c r="F23" i="97"/>
  <c r="F24" i="97"/>
  <c r="F25" i="97"/>
  <c r="F26" i="97"/>
  <c r="F27" i="97"/>
  <c r="F30" i="97"/>
  <c r="C30" i="97"/>
  <c r="D7" i="97"/>
  <c r="D8" i="97"/>
  <c r="D9" i="97"/>
  <c r="D10" i="97"/>
  <c r="D11" i="97"/>
  <c r="D12" i="97"/>
  <c r="D13" i="97"/>
  <c r="D14" i="97"/>
  <c r="D15" i="97"/>
  <c r="D16" i="97"/>
  <c r="D17" i="97"/>
  <c r="D18" i="97"/>
  <c r="D19" i="97"/>
  <c r="D20" i="97"/>
  <c r="D21" i="97"/>
  <c r="D22" i="97"/>
  <c r="D23" i="97"/>
  <c r="D24" i="97"/>
  <c r="D25" i="97"/>
  <c r="D26" i="97"/>
  <c r="D27" i="97"/>
  <c r="D28" i="97"/>
  <c r="D30" i="97"/>
  <c r="I7" i="96"/>
  <c r="I30" i="96"/>
  <c r="J7" i="96"/>
  <c r="J8" i="96"/>
  <c r="J9" i="96"/>
  <c r="J10" i="96"/>
  <c r="J11" i="96"/>
  <c r="J12" i="96"/>
  <c r="J13" i="96"/>
  <c r="J14" i="96"/>
  <c r="J15" i="96"/>
  <c r="J16" i="96"/>
  <c r="J17" i="96"/>
  <c r="J18" i="96"/>
  <c r="J19" i="96"/>
  <c r="J20" i="96"/>
  <c r="J21" i="96"/>
  <c r="J22" i="96"/>
  <c r="J23" i="96"/>
  <c r="J24" i="96"/>
  <c r="J25" i="96"/>
  <c r="J26" i="96"/>
  <c r="J27" i="96"/>
  <c r="J30" i="96"/>
  <c r="G30" i="96"/>
  <c r="H7" i="96"/>
  <c r="H8" i="96"/>
  <c r="H9" i="96"/>
  <c r="H10" i="96"/>
  <c r="H11" i="96"/>
  <c r="H12" i="96"/>
  <c r="H13" i="96"/>
  <c r="H14" i="96"/>
  <c r="H15" i="96"/>
  <c r="H16" i="96"/>
  <c r="H17" i="96"/>
  <c r="H18" i="96"/>
  <c r="H19" i="96"/>
  <c r="H20" i="96"/>
  <c r="H21" i="96"/>
  <c r="H22" i="96"/>
  <c r="H23" i="96"/>
  <c r="H24" i="96"/>
  <c r="H25" i="96"/>
  <c r="H27" i="96"/>
  <c r="H30" i="96"/>
  <c r="E30" i="96"/>
  <c r="F7" i="96"/>
  <c r="F8" i="96"/>
  <c r="F9" i="96"/>
  <c r="F10" i="96"/>
  <c r="F11" i="96"/>
  <c r="F12" i="96"/>
  <c r="F13" i="96"/>
  <c r="F14" i="96"/>
  <c r="F15" i="96"/>
  <c r="F16" i="96"/>
  <c r="F17" i="96"/>
  <c r="F18" i="96"/>
  <c r="F19" i="96"/>
  <c r="F20" i="96"/>
  <c r="F21" i="96"/>
  <c r="F22" i="96"/>
  <c r="F23" i="96"/>
  <c r="F24" i="96"/>
  <c r="F25" i="96"/>
  <c r="F26" i="96"/>
  <c r="F27" i="96"/>
  <c r="F30" i="96"/>
  <c r="C30" i="96"/>
  <c r="D7" i="96"/>
  <c r="D8" i="96"/>
  <c r="D9" i="96"/>
  <c r="D10" i="96"/>
  <c r="D11" i="96"/>
  <c r="D12" i="96"/>
  <c r="D13" i="96"/>
  <c r="D14" i="96"/>
  <c r="D15" i="96"/>
  <c r="D16" i="96"/>
  <c r="D17" i="96"/>
  <c r="D18" i="96"/>
  <c r="D19" i="96"/>
  <c r="D20" i="96"/>
  <c r="D21" i="96"/>
  <c r="D22" i="96"/>
  <c r="D23" i="96"/>
  <c r="D24" i="96"/>
  <c r="D25" i="96"/>
  <c r="D26" i="96"/>
  <c r="D27" i="96"/>
  <c r="D30" i="96"/>
  <c r="I30" i="95"/>
  <c r="J7" i="95"/>
  <c r="J8" i="95"/>
  <c r="J9" i="95"/>
  <c r="J10" i="95"/>
  <c r="J12" i="95"/>
  <c r="J13" i="95"/>
  <c r="J14" i="95"/>
  <c r="J15" i="95"/>
  <c r="J16" i="95"/>
  <c r="J17" i="95"/>
  <c r="J18" i="95"/>
  <c r="J19" i="95"/>
  <c r="J20" i="95"/>
  <c r="J21" i="95"/>
  <c r="J22" i="95"/>
  <c r="J23" i="95"/>
  <c r="J24" i="95"/>
  <c r="J25" i="95"/>
  <c r="J26" i="95"/>
  <c r="J27" i="95"/>
  <c r="J28" i="95"/>
  <c r="J30" i="95"/>
  <c r="G30" i="95"/>
  <c r="H8" i="95"/>
  <c r="H9" i="95"/>
  <c r="H10" i="95"/>
  <c r="H12" i="95"/>
  <c r="H13" i="95"/>
  <c r="H14" i="95"/>
  <c r="H15" i="95"/>
  <c r="H16" i="95"/>
  <c r="H17" i="95"/>
  <c r="H19" i="95"/>
  <c r="H20" i="95"/>
  <c r="H21" i="95"/>
  <c r="H22" i="95"/>
  <c r="H23" i="95"/>
  <c r="H24" i="95"/>
  <c r="H25" i="95"/>
  <c r="H30" i="95"/>
  <c r="F7" i="95"/>
  <c r="F8" i="95"/>
  <c r="F30" i="95"/>
  <c r="C30" i="95"/>
  <c r="D8" i="95"/>
  <c r="D9" i="95"/>
  <c r="D10" i="95"/>
  <c r="D12" i="95"/>
  <c r="D13" i="95"/>
  <c r="D14" i="95"/>
  <c r="D15" i="95"/>
  <c r="D16" i="95"/>
  <c r="D17" i="95"/>
  <c r="D18" i="95"/>
  <c r="D19" i="95"/>
  <c r="D20" i="95"/>
  <c r="D21" i="95"/>
  <c r="D22" i="95"/>
  <c r="D23" i="95"/>
  <c r="D24" i="95"/>
  <c r="D25" i="95"/>
  <c r="D27" i="95"/>
  <c r="D28" i="95"/>
  <c r="D30" i="95"/>
  <c r="I7" i="116"/>
  <c r="I8" i="116"/>
  <c r="I9" i="116"/>
  <c r="I10" i="116"/>
  <c r="I11" i="116"/>
  <c r="I12" i="116"/>
  <c r="I13" i="116"/>
  <c r="I14" i="116"/>
  <c r="I15" i="116"/>
  <c r="I17" i="116"/>
  <c r="I19" i="116"/>
  <c r="I20" i="116"/>
  <c r="I21" i="116"/>
  <c r="I22" i="116"/>
  <c r="I24" i="116"/>
  <c r="J8" i="116"/>
  <c r="J9" i="116"/>
  <c r="J10" i="116"/>
  <c r="J11" i="116"/>
  <c r="J12" i="116"/>
  <c r="J13" i="116"/>
  <c r="J14" i="116"/>
  <c r="J15" i="116"/>
  <c r="J17" i="116"/>
  <c r="J19" i="116"/>
  <c r="J20" i="116"/>
  <c r="J21" i="116"/>
  <c r="J22" i="116"/>
  <c r="J24" i="116"/>
  <c r="J7" i="116"/>
  <c r="C29" i="116"/>
  <c r="D8" i="116"/>
  <c r="D9" i="116"/>
  <c r="D10" i="116"/>
  <c r="D11" i="116"/>
  <c r="D12" i="116"/>
  <c r="D13" i="116"/>
  <c r="D14" i="116"/>
  <c r="D15" i="116"/>
  <c r="D17" i="116"/>
  <c r="D19" i="116"/>
  <c r="D20" i="116"/>
  <c r="D21" i="116"/>
  <c r="D22" i="116"/>
  <c r="D24" i="116"/>
  <c r="D7" i="116"/>
  <c r="J29" i="116"/>
  <c r="D29" i="116"/>
  <c r="E30" i="151"/>
  <c r="F30" i="151"/>
  <c r="G30" i="151"/>
  <c r="H7" i="151"/>
  <c r="H8" i="151"/>
  <c r="H9" i="151"/>
  <c r="H10" i="151"/>
  <c r="H12" i="151"/>
  <c r="H13" i="151"/>
  <c r="H14" i="151"/>
  <c r="H15" i="151"/>
  <c r="H16" i="151"/>
  <c r="H17" i="151"/>
  <c r="H18" i="151"/>
  <c r="H19" i="151"/>
  <c r="H20" i="151"/>
  <c r="H21" i="151"/>
  <c r="H23" i="151"/>
  <c r="H24" i="151"/>
  <c r="H25" i="151"/>
  <c r="H26" i="151"/>
  <c r="H27" i="151"/>
  <c r="H30" i="151"/>
  <c r="C30" i="151"/>
  <c r="D7" i="151"/>
  <c r="D8" i="151"/>
  <c r="D9" i="151"/>
  <c r="D10" i="151"/>
  <c r="D12" i="151"/>
  <c r="D13" i="151"/>
  <c r="D14" i="151"/>
  <c r="D15" i="151"/>
  <c r="D16" i="151"/>
  <c r="D17" i="151"/>
  <c r="D18" i="151"/>
  <c r="D19" i="151"/>
  <c r="D20" i="151"/>
  <c r="D21" i="151"/>
  <c r="D23" i="151"/>
  <c r="D24" i="151"/>
  <c r="D25" i="151"/>
  <c r="D26" i="151"/>
  <c r="D27" i="151"/>
  <c r="D30" i="151"/>
  <c r="G30" i="150"/>
  <c r="H7" i="150"/>
  <c r="H8" i="150"/>
  <c r="H9" i="150"/>
  <c r="H10" i="150"/>
  <c r="H11" i="150"/>
  <c r="H12" i="150"/>
  <c r="H13" i="150"/>
  <c r="H14" i="150"/>
  <c r="H15" i="150"/>
  <c r="H16" i="150"/>
  <c r="H17" i="150"/>
  <c r="H18" i="150"/>
  <c r="H19" i="150"/>
  <c r="H20" i="150"/>
  <c r="H21" i="150"/>
  <c r="H22" i="150"/>
  <c r="H23" i="150"/>
  <c r="H24" i="150"/>
  <c r="H25" i="150"/>
  <c r="H26" i="150"/>
  <c r="H27" i="150"/>
  <c r="H28" i="150"/>
  <c r="H30" i="150"/>
  <c r="C30" i="150"/>
  <c r="D7" i="150"/>
  <c r="D8" i="150"/>
  <c r="D9" i="150"/>
  <c r="D10" i="150"/>
  <c r="D11" i="150"/>
  <c r="D12" i="150"/>
  <c r="D13" i="150"/>
  <c r="D14" i="150"/>
  <c r="D15" i="150"/>
  <c r="D16" i="150"/>
  <c r="D17" i="150"/>
  <c r="D18" i="150"/>
  <c r="D19" i="150"/>
  <c r="D20" i="150"/>
  <c r="D21" i="150"/>
  <c r="D22" i="150"/>
  <c r="D23" i="150"/>
  <c r="D24" i="150"/>
  <c r="D25" i="150"/>
  <c r="D26" i="150"/>
  <c r="D27" i="150"/>
  <c r="D28" i="150"/>
  <c r="D30" i="150"/>
  <c r="G30" i="149"/>
  <c r="H8" i="149"/>
  <c r="H9" i="149"/>
  <c r="H10" i="149"/>
  <c r="H11" i="149"/>
  <c r="H12" i="149"/>
  <c r="H13" i="149"/>
  <c r="H14" i="149"/>
  <c r="H15" i="149"/>
  <c r="H16" i="149"/>
  <c r="H17" i="149"/>
  <c r="H18" i="149"/>
  <c r="H19" i="149"/>
  <c r="H20" i="149"/>
  <c r="H21" i="149"/>
  <c r="H22" i="149"/>
  <c r="H23" i="149"/>
  <c r="H24" i="149"/>
  <c r="H25" i="149"/>
  <c r="H26" i="149"/>
  <c r="H27" i="149"/>
  <c r="H28" i="149"/>
  <c r="F9" i="149"/>
  <c r="C30" i="149"/>
  <c r="D20" i="149"/>
  <c r="D21" i="149"/>
  <c r="D22" i="149"/>
  <c r="H7" i="149"/>
  <c r="H30" i="149"/>
  <c r="F30" i="149"/>
  <c r="D7" i="149"/>
  <c r="D8" i="149"/>
  <c r="D9" i="149"/>
  <c r="D10" i="149"/>
  <c r="D11" i="149"/>
  <c r="D12" i="149"/>
  <c r="D13" i="149"/>
  <c r="D14" i="149"/>
  <c r="D15" i="149"/>
  <c r="D16" i="149"/>
  <c r="D17" i="149"/>
  <c r="D18" i="149"/>
  <c r="D19" i="149"/>
  <c r="D23" i="149"/>
  <c r="D24" i="149"/>
  <c r="D25" i="149"/>
  <c r="D26" i="149"/>
  <c r="D27" i="149"/>
  <c r="D28" i="149"/>
  <c r="D30" i="149"/>
  <c r="H24" i="148"/>
  <c r="E30" i="148"/>
  <c r="D24" i="148"/>
  <c r="H7" i="148"/>
  <c r="H8" i="148"/>
  <c r="H9" i="148"/>
  <c r="H10" i="148"/>
  <c r="H12" i="148"/>
  <c r="H13" i="148"/>
  <c r="H14" i="148"/>
  <c r="H15" i="148"/>
  <c r="H16" i="148"/>
  <c r="H17" i="148"/>
  <c r="H18" i="148"/>
  <c r="H25" i="148"/>
  <c r="H26" i="148"/>
  <c r="H27" i="148"/>
  <c r="H30" i="148"/>
  <c r="F30" i="148"/>
  <c r="D7" i="148"/>
  <c r="D8" i="148"/>
  <c r="D9" i="148"/>
  <c r="D10" i="148"/>
  <c r="D12" i="148"/>
  <c r="D13" i="148"/>
  <c r="D23" i="148"/>
  <c r="D25" i="148"/>
  <c r="D26" i="148"/>
  <c r="D27" i="148"/>
  <c r="D30" i="148"/>
  <c r="G30" i="147"/>
  <c r="H7" i="147"/>
  <c r="H8" i="147"/>
  <c r="H9" i="147"/>
  <c r="H10" i="147"/>
  <c r="H11" i="147"/>
  <c r="H12" i="147"/>
  <c r="H13" i="147"/>
  <c r="H14" i="147"/>
  <c r="H15" i="147"/>
  <c r="H16" i="147"/>
  <c r="H17" i="147"/>
  <c r="H18" i="147"/>
  <c r="H19" i="147"/>
  <c r="H20" i="147"/>
  <c r="H21" i="147"/>
  <c r="H23" i="147"/>
  <c r="H25" i="147"/>
  <c r="H26" i="147"/>
  <c r="H27" i="147"/>
  <c r="H30" i="147"/>
  <c r="F26" i="147"/>
  <c r="F30" i="147"/>
  <c r="C30" i="147"/>
  <c r="D7" i="147"/>
  <c r="D8" i="147"/>
  <c r="D9" i="147"/>
  <c r="D10" i="147"/>
  <c r="D11" i="147"/>
  <c r="D12" i="147"/>
  <c r="D13" i="147"/>
  <c r="D14" i="147"/>
  <c r="D15" i="147"/>
  <c r="D16" i="147"/>
  <c r="D17" i="147"/>
  <c r="D18" i="147"/>
  <c r="D19" i="147"/>
  <c r="D20" i="147"/>
  <c r="D21" i="147"/>
  <c r="D23" i="147"/>
  <c r="D25" i="147"/>
  <c r="D26" i="147"/>
  <c r="D27" i="147"/>
  <c r="D30" i="147"/>
  <c r="G30" i="146"/>
  <c r="H10" i="146"/>
  <c r="H11" i="146"/>
  <c r="H12" i="146"/>
  <c r="H13" i="146"/>
  <c r="H14" i="146"/>
  <c r="H15" i="146"/>
  <c r="H16" i="146"/>
  <c r="H17" i="146"/>
  <c r="H18" i="146"/>
  <c r="H19" i="146"/>
  <c r="H20" i="146"/>
  <c r="H21" i="146"/>
  <c r="H22" i="146"/>
  <c r="H23" i="146"/>
  <c r="H24" i="146"/>
  <c r="H25" i="146"/>
  <c r="H26" i="146"/>
  <c r="H27" i="146"/>
  <c r="H28" i="146"/>
  <c r="E30" i="146"/>
  <c r="F10" i="146"/>
  <c r="F12" i="146"/>
  <c r="F13" i="146"/>
  <c r="F14" i="146"/>
  <c r="F15" i="146"/>
  <c r="F16" i="146"/>
  <c r="F17" i="146"/>
  <c r="F19" i="146"/>
  <c r="F20" i="146"/>
  <c r="F23" i="146"/>
  <c r="F24" i="146"/>
  <c r="F26" i="146"/>
  <c r="F27" i="146"/>
  <c r="F8" i="146"/>
  <c r="C30" i="146"/>
  <c r="D28" i="146"/>
  <c r="D20" i="146"/>
  <c r="D21" i="146"/>
  <c r="D22" i="146"/>
  <c r="H7" i="146"/>
  <c r="H8" i="146"/>
  <c r="H9" i="146"/>
  <c r="H30" i="146"/>
  <c r="F9" i="146"/>
  <c r="F30" i="146"/>
  <c r="D7" i="146"/>
  <c r="D8" i="146"/>
  <c r="D9" i="146"/>
  <c r="D10" i="146"/>
  <c r="D11" i="146"/>
  <c r="D12" i="146"/>
  <c r="D13" i="146"/>
  <c r="D14" i="146"/>
  <c r="D15" i="146"/>
  <c r="D16" i="146"/>
  <c r="D17" i="146"/>
  <c r="D18" i="146"/>
  <c r="D19" i="146"/>
  <c r="D23" i="146"/>
  <c r="D24" i="146"/>
  <c r="D25" i="146"/>
  <c r="D26" i="146"/>
  <c r="D27" i="146"/>
  <c r="D30" i="146"/>
  <c r="D7" i="145"/>
  <c r="D8" i="145"/>
  <c r="D9" i="145"/>
  <c r="D10" i="145"/>
  <c r="D12" i="145"/>
  <c r="D13" i="145"/>
  <c r="D23" i="145"/>
  <c r="D24" i="145"/>
  <c r="D25" i="145"/>
  <c r="D26" i="145"/>
  <c r="D27" i="145"/>
  <c r="H7" i="145"/>
  <c r="H8" i="145"/>
  <c r="H9" i="145"/>
  <c r="H10" i="145"/>
  <c r="H12" i="145"/>
  <c r="H13" i="145"/>
  <c r="H14" i="145"/>
  <c r="H15" i="145"/>
  <c r="H16" i="145"/>
  <c r="H17" i="145"/>
  <c r="H18" i="145"/>
  <c r="H19" i="145"/>
  <c r="H23" i="145"/>
  <c r="H24" i="145"/>
  <c r="H25" i="145"/>
  <c r="H26" i="145"/>
  <c r="H27" i="145"/>
  <c r="H30" i="145"/>
  <c r="F9" i="145"/>
  <c r="F30" i="145"/>
  <c r="D30" i="145"/>
  <c r="C30" i="144"/>
  <c r="D21" i="144"/>
  <c r="G30" i="144"/>
  <c r="H7" i="144"/>
  <c r="H8" i="144"/>
  <c r="H9" i="144"/>
  <c r="H10" i="144"/>
  <c r="H11" i="144"/>
  <c r="H12" i="144"/>
  <c r="H13" i="144"/>
  <c r="H14" i="144"/>
  <c r="H15" i="144"/>
  <c r="H16" i="144"/>
  <c r="H17" i="144"/>
  <c r="H18" i="144"/>
  <c r="H19" i="144"/>
  <c r="H20" i="144"/>
  <c r="H21" i="144"/>
  <c r="H23" i="144"/>
  <c r="H24" i="144"/>
  <c r="H25" i="144"/>
  <c r="H26" i="144"/>
  <c r="H27" i="144"/>
  <c r="H30" i="144"/>
  <c r="F9" i="144"/>
  <c r="F30" i="144"/>
  <c r="D7" i="144"/>
  <c r="D8" i="144"/>
  <c r="D9" i="144"/>
  <c r="D10" i="144"/>
  <c r="D11" i="144"/>
  <c r="D12" i="144"/>
  <c r="D13" i="144"/>
  <c r="D14" i="144"/>
  <c r="D15" i="144"/>
  <c r="D16" i="144"/>
  <c r="D17" i="144"/>
  <c r="D18" i="144"/>
  <c r="D19" i="144"/>
  <c r="D20" i="144"/>
  <c r="D23" i="144"/>
  <c r="D24" i="144"/>
  <c r="D25" i="144"/>
  <c r="D26" i="144"/>
  <c r="D27" i="144"/>
  <c r="D30" i="144"/>
  <c r="H30" i="143"/>
  <c r="F8" i="143"/>
  <c r="F9" i="143"/>
  <c r="F10" i="143"/>
  <c r="F11" i="143"/>
  <c r="F12" i="143"/>
  <c r="F13" i="143"/>
  <c r="F14" i="143"/>
  <c r="F15" i="143"/>
  <c r="F16" i="143"/>
  <c r="F17" i="143"/>
  <c r="F18" i="143"/>
  <c r="F19" i="143"/>
  <c r="F20" i="143"/>
  <c r="F21" i="143"/>
  <c r="F22" i="143"/>
  <c r="F23" i="143"/>
  <c r="F26" i="143"/>
  <c r="F27" i="143"/>
  <c r="F28" i="143"/>
  <c r="F30" i="143"/>
  <c r="C30" i="143"/>
  <c r="D7" i="143"/>
  <c r="D8" i="143"/>
  <c r="D9" i="143"/>
  <c r="D10" i="143"/>
  <c r="D11" i="143"/>
  <c r="D26" i="143"/>
  <c r="D27" i="143"/>
  <c r="D28" i="143"/>
  <c r="D30" i="143"/>
  <c r="D30" i="106"/>
  <c r="D8" i="106"/>
  <c r="H30" i="105"/>
  <c r="D8" i="105"/>
  <c r="D30" i="105"/>
  <c r="G30" i="104"/>
  <c r="H7" i="104"/>
  <c r="H8" i="104"/>
  <c r="H9" i="104"/>
  <c r="H10" i="104"/>
  <c r="H11" i="104"/>
  <c r="H12" i="104"/>
  <c r="H13" i="104"/>
  <c r="H14" i="104"/>
  <c r="H15" i="104"/>
  <c r="H16" i="104"/>
  <c r="H17" i="104"/>
  <c r="H18" i="104"/>
  <c r="H19" i="104"/>
  <c r="H20" i="104"/>
  <c r="H21" i="104"/>
  <c r="H22" i="104"/>
  <c r="H23" i="104"/>
  <c r="H24" i="104"/>
  <c r="H25" i="104"/>
  <c r="H26" i="104"/>
  <c r="H27" i="104"/>
  <c r="H28" i="104"/>
  <c r="H30" i="104"/>
  <c r="E30" i="104"/>
  <c r="F9" i="104"/>
  <c r="F10" i="104"/>
  <c r="F12" i="104"/>
  <c r="F13" i="104"/>
  <c r="F14" i="104"/>
  <c r="F15" i="104"/>
  <c r="F16" i="104"/>
  <c r="F17" i="104"/>
  <c r="F19" i="104"/>
  <c r="F20" i="104"/>
  <c r="F21" i="104"/>
  <c r="F22" i="104"/>
  <c r="F23" i="104"/>
  <c r="F24" i="104"/>
  <c r="F25" i="104"/>
  <c r="F26" i="104"/>
  <c r="F27" i="104"/>
  <c r="F28" i="104"/>
  <c r="F30" i="104"/>
  <c r="C30" i="104"/>
  <c r="D7" i="104"/>
  <c r="D8" i="104"/>
  <c r="D9" i="104"/>
  <c r="D10" i="104"/>
  <c r="D11" i="104"/>
  <c r="D12" i="104"/>
  <c r="D13" i="104"/>
  <c r="D14" i="104"/>
  <c r="D15" i="104"/>
  <c r="D16" i="104"/>
  <c r="D17" i="104"/>
  <c r="D18" i="104"/>
  <c r="D19" i="104"/>
  <c r="D20" i="104"/>
  <c r="D21" i="104"/>
  <c r="D22" i="104"/>
  <c r="D23" i="104"/>
  <c r="D24" i="104"/>
  <c r="D25" i="104"/>
  <c r="D26" i="104"/>
  <c r="D27" i="104"/>
  <c r="D28" i="104"/>
  <c r="D30" i="104"/>
  <c r="G30" i="83"/>
  <c r="H7" i="83"/>
  <c r="H8" i="83"/>
  <c r="H9" i="83"/>
  <c r="H10" i="83"/>
  <c r="H11" i="83"/>
  <c r="H12" i="83"/>
  <c r="H13" i="83"/>
  <c r="H14" i="83"/>
  <c r="H15" i="83"/>
  <c r="H16" i="83"/>
  <c r="H17" i="83"/>
  <c r="H18" i="83"/>
  <c r="H19" i="83"/>
  <c r="H20" i="83"/>
  <c r="H21" i="83"/>
  <c r="H22" i="83"/>
  <c r="H23" i="83"/>
  <c r="H24" i="83"/>
  <c r="H25" i="83"/>
  <c r="H26" i="83"/>
  <c r="H27" i="83"/>
  <c r="H28" i="83"/>
  <c r="H30" i="83"/>
  <c r="E30" i="83"/>
  <c r="F7" i="83"/>
  <c r="F8" i="83"/>
  <c r="F9" i="83"/>
  <c r="F10" i="83"/>
  <c r="F11" i="83"/>
  <c r="F12" i="83"/>
  <c r="F13" i="83"/>
  <c r="F14" i="83"/>
  <c r="F15" i="83"/>
  <c r="F16" i="83"/>
  <c r="F17" i="83"/>
  <c r="F18" i="83"/>
  <c r="F19" i="83"/>
  <c r="F20" i="83"/>
  <c r="F21" i="83"/>
  <c r="F22" i="83"/>
  <c r="F23" i="83"/>
  <c r="F24" i="83"/>
  <c r="F25" i="83"/>
  <c r="F26" i="83"/>
  <c r="F27" i="83"/>
  <c r="F28" i="83"/>
  <c r="F30" i="83"/>
  <c r="C30" i="83"/>
  <c r="D7" i="83"/>
  <c r="D8" i="83"/>
  <c r="D9" i="83"/>
  <c r="D10" i="83"/>
  <c r="D11" i="83"/>
  <c r="D12" i="83"/>
  <c r="D13" i="83"/>
  <c r="D14" i="83"/>
  <c r="D15" i="83"/>
  <c r="D16" i="83"/>
  <c r="D17" i="83"/>
  <c r="D18" i="83"/>
  <c r="D19" i="83"/>
  <c r="D20" i="83"/>
  <c r="D21" i="83"/>
  <c r="D22" i="83"/>
  <c r="D23" i="83"/>
  <c r="D24" i="83"/>
  <c r="D25" i="83"/>
  <c r="D26" i="83"/>
  <c r="D27" i="83"/>
  <c r="D30" i="83"/>
  <c r="I7" i="82"/>
  <c r="I30" i="82"/>
  <c r="J8" i="82"/>
  <c r="J9" i="82"/>
  <c r="J10" i="82"/>
  <c r="J11" i="82"/>
  <c r="J12" i="82"/>
  <c r="J13" i="82"/>
  <c r="J14" i="82"/>
  <c r="J15" i="82"/>
  <c r="J16" i="82"/>
  <c r="J17" i="82"/>
  <c r="J18" i="82"/>
  <c r="J19" i="82"/>
  <c r="J20" i="82"/>
  <c r="J21" i="82"/>
  <c r="J22" i="82"/>
  <c r="J23" i="82"/>
  <c r="J24" i="82"/>
  <c r="J25" i="82"/>
  <c r="J26" i="82"/>
  <c r="J27" i="82"/>
  <c r="J28" i="82"/>
  <c r="J7" i="82"/>
  <c r="G30" i="82"/>
  <c r="H8" i="82"/>
  <c r="H9" i="82"/>
  <c r="H10" i="82"/>
  <c r="H11" i="82"/>
  <c r="H12" i="82"/>
  <c r="H13" i="82"/>
  <c r="H14" i="82"/>
  <c r="H15" i="82"/>
  <c r="H16" i="82"/>
  <c r="H17" i="82"/>
  <c r="H18" i="82"/>
  <c r="H19" i="82"/>
  <c r="H20" i="82"/>
  <c r="H21" i="82"/>
  <c r="H22" i="82"/>
  <c r="H23" i="82"/>
  <c r="H24" i="82"/>
  <c r="H25" i="82"/>
  <c r="H26" i="82"/>
  <c r="H27" i="82"/>
  <c r="H7" i="82"/>
  <c r="E30" i="82"/>
  <c r="F8" i="82"/>
  <c r="F9" i="82"/>
  <c r="F10" i="82"/>
  <c r="F11" i="82"/>
  <c r="F12" i="82"/>
  <c r="F13" i="82"/>
  <c r="F14" i="82"/>
  <c r="F15" i="82"/>
  <c r="F16" i="82"/>
  <c r="F17" i="82"/>
  <c r="F18" i="82"/>
  <c r="F19" i="82"/>
  <c r="F20" i="82"/>
  <c r="F21" i="82"/>
  <c r="F22" i="82"/>
  <c r="F23" i="82"/>
  <c r="F24" i="82"/>
  <c r="F25" i="82"/>
  <c r="F26" i="82"/>
  <c r="F27" i="82"/>
  <c r="F7" i="82"/>
  <c r="J30" i="82"/>
  <c r="H30" i="82"/>
  <c r="F30" i="82"/>
  <c r="C30" i="82"/>
  <c r="D7" i="82"/>
  <c r="D8" i="82"/>
  <c r="D9" i="82"/>
  <c r="D10" i="82"/>
  <c r="D11" i="82"/>
  <c r="D12" i="82"/>
  <c r="D13" i="82"/>
  <c r="D14" i="82"/>
  <c r="D15" i="82"/>
  <c r="D16" i="82"/>
  <c r="D17" i="82"/>
  <c r="D18" i="82"/>
  <c r="D19" i="82"/>
  <c r="D20" i="82"/>
  <c r="D21" i="82"/>
  <c r="D22" i="82"/>
  <c r="D23" i="82"/>
  <c r="D24" i="82"/>
  <c r="D25" i="82"/>
  <c r="D26" i="82"/>
  <c r="D27" i="82"/>
  <c r="D28" i="82"/>
  <c r="D30" i="82"/>
  <c r="I7" i="81"/>
  <c r="I30" i="81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30" i="81"/>
  <c r="G30" i="81"/>
  <c r="H7" i="81"/>
  <c r="H8" i="81"/>
  <c r="H9" i="81"/>
  <c r="H10" i="81"/>
  <c r="H11" i="81"/>
  <c r="H12" i="81"/>
  <c r="H13" i="81"/>
  <c r="H14" i="81"/>
  <c r="H15" i="81"/>
  <c r="H16" i="81"/>
  <c r="H17" i="81"/>
  <c r="H18" i="81"/>
  <c r="H19" i="81"/>
  <c r="H20" i="81"/>
  <c r="H21" i="81"/>
  <c r="H22" i="81"/>
  <c r="H23" i="81"/>
  <c r="H24" i="81"/>
  <c r="H25" i="81"/>
  <c r="H26" i="81"/>
  <c r="H27" i="81"/>
  <c r="H30" i="81"/>
  <c r="E30" i="81"/>
  <c r="F7" i="81"/>
  <c r="F8" i="81"/>
  <c r="F9" i="81"/>
  <c r="F10" i="81"/>
  <c r="F11" i="81"/>
  <c r="F12" i="81"/>
  <c r="F13" i="81"/>
  <c r="F14" i="81"/>
  <c r="F15" i="81"/>
  <c r="F16" i="81"/>
  <c r="F17" i="81"/>
  <c r="F18" i="81"/>
  <c r="F19" i="81"/>
  <c r="F20" i="81"/>
  <c r="F21" i="81"/>
  <c r="F22" i="81"/>
  <c r="F23" i="81"/>
  <c r="F24" i="81"/>
  <c r="F25" i="81"/>
  <c r="F26" i="81"/>
  <c r="F27" i="81"/>
  <c r="F30" i="81"/>
  <c r="C30" i="81"/>
  <c r="D7" i="81"/>
  <c r="D8" i="81"/>
  <c r="D9" i="81"/>
  <c r="D10" i="81"/>
  <c r="D11" i="81"/>
  <c r="D12" i="81"/>
  <c r="D13" i="81"/>
  <c r="D14" i="81"/>
  <c r="D15" i="81"/>
  <c r="D16" i="81"/>
  <c r="D17" i="81"/>
  <c r="D18" i="81"/>
  <c r="D19" i="81"/>
  <c r="D20" i="81"/>
  <c r="D21" i="81"/>
  <c r="D22" i="81"/>
  <c r="D23" i="81"/>
  <c r="D24" i="81"/>
  <c r="D25" i="81"/>
  <c r="D26" i="81"/>
  <c r="D27" i="81"/>
  <c r="D30" i="81"/>
  <c r="I7" i="80"/>
  <c r="I30" i="80"/>
  <c r="J7" i="80"/>
  <c r="J8" i="80"/>
  <c r="J9" i="80"/>
  <c r="J10" i="80"/>
  <c r="J11" i="80"/>
  <c r="J12" i="80"/>
  <c r="J13" i="80"/>
  <c r="J14" i="80"/>
  <c r="J15" i="80"/>
  <c r="J16" i="80"/>
  <c r="J17" i="80"/>
  <c r="J18" i="80"/>
  <c r="J19" i="80"/>
  <c r="J20" i="80"/>
  <c r="J21" i="80"/>
  <c r="J22" i="80"/>
  <c r="J23" i="80"/>
  <c r="J24" i="80"/>
  <c r="J25" i="80"/>
  <c r="J26" i="80"/>
  <c r="J27" i="80"/>
  <c r="J28" i="80"/>
  <c r="J30" i="80"/>
  <c r="H30" i="80"/>
  <c r="F7" i="80"/>
  <c r="F30" i="80"/>
  <c r="C30" i="80"/>
  <c r="D28" i="80"/>
  <c r="D8" i="80"/>
  <c r="D9" i="80"/>
  <c r="D10" i="80"/>
  <c r="D11" i="80"/>
  <c r="D12" i="80"/>
  <c r="D13" i="80"/>
  <c r="D14" i="80"/>
  <c r="D15" i="80"/>
  <c r="D16" i="80"/>
  <c r="D17" i="80"/>
  <c r="D18" i="80"/>
  <c r="D19" i="80"/>
  <c r="D20" i="80"/>
  <c r="D21" i="80"/>
  <c r="D22" i="80"/>
  <c r="D23" i="80"/>
  <c r="D24" i="80"/>
  <c r="D25" i="80"/>
  <c r="D26" i="80"/>
  <c r="D27" i="80"/>
  <c r="D30" i="80"/>
</calcChain>
</file>

<file path=xl/sharedStrings.xml><?xml version="1.0" encoding="utf-8"?>
<sst xmlns="http://schemas.openxmlformats.org/spreadsheetml/2006/main" count="2066" uniqueCount="139">
  <si>
    <t>Unione Europea</t>
  </si>
  <si>
    <t>TOTALE</t>
  </si>
  <si>
    <t>V.A</t>
  </si>
  <si>
    <t>%</t>
  </si>
  <si>
    <t>Totale</t>
  </si>
  <si>
    <t>Radio Uno</t>
  </si>
  <si>
    <t>Radio Due</t>
  </si>
  <si>
    <t>Radio Tre</t>
  </si>
  <si>
    <t>GR1</t>
  </si>
  <si>
    <t>GR2</t>
  </si>
  <si>
    <t>GR3</t>
  </si>
  <si>
    <t>Tempo di parola: indica il tempo in cui il soggetto politico/istituzionale parla direttamente in voce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</si>
  <si>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</si>
  <si>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</si>
  <si>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</si>
  <si>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</si>
  <si>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</si>
  <si>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</t>
  </si>
  <si>
    <t>Tab. E1 - Tempo di parola dei soggetti del pluralismo sociale nei Radiogiornali RAI - tutte le edizioni</t>
  </si>
  <si>
    <t>Categorie di soggetti</t>
  </si>
  <si>
    <t>Soggetti sovranazionali</t>
  </si>
  <si>
    <t>Soggetti e organi costituzionali</t>
  </si>
  <si>
    <t>Istituzioni pubbliche e organismi nazionali</t>
  </si>
  <si>
    <t>Soggetti politico - istituzionali non italiani</t>
  </si>
  <si>
    <t>Partiti, movimenti politici, esponenti di partito italiani</t>
  </si>
  <si>
    <t>Amministratori locali</t>
  </si>
  <si>
    <t>Giustizia</t>
  </si>
  <si>
    <t>Forze armate e sicurezza pubblica</t>
  </si>
  <si>
    <t>Vaticano e altri soggetti confessionali</t>
  </si>
  <si>
    <t>Associazioni di soggetti di rilievo del pluralismo sociale</t>
  </si>
  <si>
    <t>Protagonisti sociali</t>
  </si>
  <si>
    <t>Mondo economico e finanziario</t>
  </si>
  <si>
    <t>Sindacati e associazioni di categoria</t>
  </si>
  <si>
    <t>Mondo dell'informazione</t>
  </si>
  <si>
    <t>Mondo delle professioni</t>
  </si>
  <si>
    <t>Esperti e  mondo della scienza</t>
  </si>
  <si>
    <t>Mondo della cultura</t>
  </si>
  <si>
    <t>Mondo dello spettacolo</t>
  </si>
  <si>
    <t>Mondo dello sport</t>
  </si>
  <si>
    <t>Soggetti della cronoca</t>
  </si>
  <si>
    <t>Gente comune</t>
  </si>
  <si>
    <t>Tab. E3 - Tempo di antenna dei soggetti del pluralismo sociale nei Radiogiornali RAI - tutte le edizioni</t>
  </si>
  <si>
    <t>Tab. E2 - Tempo di notizia dei  soggetti del pluralismo sociale nei Radiogiornali RAI - tutte le edizioni</t>
  </si>
  <si>
    <t>Rete Radio 24</t>
  </si>
  <si>
    <t>Testata Radio 24</t>
  </si>
  <si>
    <t>Rete Radio Kiss Kiss</t>
  </si>
  <si>
    <t>Testata Radio Kiss Kiss</t>
  </si>
  <si>
    <t>Rete Radio 101</t>
  </si>
  <si>
    <t>Rete Radio Monte Carlo</t>
  </si>
  <si>
    <t>Testata Radio Monte Carlo</t>
  </si>
  <si>
    <t>Rete Radio Capital</t>
  </si>
  <si>
    <t>Rete RTL 102.5</t>
  </si>
  <si>
    <t>Rete Radio 105 network</t>
  </si>
  <si>
    <t>Testata Rete 105</t>
  </si>
  <si>
    <t>Rete Radio Italia</t>
  </si>
  <si>
    <t>Rete Virgin Radio</t>
  </si>
  <si>
    <t>Testata Virgin Radio</t>
  </si>
  <si>
    <t xml:space="preserve">Tempo di Parola: indica il tempo in cui il soggetto politico/istituzionale parla direttamente in voce
</t>
  </si>
  <si>
    <t>06:00 - 08:59</t>
  </si>
  <si>
    <t>09:00 - 11:59</t>
  </si>
  <si>
    <t>12:00 - 14:59</t>
  </si>
  <si>
    <t>15:00 - 17:59</t>
  </si>
  <si>
    <t>18:00 - 20:59</t>
  </si>
  <si>
    <t>21:00 - 23:59</t>
  </si>
  <si>
    <t>Tab. E6 - Tempo di notizia, parola e antenna  dei soggetti del pluralismo sociale nei Radiogiornali di Radio M2o - tutte le edizioni</t>
  </si>
  <si>
    <t>Tab. E7 - Tempo di notizia, parola e antenna  dei soggetti del pluralismo sociale nei Radiogiornali di Radio Kiss Kiss - tutte le edizioni</t>
  </si>
  <si>
    <t>Tab. E8 - Tempo di notizia, parola e antenna  dei soggetti del pluralismo sociale nei Radiogiornali di Radio 101  - tutte le edizioni</t>
  </si>
  <si>
    <t>Tab. E9 - Tempo di notizia, parola e antenna  dei soggetti del pluralismo sociale nei Radiogiornali di Radio RTL 102.5  - tutte le edizioni</t>
  </si>
  <si>
    <t>Tab. E19 - Tempo di antenna dei soggetti del plularismo sociale nei Radiogiornali RAI - edizioni principali</t>
  </si>
  <si>
    <r>
      <rPr>
        <sz val="11"/>
        <rFont val="Calibri"/>
      </rPr>
      <t>Tempo di Parola: indica il tempo in cui il soggetto politico/istituzionale parla direttamente in voce</t>
    </r>
    <r>
      <rPr>
        <sz val="11"/>
        <color rgb="FFFF0000"/>
        <rFont val="Calibri"/>
      </rPr>
      <t xml:space="preserve">
</t>
    </r>
  </si>
  <si>
    <t xml:space="preserve">Tab. E4 - Tempo di notizia, parola e antenna  dei soggetti del pluralismo sociale nei Radiogiornali RAI (dati aggregati GR1, GR2, GR3) </t>
  </si>
  <si>
    <t>Tab. E5 - Tempo di notizia, parola e antenna  dei soggetti del pluralismo sociale nei Radiogiornali di Radio 24 - Il Sole 24 ore - tutte le edizioni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</si>
  <si>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</si>
  <si>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E11 - Tempo di notizia, parola e antenna  dei soggetti del pluralismo sociale nei Radiogiornali di Radio Dimensione Suono - tutte le edizioni</t>
  </si>
  <si>
    <t>Tab. E10 - Tempo di notizia, parola e antenna  dei soggetti del pluralismo sociale nei Radiogiornali di Radio Deejay - tutte le edizioni</t>
  </si>
  <si>
    <t>Tab. E12 - Tempo di notizia, parola e antenna  dei soggetti del pluralismo sociale nei Radiogiornali di Virgin Radio  - tutte le edizioni</t>
  </si>
  <si>
    <t>Tab. E13 - Tempo di notizia, parola e antenna  dei soggetti del pluralismo sociale nei Radiogiornali di Radio Montecarlo  - tutte le edizioni</t>
  </si>
  <si>
    <t>Tab. E14 - Tempo di notizia, parola e antenna  dei soggetti del pluralismo sociale nei Radiogiornali di Radio Capital  - tutte le edizioni</t>
  </si>
  <si>
    <t>Tab. E15 - Tempo di notizia, parola e antenna  dei soggetti del pluralismo sociale nei Radiogiornali di Radio 105  - tutte le edizioni</t>
  </si>
  <si>
    <t>Tab. E16 - Tempo di notizia, parola e antenna  dei soggetti del pluralismo sociale nei Radiogiornali di Radio Italia  - tutte le edizioni</t>
  </si>
  <si>
    <t>Tab. E17 - Tempo di parola dei soggetti del pluralismo sociale nei Radiogiornali RAI - edizioni principali</t>
  </si>
  <si>
    <t>Tab. E18 - Tempo di notizia dei soggetti del pluralismo sociale nei Radiogiornali RAI - edizioni principali</t>
  </si>
  <si>
    <t>Tab. E20 - Tempo di notizia, parola e antenna dei del pluralismo sociale nei Radiogiornali di Radio 24 Il Sole 24 ore - edizioni principali</t>
  </si>
  <si>
    <t>Tab. E21 - Tempo di notizia, parola e antenna dei del pluralismo sociale nei Radiogiornali di Radio Kiss Kiss - edizioni principali</t>
  </si>
  <si>
    <t>Tab. E22 - Tempo di notizia, parola e antenna dei del pluralismo sociale nei Radiogiornali di Radio RTL 102.5 - edizioni principali</t>
  </si>
  <si>
    <t>Tab. E23 - Tempo di notizia, parola e antenna dei del pluralismo sociale nei Radiogiornali di Radio Montecarlo - edizioni principali</t>
  </si>
  <si>
    <t>Tab. E24 - Tempo di notizia, parola e antenna dei del pluralismo sociale nei Radiogiornali di Radio Capital - edizioni principali</t>
  </si>
  <si>
    <t>Tab. E25 - Tempo di notizia, parola e antenna dei del pluralismo sociale nei Radiogiornali di Radio Italia - edizioni principali</t>
  </si>
  <si>
    <t>Tab. F2 - Tempo di parola dei soggetti del pluralismo sociale nei programmi extra - gr di testata. Testata Radio RAI: Radio Uno, Radio Due, Radio Tre</t>
  </si>
  <si>
    <t>Tab. F1 - Tempo di parola dei soggetti del pluralismo sociale nei programmi extra - gr di rete. Reti Radio RAI: Radio Uno, Radio Due, Radio Tre</t>
  </si>
  <si>
    <t>Tab. F3 - Tempo di parola dei soggetti del pluralismo sociale nei programmi extra - gr di rete e di testata. Rete Radio 24 Il Sole 24 ore - Testata Radio 24 Il Sole 24 ore</t>
  </si>
  <si>
    <t>Testata Pagina 101</t>
  </si>
  <si>
    <t>Testata RTL 102.5</t>
  </si>
  <si>
    <t>Rete RDS</t>
  </si>
  <si>
    <t>Testata RDS</t>
  </si>
  <si>
    <t>Tempo di Parola: indica il tempo in cui il soggetto politico/istituzionale parla direttamente in voce
Testata Radio Monte Carlo: Claudio Micalizio</t>
  </si>
  <si>
    <t>Testata Radio Capital</t>
  </si>
  <si>
    <t>Testata Radio Italia Notizie</t>
  </si>
  <si>
    <t>03:00 - 05:59</t>
  </si>
  <si>
    <t>Tab. G2 - Tempo di parola dei soggetti del pluralismo sociale nei programmi extra-gr fasce di programmazione. Radio Due</t>
  </si>
  <si>
    <t>Tab. G3 - Tempo di parola dei soggetti del pluralismo sociale nei programmi extra-gr fasce di programmazione. Radio Tre</t>
  </si>
  <si>
    <t>Tab. G4 - Tempo di parola dei soggetti del pluralismo sociale nei programmi extra-gr fasce di programmazione. Radio 24 ore - Il Sole 24 ore</t>
  </si>
  <si>
    <t>00:00 - 02:59</t>
  </si>
  <si>
    <t>Tab. G1 - Tempo di parola dei soggetti del pluralismo sociale nei programmi extra-gr  fasce di programmazione. Radio Uno</t>
  </si>
  <si>
    <t>Periodo dal 01.07.2015 al 31.07.2015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</si>
  <si>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
Radio Due: Decanter, Italiani incontinenti, Ovunque sei, Radio social club, Refresh, Rock and Roll circus, Bella davvero, Canicola, Mamma non mamma, Sociopatici
Radio Tre: A3 Speciale in diretta Artefiera, Ad alta voce, Fahrenhait, Hollywood party, Momus. Il Caffè dell'Opera, Piazza Verdi, Radio3 Suite, Radio3 Mondo, RAdio3 Scienza, Tutta la città ne parla, Zazà arte musica e spettacolo       </t>
    </r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</si>
  <si>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Bianco e nero, Eta beta, Hashtag, Italia sotto inchiesta, La radio ne parla, La terra, dall'orto alla tavola, Life, Manuale d'Europa, Mary Pop, Radio 1 News Economy, Radio anch'io, Restare scomodi, Stereonotte, Voci del mattino, Zapping Radio 1
Radio Due: 
Radio Tre:  </t>
    </r>
  </si>
  <si>
    <t>Tempo di Parola: indica il tempo in cui il soggetto politico/istituzionale parla direttamente in voce
Rete Radio 24: Spunti di vista
Testata Radio 24: 24 mattino, Effetto Giorno, Effetto Notte, I conti della belva, La Versione di Oscar, La Zanzara, Mix 24, Si può fare</t>
  </si>
  <si>
    <t>Tab. F4 - Tempo di parola dei soggetti del pluralismo sociale nei programmi extra - gr di rete e di testata. Rete m2o - Testata m2o</t>
  </si>
  <si>
    <t>Rete m2o</t>
  </si>
  <si>
    <t>Testata m2o</t>
  </si>
  <si>
    <t>Tab. F5 - Tempo di parola dei soggetti del pluralismo sociale nei programmi extra - gr di rete e di testata. Rete Radio Kiss Kiss - Testata Radio Kiss Kiss</t>
  </si>
  <si>
    <t>Tempo di Parola: indica il tempo in cui il soggetto politico/istituzionale parla direttamente in voce
Rete Radio 101: Marco Balestri
Testata Pagina 101: Federica De Boni</t>
  </si>
  <si>
    <t>Tempo di Parola: indica il tempo in cui il soggetto politico/istituzionale parla direttamente in voce
Rete RTL 102.5: Campo libero, Protagonisti
Testata RTL 102.5: Non stop news, Non stop raccontami</t>
  </si>
  <si>
    <t>Tab. F6 - Tempo di parola dei soggetti del pluralismo sociale nei programmi extra - gr di rete e di testata. Rete Radio 101 - Testata Pagina 101</t>
  </si>
  <si>
    <t>Tab. F7 - Tempo di parola dei soggetti del pluralismo sociale nei programmi extra - gr di rete e di testata. Rete RTL 102.5 - Testata RTL 102.5</t>
  </si>
  <si>
    <t>Tab. F8 - Tempo di parola dei soggetti del pluralismo sociale nei programmi extra - gr di rete e di testata. Rete Radio Deejay - Testata Radio Deejay</t>
  </si>
  <si>
    <t>Rete Radio Deejay</t>
  </si>
  <si>
    <t>Testata Radio Deejay</t>
  </si>
  <si>
    <t>Tab. F9 - Tempo di parola dei soggetti del pluralismo sociale nei programmi extra - gr di rete e di testata. Rete RDS - Testata RDS</t>
  </si>
  <si>
    <t>Tab. F10 - Tempo di parola dei soggetti del pluralismo sociale nei programmi extra - gr di rete e di testata. Rete Virgin Radio - Testata Virgin Radio</t>
  </si>
  <si>
    <t>Tab. F11 - Tempo di parola dei soggetti del pluralismo sociale nei programmi extra - gr di rete e di testata. Rete Radio Monte Carlo - Testata Radio Monte Carlo</t>
  </si>
  <si>
    <t>Tab. F12 - Tempo di parola dei soggetti del pluralismo sociale nei programmi extra - gr di rete e di testata. Rete Radio Capital - Testata Radio Capital</t>
  </si>
  <si>
    <t>Tempo di Parola: indica il tempo in cui il soggetto politico/istituzionale parla direttamente in voce
Rete Radio Capital: Daily capital, Il geco e la farfalla, Lateral
Testata Radio Capital: Capital all news, Tg zero</t>
  </si>
  <si>
    <t>Tab. F13 - Tempo di parola dei soggetti del pluralismo sociale nei programmi extra - gr di rete e di testata. Rete Radio 105 network - Testata Rete 105</t>
  </si>
  <si>
    <t>Tempo di Parola: indica il tempo in cui il soggetto politico/istituzionale parla direttamente in voce
Rete Radio 105 network: 105 Kris&amp;Love, 105 Non Stop, Lo Zoo di 105
Testata Rete 105: Benvenuti nella giungla, 105 Friends</t>
  </si>
  <si>
    <t>Tab. F14 - Tempo di parola dei soggetti del pluralismo sociale nei programmi extra - gr di rete e di testata. Rete Radio Italia - Testata Radio Italia Notizie</t>
  </si>
  <si>
    <t>Tempo di Parola: indica il tempo in cui il soggetto politico/istituzionale parla direttamente in voce
Rete Radio Italia: In compagnia di…Fiorella Felisatti, In compagnia di…Mirko Mengozzi</t>
  </si>
  <si>
    <t>Tab. G5 - Tempo di parola dei soggetti del pluralismo sociale nei programmi extra-gr fasce di programmazione. Radio m2o</t>
  </si>
  <si>
    <t>Tab. G6 - Tempo di parola dei soggetti del pluralismo sociale nei programmi extra-gr fasce di programmazione. Radio Kiss Kiss</t>
  </si>
  <si>
    <t>Tab. G7 - Tempo di parola dei soggetti del pluralismo sociale nei programmi extra-gr fasce di programmazione. Radio 101</t>
  </si>
  <si>
    <t>Tab. G8 - Tempo di parola dei soggetti del pluralismo sociale nei programmi extra-gr fasce di programmazione. Radio RTL 102.5</t>
  </si>
  <si>
    <t>Tab. G9 - Tempo di parola dei soggetti del pluralismo sociale nei programmi extra-gr fasce di programmazione. Radio Deejay</t>
  </si>
  <si>
    <t>Tab. G10 - Tempo di parola dei soggetti del pluralismo sociale nei programmi extra-gr fasce di programmazione. Radio Dimensione Suono</t>
  </si>
  <si>
    <t>Tab. G11 - Tempo di parola dei soggetti del pluralismo sociale nei programmi extra-gr fasce di programmazione. Virgin Radio</t>
  </si>
  <si>
    <t>Tab. G12 - Tempo di parola dei soggetti del pluralismo sociale nei programmi extra-gr fasce di programmazione. Radio Monte Carlo</t>
  </si>
  <si>
    <t>Tab. G13 - Tempo di parola dei soggetti del pluralismo sociale nei programmi extra-gr fasce di programmazione. Radio Capital</t>
  </si>
  <si>
    <t>Tab. G14 - Tempo di parola dei soggetti del pluralismo sociale nei programmi extra-gr fasce di programmazione. Radio 105</t>
  </si>
  <si>
    <t>Tab. G15 - Tempo di parola dei soggetti del pluralismo sociale nei programmi extra-gr fasce di programmazione. Radio Italia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</si>
</sst>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</font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</borders>
  <cellStyleXfs count="4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201">
    <xf numFmtId="0" fontId="0" fillId="0" borderId="0" xfId="0"/>
    <xf numFmtId="10" fontId="0" fillId="0" borderId="5" xfId="23" applyNumberFormat="1" applyFont="1" applyBorder="1"/>
    <xf numFmtId="10" fontId="6" fillId="0" borderId="8" xfId="23" applyNumberFormat="1" applyFont="1" applyBorder="1"/>
    <xf numFmtId="10" fontId="8" fillId="0" borderId="10" xfId="23" applyNumberFormat="1" applyFont="1" applyBorder="1"/>
    <xf numFmtId="0" fontId="5" fillId="0" borderId="0" xfId="114"/>
    <xf numFmtId="0" fontId="2" fillId="0" borderId="0" xfId="114" applyFont="1"/>
    <xf numFmtId="0" fontId="5" fillId="0" borderId="0" xfId="114" applyFont="1"/>
    <xf numFmtId="10" fontId="6" fillId="0" borderId="8" xfId="23" applyNumberFormat="1" applyFont="1" applyFill="1" applyBorder="1"/>
    <xf numFmtId="0" fontId="2" fillId="0" borderId="8" xfId="114" applyFont="1" applyFill="1" applyBorder="1" applyAlignment="1">
      <alignment horizontal="center"/>
    </xf>
    <xf numFmtId="46" fontId="6" fillId="0" borderId="8" xfId="114" applyNumberFormat="1" applyFont="1" applyFill="1" applyBorder="1"/>
    <xf numFmtId="0" fontId="5" fillId="0" borderId="9" xfId="114" applyBorder="1"/>
    <xf numFmtId="0" fontId="2" fillId="0" borderId="8" xfId="114" applyFont="1" applyBorder="1" applyAlignment="1">
      <alignment horizontal="center"/>
    </xf>
    <xf numFmtId="46" fontId="6" fillId="0" borderId="7" xfId="114" applyNumberFormat="1" applyFont="1" applyBorder="1"/>
    <xf numFmtId="46" fontId="6" fillId="0" borderId="4" xfId="114" applyNumberFormat="1" applyFont="1" applyBorder="1"/>
    <xf numFmtId="10" fontId="6" fillId="0" borderId="5" xfId="23" applyNumberFormat="1" applyFont="1" applyBorder="1"/>
    <xf numFmtId="0" fontId="5" fillId="0" borderId="4" xfId="114" applyBorder="1"/>
    <xf numFmtId="0" fontId="8" fillId="0" borderId="9" xfId="114" applyFont="1" applyBorder="1" applyAlignment="1">
      <alignment horizontal="left"/>
    </xf>
    <xf numFmtId="46" fontId="8" fillId="0" borderId="7" xfId="114" applyNumberFormat="1" applyFont="1" applyBorder="1"/>
    <xf numFmtId="10" fontId="8" fillId="0" borderId="8" xfId="23" applyNumberFormat="1" applyFont="1" applyBorder="1"/>
    <xf numFmtId="46" fontId="8" fillId="0" borderId="4" xfId="114" applyNumberFormat="1" applyFont="1" applyBorder="1"/>
    <xf numFmtId="10" fontId="8" fillId="0" borderId="5" xfId="23" applyNumberFormat="1" applyFont="1" applyBorder="1"/>
    <xf numFmtId="46" fontId="6" fillId="0" borderId="8" xfId="114" applyNumberFormat="1" applyFont="1" applyBorder="1"/>
    <xf numFmtId="10" fontId="6" fillId="0" borderId="10" xfId="23" applyNumberFormat="1" applyFont="1" applyBorder="1"/>
    <xf numFmtId="46" fontId="8" fillId="0" borderId="8" xfId="114" applyNumberFormat="1" applyFont="1" applyBorder="1"/>
    <xf numFmtId="0" fontId="5" fillId="0" borderId="7" xfId="114" applyBorder="1"/>
    <xf numFmtId="0" fontId="5" fillId="0" borderId="8" xfId="114" applyBorder="1"/>
    <xf numFmtId="0" fontId="2" fillId="0" borderId="5" xfId="114" applyFont="1" applyBorder="1" applyAlignment="1">
      <alignment horizontal="center"/>
    </xf>
    <xf numFmtId="0" fontId="2" fillId="0" borderId="7" xfId="114" applyFont="1" applyBorder="1" applyAlignment="1">
      <alignment horizontal="center"/>
    </xf>
    <xf numFmtId="0" fontId="0" fillId="0" borderId="0" xfId="0" applyFill="1"/>
    <xf numFmtId="0" fontId="0" fillId="0" borderId="9" xfId="0" applyFill="1" applyBorder="1"/>
    <xf numFmtId="0" fontId="7" fillId="0" borderId="9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46" fontId="6" fillId="0" borderId="7" xfId="0" applyNumberFormat="1" applyFont="1" applyFill="1" applyBorder="1"/>
    <xf numFmtId="10" fontId="6" fillId="0" borderId="5" xfId="23" applyNumberFormat="1" applyFont="1" applyFill="1" applyBorder="1"/>
    <xf numFmtId="0" fontId="8" fillId="0" borderId="9" xfId="0" applyFont="1" applyFill="1" applyBorder="1" applyAlignment="1">
      <alignment horizontal="left"/>
    </xf>
    <xf numFmtId="46" fontId="8" fillId="0" borderId="7" xfId="0" applyNumberFormat="1" applyFont="1" applyFill="1" applyBorder="1"/>
    <xf numFmtId="10" fontId="8" fillId="0" borderId="8" xfId="23" applyNumberFormat="1" applyFont="1" applyFill="1" applyBorder="1"/>
    <xf numFmtId="10" fontId="8" fillId="0" borderId="5" xfId="23" applyNumberFormat="1" applyFont="1" applyFill="1" applyBorder="1"/>
    <xf numFmtId="46" fontId="6" fillId="0" borderId="8" xfId="0" applyNumberFormat="1" applyFont="1" applyFill="1" applyBorder="1"/>
    <xf numFmtId="46" fontId="8" fillId="0" borderId="8" xfId="0" applyNumberFormat="1" applyFont="1" applyFill="1" applyBorder="1"/>
    <xf numFmtId="10" fontId="8" fillId="0" borderId="10" xfId="23" applyNumberFormat="1" applyFont="1" applyFill="1" applyBorder="1"/>
    <xf numFmtId="46" fontId="6" fillId="0" borderId="4" xfId="0" applyNumberFormat="1" applyFont="1" applyFill="1" applyBorder="1"/>
    <xf numFmtId="46" fontId="6" fillId="0" borderId="5" xfId="0" applyNumberFormat="1" applyFont="1" applyFill="1" applyBorder="1"/>
    <xf numFmtId="0" fontId="2" fillId="0" borderId="0" xfId="0" applyFont="1"/>
    <xf numFmtId="46" fontId="0" fillId="0" borderId="0" xfId="0" applyNumberFormat="1"/>
    <xf numFmtId="0" fontId="5" fillId="0" borderId="0" xfId="114" applyFill="1"/>
    <xf numFmtId="0" fontId="5" fillId="0" borderId="9" xfId="114" applyFill="1" applyBorder="1"/>
    <xf numFmtId="0" fontId="6" fillId="0" borderId="9" xfId="114" applyFont="1" applyFill="1" applyBorder="1" applyAlignment="1">
      <alignment horizontal="left"/>
    </xf>
    <xf numFmtId="0" fontId="8" fillId="0" borderId="9" xfId="114" applyFont="1" applyFill="1" applyBorder="1" applyAlignment="1">
      <alignment horizontal="left"/>
    </xf>
    <xf numFmtId="0" fontId="2" fillId="0" borderId="0" xfId="114" applyFont="1" applyFill="1"/>
    <xf numFmtId="46" fontId="8" fillId="0" borderId="8" xfId="114" applyNumberFormat="1" applyFont="1" applyFill="1" applyBorder="1"/>
    <xf numFmtId="46" fontId="6" fillId="0" borderId="4" xfId="114" applyNumberFormat="1" applyFont="1" applyFill="1" applyBorder="1"/>
    <xf numFmtId="0" fontId="0" fillId="0" borderId="0" xfId="0" applyFill="1" applyAlignment="1">
      <alignment horizontal="right"/>
    </xf>
    <xf numFmtId="10" fontId="8" fillId="0" borderId="8" xfId="23" applyNumberFormat="1" applyFont="1" applyFill="1" applyBorder="1" applyAlignment="1">
      <alignment horizontal="right"/>
    </xf>
    <xf numFmtId="10" fontId="6" fillId="0" borderId="8" xfId="23" applyNumberFormat="1" applyFont="1" applyFill="1" applyBorder="1" applyAlignment="1">
      <alignment horizontal="right"/>
    </xf>
    <xf numFmtId="46" fontId="8" fillId="0" borderId="8" xfId="0" applyNumberFormat="1" applyFont="1" applyFill="1" applyBorder="1" applyAlignment="1">
      <alignment horizontal="right"/>
    </xf>
    <xf numFmtId="46" fontId="6" fillId="0" borderId="4" xfId="0" applyNumberFormat="1" applyFont="1" applyFill="1" applyBorder="1" applyAlignment="1">
      <alignment horizontal="right"/>
    </xf>
    <xf numFmtId="10" fontId="6" fillId="0" borderId="4" xfId="23" applyNumberFormat="1" applyFont="1" applyFill="1" applyBorder="1" applyAlignment="1">
      <alignment horizontal="right"/>
    </xf>
    <xf numFmtId="46" fontId="6" fillId="0" borderId="4" xfId="0" applyNumberFormat="1" applyFont="1" applyFill="1" applyBorder="1" applyAlignment="1">
      <alignment horizontal="left"/>
    </xf>
    <xf numFmtId="0" fontId="0" fillId="0" borderId="0" xfId="0" applyAlignment="1">
      <alignment horizontal="right"/>
    </xf>
    <xf numFmtId="10" fontId="6" fillId="0" borderId="5" xfId="23" applyNumberFormat="1" applyFont="1" applyFill="1" applyBorder="1" applyAlignment="1">
      <alignment horizontal="right"/>
    </xf>
    <xf numFmtId="46" fontId="6" fillId="0" borderId="15" xfId="0" applyNumberFormat="1" applyFont="1" applyFill="1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" xfId="114" applyFont="1" applyFill="1" applyBorder="1" applyAlignment="1">
      <alignment horizontal="center"/>
    </xf>
    <xf numFmtId="0" fontId="8" fillId="0" borderId="16" xfId="114" applyFont="1" applyBorder="1" applyAlignment="1">
      <alignment horizontal="left"/>
    </xf>
    <xf numFmtId="46" fontId="8" fillId="0" borderId="14" xfId="114" applyNumberFormat="1" applyFont="1" applyBorder="1"/>
    <xf numFmtId="10" fontId="8" fillId="0" borderId="15" xfId="23" applyNumberFormat="1" applyFont="1" applyBorder="1"/>
    <xf numFmtId="46" fontId="6" fillId="0" borderId="14" xfId="114" applyNumberFormat="1" applyFont="1" applyFill="1" applyBorder="1"/>
    <xf numFmtId="46" fontId="6" fillId="0" borderId="14" xfId="114" applyNumberFormat="1" applyFont="1" applyBorder="1"/>
    <xf numFmtId="10" fontId="6" fillId="0" borderId="15" xfId="23" applyNumberFormat="1" applyFont="1" applyBorder="1"/>
    <xf numFmtId="0" fontId="2" fillId="0" borderId="10" xfId="114" applyFont="1" applyBorder="1" applyAlignment="1">
      <alignment horizontal="center"/>
    </xf>
    <xf numFmtId="10" fontId="0" fillId="0" borderId="8" xfId="23" applyNumberFormat="1" applyFont="1" applyBorder="1"/>
    <xf numFmtId="20" fontId="2" fillId="0" borderId="5" xfId="114" applyNumberFormat="1" applyFont="1" applyBorder="1" applyAlignment="1">
      <alignment horizontal="center"/>
    </xf>
    <xf numFmtId="10" fontId="8" fillId="0" borderId="4" xfId="0" applyNumberFormat="1" applyFont="1" applyFill="1" applyBorder="1"/>
    <xf numFmtId="10" fontId="8" fillId="0" borderId="10" xfId="0" applyNumberFormat="1" applyFont="1" applyFill="1" applyBorder="1"/>
    <xf numFmtId="10" fontId="6" fillId="0" borderId="10" xfId="23" applyNumberFormat="1" applyFont="1" applyFill="1" applyBorder="1"/>
    <xf numFmtId="0" fontId="2" fillId="0" borderId="10" xfId="0" applyFont="1" applyFill="1" applyBorder="1" applyAlignment="1">
      <alignment horizontal="center"/>
    </xf>
    <xf numFmtId="46" fontId="0" fillId="0" borderId="0" xfId="0" applyNumberFormat="1" applyFill="1"/>
    <xf numFmtId="46" fontId="6" fillId="0" borderId="10" xfId="0" applyNumberFormat="1" applyFont="1" applyFill="1" applyBorder="1"/>
    <xf numFmtId="10" fontId="8" fillId="0" borderId="8" xfId="0" applyNumberFormat="1" applyFont="1" applyFill="1" applyBorder="1"/>
    <xf numFmtId="0" fontId="8" fillId="0" borderId="16" xfId="0" applyFont="1" applyFill="1" applyBorder="1" applyAlignment="1">
      <alignment horizontal="left"/>
    </xf>
    <xf numFmtId="46" fontId="8" fillId="0" borderId="14" xfId="0" applyNumberFormat="1" applyFont="1" applyFill="1" applyBorder="1"/>
    <xf numFmtId="10" fontId="8" fillId="0" borderId="14" xfId="0" applyNumberFormat="1" applyFont="1" applyFill="1" applyBorder="1"/>
    <xf numFmtId="10" fontId="8" fillId="0" borderId="15" xfId="23" applyNumberFormat="1" applyFont="1" applyFill="1" applyBorder="1"/>
    <xf numFmtId="10" fontId="8" fillId="0" borderId="15" xfId="0" applyNumberFormat="1" applyFont="1" applyFill="1" applyBorder="1"/>
    <xf numFmtId="0" fontId="8" fillId="0" borderId="16" xfId="114" applyFont="1" applyFill="1" applyBorder="1" applyAlignment="1">
      <alignment horizontal="left"/>
    </xf>
    <xf numFmtId="46" fontId="8" fillId="0" borderId="14" xfId="114" applyNumberFormat="1" applyFont="1" applyFill="1" applyBorder="1"/>
    <xf numFmtId="10" fontId="8" fillId="0" borderId="14" xfId="23" applyNumberFormat="1" applyFont="1" applyFill="1" applyBorder="1"/>
    <xf numFmtId="0" fontId="5" fillId="0" borderId="8" xfId="114" applyFill="1" applyBorder="1"/>
    <xf numFmtId="0" fontId="2" fillId="0" borderId="10" xfId="114" applyFont="1" applyFill="1" applyBorder="1" applyAlignment="1">
      <alignment horizontal="center"/>
    </xf>
    <xf numFmtId="46" fontId="6" fillId="0" borderId="10" xfId="114" applyNumberFormat="1" applyFont="1" applyFill="1" applyBorder="1"/>
    <xf numFmtId="46" fontId="5" fillId="0" borderId="0" xfId="114" applyNumberFormat="1" applyFill="1"/>
    <xf numFmtId="10" fontId="8" fillId="0" borderId="8" xfId="114" applyNumberFormat="1" applyFont="1" applyFill="1" applyBorder="1"/>
    <xf numFmtId="10" fontId="8" fillId="0" borderId="10" xfId="114" applyNumberFormat="1" applyFont="1" applyFill="1" applyBorder="1"/>
    <xf numFmtId="46" fontId="6" fillId="0" borderId="7" xfId="0" applyNumberFormat="1" applyFont="1" applyFill="1" applyBorder="1" applyAlignment="1">
      <alignment horizontal="right"/>
    </xf>
    <xf numFmtId="10" fontId="6" fillId="0" borderId="10" xfId="23" applyNumberFormat="1" applyFont="1" applyFill="1" applyBorder="1" applyAlignment="1">
      <alignment horizontal="right"/>
    </xf>
    <xf numFmtId="46" fontId="0" fillId="0" borderId="8" xfId="0" applyNumberFormat="1" applyFill="1" applyBorder="1" applyAlignment="1">
      <alignment horizontal="right"/>
    </xf>
    <xf numFmtId="46" fontId="6" fillId="0" borderId="8" xfId="0" applyNumberFormat="1" applyFont="1" applyFill="1" applyBorder="1" applyAlignment="1">
      <alignment horizontal="right"/>
    </xf>
    <xf numFmtId="46" fontId="6" fillId="0" borderId="8" xfId="0" applyNumberFormat="1" applyFont="1" applyFill="1" applyBorder="1" applyAlignment="1">
      <alignment horizontal="left"/>
    </xf>
    <xf numFmtId="46" fontId="6" fillId="0" borderId="8" xfId="23" applyNumberFormat="1" applyFont="1" applyFill="1" applyBorder="1"/>
    <xf numFmtId="0" fontId="2" fillId="0" borderId="8" xfId="114" applyFont="1" applyBorder="1"/>
    <xf numFmtId="0" fontId="5" fillId="0" borderId="8" xfId="114" applyFont="1" applyBorder="1"/>
    <xf numFmtId="10" fontId="8" fillId="0" borderId="8" xfId="114" applyNumberFormat="1" applyFont="1" applyBorder="1"/>
    <xf numFmtId="10" fontId="5" fillId="0" borderId="8" xfId="23" applyNumberFormat="1" applyBorder="1"/>
    <xf numFmtId="10" fontId="8" fillId="0" borderId="7" xfId="0" applyNumberFormat="1" applyFont="1" applyFill="1" applyBorder="1"/>
    <xf numFmtId="10" fontId="6" fillId="0" borderId="4" xfId="23" applyNumberFormat="1" applyFont="1" applyFill="1" applyBorder="1"/>
    <xf numFmtId="46" fontId="6" fillId="0" borderId="5" xfId="23" applyNumberFormat="1" applyFont="1" applyBorder="1"/>
    <xf numFmtId="46" fontId="8" fillId="0" borderId="10" xfId="114" applyNumberFormat="1" applyFont="1" applyBorder="1"/>
    <xf numFmtId="10" fontId="6" fillId="0" borderId="4" xfId="23" applyNumberFormat="1" applyFont="1" applyBorder="1"/>
    <xf numFmtId="46" fontId="8" fillId="0" borderId="5" xfId="114" applyNumberFormat="1" applyFont="1" applyBorder="1"/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5" xfId="114" applyFont="1" applyBorder="1" applyAlignment="1">
      <alignment horizontal="center"/>
    </xf>
    <xf numFmtId="0" fontId="2" fillId="0" borderId="7" xfId="114" applyFont="1" applyBorder="1" applyAlignment="1">
      <alignment horizontal="center"/>
    </xf>
    <xf numFmtId="0" fontId="6" fillId="0" borderId="9" xfId="114" applyFont="1" applyBorder="1" applyAlignment="1">
      <alignment horizontal="left"/>
    </xf>
    <xf numFmtId="10" fontId="8" fillId="0" borderId="10" xfId="114" applyNumberFormat="1" applyFont="1" applyBorder="1"/>
    <xf numFmtId="9" fontId="8" fillId="0" borderId="8" xfId="114" applyNumberFormat="1" applyFont="1" applyBorder="1"/>
    <xf numFmtId="9" fontId="6" fillId="0" borderId="8" xfId="23" applyFont="1" applyBorder="1"/>
    <xf numFmtId="10" fontId="8" fillId="0" borderId="4" xfId="23" applyNumberFormat="1" applyFont="1" applyBorder="1"/>
    <xf numFmtId="0" fontId="11" fillId="0" borderId="9" xfId="114" applyFont="1" applyBorder="1"/>
    <xf numFmtId="0" fontId="7" fillId="0" borderId="8" xfId="114" applyFont="1" applyBorder="1" applyAlignment="1">
      <alignment horizontal="center"/>
    </xf>
    <xf numFmtId="0" fontId="7" fillId="0" borderId="5" xfId="114" applyFont="1" applyBorder="1" applyAlignment="1">
      <alignment horizontal="center"/>
    </xf>
    <xf numFmtId="9" fontId="5" fillId="0" borderId="8" xfId="23" applyFont="1" applyBorder="1" applyAlignment="1">
      <alignment horizontal="right"/>
    </xf>
    <xf numFmtId="0" fontId="6" fillId="0" borderId="17" xfId="0" applyFont="1" applyFill="1" applyBorder="1" applyAlignment="1">
      <alignment horizontal="left"/>
    </xf>
    <xf numFmtId="0" fontId="5" fillId="0" borderId="9" xfId="114" applyBorder="1" applyAlignment="1">
      <alignment horizontal="center"/>
    </xf>
    <xf numFmtId="0" fontId="5" fillId="0" borderId="0" xfId="114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5" xfId="114" applyFont="1" applyBorder="1" applyAlignment="1">
      <alignment horizontal="center"/>
    </xf>
    <xf numFmtId="0" fontId="2" fillId="0" borderId="7" xfId="114" applyFont="1" applyBorder="1" applyAlignment="1">
      <alignment horizontal="center"/>
    </xf>
    <xf numFmtId="0" fontId="5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11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11" xfId="114" applyFont="1" applyFill="1" applyBorder="1" applyAlignment="1">
      <alignment horizontal="left" vertical="top" wrapText="1"/>
    </xf>
    <xf numFmtId="0" fontId="5" fillId="0" borderId="12" xfId="114" applyFill="1" applyBorder="1" applyAlignment="1">
      <alignment horizontal="left" vertical="top" wrapText="1"/>
    </xf>
    <xf numFmtId="0" fontId="5" fillId="0" borderId="13" xfId="114" applyFill="1" applyBorder="1" applyAlignment="1">
      <alignment horizontal="left" vertical="top" wrapText="1"/>
    </xf>
    <xf numFmtId="0" fontId="2" fillId="0" borderId="1" xfId="114" applyFont="1" applyFill="1" applyBorder="1" applyAlignment="1">
      <alignment horizontal="center"/>
    </xf>
    <xf numFmtId="0" fontId="2" fillId="0" borderId="2" xfId="114" applyFont="1" applyFill="1" applyBorder="1" applyAlignment="1">
      <alignment horizontal="center"/>
    </xf>
    <xf numFmtId="0" fontId="2" fillId="0" borderId="3" xfId="114" applyFont="1" applyFill="1" applyBorder="1" applyAlignment="1">
      <alignment horizontal="center"/>
    </xf>
    <xf numFmtId="0" fontId="2" fillId="0" borderId="8" xfId="114" applyFont="1" applyFill="1" applyBorder="1" applyAlignment="1">
      <alignment horizontal="center"/>
    </xf>
    <xf numFmtId="0" fontId="2" fillId="0" borderId="4" xfId="114" applyFont="1" applyFill="1" applyBorder="1" applyAlignment="1">
      <alignment horizontal="center"/>
    </xf>
    <xf numFmtId="0" fontId="2" fillId="0" borderId="5" xfId="114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11" xfId="0" applyFill="1" applyBorder="1" applyAlignment="1">
      <alignment horizontal="left" vertical="top"/>
    </xf>
    <xf numFmtId="0" fontId="0" fillId="0" borderId="12" xfId="0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  <xf numFmtId="0" fontId="2" fillId="0" borderId="1" xfId="114" applyFont="1" applyBorder="1" applyAlignment="1">
      <alignment horizontal="center"/>
    </xf>
    <xf numFmtId="0" fontId="2" fillId="0" borderId="2" xfId="114" applyFont="1" applyBorder="1" applyAlignment="1">
      <alignment horizontal="center"/>
    </xf>
    <xf numFmtId="0" fontId="2" fillId="0" borderId="3" xfId="114" applyFont="1" applyBorder="1" applyAlignment="1">
      <alignment horizontal="center"/>
    </xf>
    <xf numFmtId="0" fontId="2" fillId="0" borderId="9" xfId="114" applyFont="1" applyBorder="1" applyAlignment="1">
      <alignment horizontal="center"/>
    </xf>
    <xf numFmtId="0" fontId="2" fillId="0" borderId="4" xfId="114" applyFont="1" applyBorder="1" applyAlignment="1">
      <alignment horizontal="center"/>
    </xf>
    <xf numFmtId="0" fontId="2" fillId="0" borderId="5" xfId="114" applyFont="1" applyBorder="1" applyAlignment="1">
      <alignment horizontal="center"/>
    </xf>
    <xf numFmtId="0" fontId="7" fillId="0" borderId="7" xfId="114" applyFont="1" applyBorder="1" applyAlignment="1">
      <alignment horizontal="center"/>
    </xf>
    <xf numFmtId="0" fontId="7" fillId="0" borderId="6" xfId="114" applyFont="1" applyBorder="1" applyAlignment="1">
      <alignment horizontal="center"/>
    </xf>
    <xf numFmtId="0" fontId="2" fillId="0" borderId="7" xfId="114" applyFont="1" applyBorder="1" applyAlignment="1">
      <alignment horizontal="center"/>
    </xf>
    <xf numFmtId="0" fontId="7" fillId="0" borderId="4" xfId="114" applyFont="1" applyBorder="1" applyAlignment="1">
      <alignment horizontal="center"/>
    </xf>
    <xf numFmtId="0" fontId="11" fillId="0" borderId="11" xfId="114" applyFont="1" applyBorder="1" applyAlignment="1">
      <alignment horizontal="left" vertical="top" wrapText="1"/>
    </xf>
    <xf numFmtId="0" fontId="11" fillId="0" borderId="12" xfId="114" applyFont="1" applyBorder="1" applyAlignment="1">
      <alignment horizontal="left" vertical="top" wrapText="1"/>
    </xf>
    <xf numFmtId="0" fontId="11" fillId="0" borderId="13" xfId="114" applyFont="1" applyBorder="1" applyAlignment="1">
      <alignment horizontal="left" vertical="top" wrapText="1"/>
    </xf>
    <xf numFmtId="0" fontId="9" fillId="0" borderId="11" xfId="114" applyFont="1" applyBorder="1" applyAlignment="1">
      <alignment horizontal="left" vertical="top" wrapText="1"/>
    </xf>
    <xf numFmtId="0" fontId="9" fillId="0" borderId="12" xfId="114" applyFont="1" applyBorder="1" applyAlignment="1">
      <alignment horizontal="left" vertical="top" wrapText="1"/>
    </xf>
    <xf numFmtId="0" fontId="9" fillId="0" borderId="13" xfId="114" applyFont="1" applyBorder="1" applyAlignment="1">
      <alignment horizontal="left" vertical="top" wrapText="1"/>
    </xf>
    <xf numFmtId="0" fontId="7" fillId="0" borderId="1" xfId="114" applyFont="1" applyBorder="1" applyAlignment="1">
      <alignment horizontal="center"/>
    </xf>
    <xf numFmtId="0" fontId="7" fillId="0" borderId="2" xfId="114" applyFont="1" applyBorder="1" applyAlignment="1">
      <alignment horizontal="center"/>
    </xf>
    <xf numFmtId="0" fontId="7" fillId="0" borderId="3" xfId="114" applyFont="1" applyBorder="1" applyAlignment="1">
      <alignment horizontal="center"/>
    </xf>
    <xf numFmtId="0" fontId="7" fillId="0" borderId="9" xfId="114" applyFont="1" applyBorder="1" applyAlignment="1">
      <alignment horizontal="center"/>
    </xf>
    <xf numFmtId="0" fontId="7" fillId="0" borderId="5" xfId="114" applyFont="1" applyBorder="1" applyAlignment="1">
      <alignment horizontal="center"/>
    </xf>
    <xf numFmtId="0" fontId="8" fillId="0" borderId="7" xfId="114" applyFont="1" applyBorder="1" applyAlignment="1">
      <alignment horizontal="center"/>
    </xf>
    <xf numFmtId="0" fontId="8" fillId="0" borderId="5" xfId="114" applyFont="1" applyBorder="1" applyAlignment="1">
      <alignment horizontal="center"/>
    </xf>
    <xf numFmtId="0" fontId="8" fillId="0" borderId="1" xfId="114" applyFont="1" applyBorder="1" applyAlignment="1">
      <alignment horizontal="center"/>
    </xf>
    <xf numFmtId="0" fontId="8" fillId="0" borderId="2" xfId="114" applyFont="1" applyBorder="1" applyAlignment="1">
      <alignment horizontal="center"/>
    </xf>
    <xf numFmtId="0" fontId="8" fillId="0" borderId="3" xfId="114" applyFont="1" applyBorder="1" applyAlignment="1">
      <alignment horizontal="center"/>
    </xf>
    <xf numFmtId="0" fontId="0" fillId="0" borderId="11" xfId="114" applyFont="1" applyBorder="1" applyAlignment="1">
      <alignment horizontal="left" vertical="top" wrapText="1"/>
    </xf>
    <xf numFmtId="0" fontId="5" fillId="0" borderId="12" xfId="114" applyBorder="1" applyAlignment="1">
      <alignment horizontal="left" vertical="top" wrapText="1"/>
    </xf>
    <xf numFmtId="0" fontId="5" fillId="0" borderId="13" xfId="114" applyBorder="1" applyAlignment="1">
      <alignment horizontal="left" vertical="top" wrapText="1"/>
    </xf>
    <xf numFmtId="10" fontId="8" fillId="0" borderId="10" xfId="23" applyNumberFormat="1" applyFont="1" applyFill="1" applyBorder="1" applyAlignment="1">
      <alignment horizontal="right"/>
    </xf>
    <xf numFmtId="0" fontId="0" fillId="0" borderId="11" xfId="410" applyFont="1" applyBorder="1" applyAlignment="1">
      <alignment horizontal="left" vertical="top" wrapText="1"/>
    </xf>
    <xf numFmtId="0" fontId="0" fillId="0" borderId="12" xfId="410" applyFont="1" applyBorder="1" applyAlignment="1">
      <alignment horizontal="left" vertical="top" wrapText="1"/>
    </xf>
    <xf numFmtId="0" fontId="0" fillId="0" borderId="13" xfId="410" applyFont="1" applyBorder="1" applyAlignment="1">
      <alignment horizontal="left" vertical="top" wrapText="1"/>
    </xf>
    <xf numFmtId="0" fontId="11" fillId="0" borderId="11" xfId="410" applyFont="1" applyBorder="1" applyAlignment="1">
      <alignment horizontal="left" vertical="top" wrapText="1"/>
    </xf>
    <xf numFmtId="0" fontId="11" fillId="0" borderId="12" xfId="410" applyFont="1" applyBorder="1" applyAlignment="1">
      <alignment horizontal="left" vertical="top" wrapText="1"/>
    </xf>
    <xf numFmtId="0" fontId="11" fillId="0" borderId="13" xfId="410" applyFont="1" applyBorder="1" applyAlignment="1">
      <alignment horizontal="left" vertical="top" wrapText="1"/>
    </xf>
    <xf numFmtId="46" fontId="8" fillId="0" borderId="6" xfId="114" applyNumberFormat="1" applyFont="1" applyBorder="1"/>
    <xf numFmtId="46" fontId="6" fillId="0" borderId="18" xfId="0" applyNumberFormat="1" applyFont="1" applyBorder="1"/>
  </cellXfs>
  <cellStyles count="41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ipertestuale" xfId="78" builtinId="8" hidden="1"/>
    <cellStyle name="Collegamento ipertestuale" xfId="80" builtinId="8" hidden="1"/>
    <cellStyle name="Collegamento ipertestuale" xfId="82" builtinId="8" hidden="1"/>
    <cellStyle name="Collegamento ipertestuale" xfId="84" builtinId="8" hidden="1"/>
    <cellStyle name="Collegamento ipertestuale" xfId="86" builtinId="8" hidden="1"/>
    <cellStyle name="Collegamento ipertestuale" xfId="88" builtinId="8" hidden="1"/>
    <cellStyle name="Collegamento ipertestuale" xfId="90" builtinId="8" hidden="1"/>
    <cellStyle name="Collegamento ipertestuale" xfId="92" builtinId="8" hidden="1"/>
    <cellStyle name="Collegamento ipertestuale" xfId="94" builtinId="8" hidden="1"/>
    <cellStyle name="Collegamento ipertestuale" xfId="96" builtinId="8" hidden="1"/>
    <cellStyle name="Collegamento ipertestuale" xfId="98" builtinId="8" hidden="1"/>
    <cellStyle name="Collegamento ipertestuale" xfId="100" builtinId="8" hidden="1"/>
    <cellStyle name="Collegamento ipertestuale" xfId="102" builtinId="8" hidden="1"/>
    <cellStyle name="Collegamento ipertestuale" xfId="104" builtinId="8" hidden="1"/>
    <cellStyle name="Collegamento ipertestuale" xfId="106" builtinId="8" hidden="1"/>
    <cellStyle name="Collegamento ipertestuale" xfId="108" builtinId="8" hidden="1"/>
    <cellStyle name="Collegamento ipertestuale" xfId="110" builtinId="8" hidden="1"/>
    <cellStyle name="Collegamento ipertestuale" xfId="112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" xfId="130" builtinId="8" hidden="1"/>
    <cellStyle name="Collegamento ipertestuale" xfId="132" builtinId="8" hidden="1"/>
    <cellStyle name="Collegamento ipertestuale" xfId="134" builtinId="8" hidden="1"/>
    <cellStyle name="Collegamento ipertestuale" xfId="136" builtinId="8" hidden="1"/>
    <cellStyle name="Collegamento ipertestuale" xfId="138" builtinId="8" hidden="1"/>
    <cellStyle name="Collegamento ipertestuale" xfId="140" builtinId="8" hidden="1"/>
    <cellStyle name="Collegamento ipertestuale" xfId="142" builtinId="8" hidden="1"/>
    <cellStyle name="Collegamento ipertestuale" xfId="144" builtinId="8" hidden="1"/>
    <cellStyle name="Collegamento ipertestuale" xfId="146" builtinId="8" hidden="1"/>
    <cellStyle name="Collegamento ipertestuale" xfId="148" builtinId="8" hidden="1"/>
    <cellStyle name="Collegamento ipertestuale" xfId="150" builtinId="8" hidden="1"/>
    <cellStyle name="Collegamento ipertestuale" xfId="152" builtinId="8" hidden="1"/>
    <cellStyle name="Collegamento ipertestuale" xfId="154" builtinId="8" hidden="1"/>
    <cellStyle name="Collegamento ipertestuale" xfId="156" builtinId="8" hidden="1"/>
    <cellStyle name="Collegamento ipertestuale" xfId="158" builtinId="8" hidden="1"/>
    <cellStyle name="Collegamento ipertestuale" xfId="160" builtinId="8" hidden="1"/>
    <cellStyle name="Collegamento ipertestuale" xfId="162" builtinId="8" hidden="1"/>
    <cellStyle name="Collegamento ipertestuale" xfId="164" builtinId="8" hidden="1"/>
    <cellStyle name="Collegamento ipertestuale" xfId="166" builtinId="8" hidden="1"/>
    <cellStyle name="Collegamento ipertestuale" xfId="168" builtinId="8" hidden="1"/>
    <cellStyle name="Collegamento ipertestuale" xfId="170" builtinId="8" hidden="1"/>
    <cellStyle name="Collegamento ipertestuale" xfId="172" builtinId="8" hidden="1"/>
    <cellStyle name="Collegamento ipertestuale" xfId="174" builtinId="8" hidden="1"/>
    <cellStyle name="Collegamento ipertestuale" xfId="176" builtinId="8" hidden="1"/>
    <cellStyle name="Collegamento ipertestuale" xfId="178" builtinId="8" hidden="1"/>
    <cellStyle name="Collegamento ipertestuale" xfId="180" builtinId="8" hidden="1"/>
    <cellStyle name="Collegamento ipertestuale" xfId="182" builtinId="8" hidden="1"/>
    <cellStyle name="Collegamento ipertestuale" xfId="184" builtinId="8" hidden="1"/>
    <cellStyle name="Collegamento ipertestuale" xfId="186" builtinId="8" hidden="1"/>
    <cellStyle name="Collegamento ipertestuale" xfId="188" builtinId="8" hidden="1"/>
    <cellStyle name="Collegamento ipertestuale" xfId="190" builtinId="8" hidden="1"/>
    <cellStyle name="Collegamento ipertestuale" xfId="192" builtinId="8" hidden="1"/>
    <cellStyle name="Collegamento ipertestuale" xfId="194" builtinId="8" hidden="1"/>
    <cellStyle name="Collegamento ipertestuale" xfId="196" builtinId="8" hidden="1"/>
    <cellStyle name="Collegamento ipertestuale" xfId="198" builtinId="8" hidden="1"/>
    <cellStyle name="Collegamento ipertestuale" xfId="200" builtinId="8" hidden="1"/>
    <cellStyle name="Collegamento ipertestuale" xfId="202" builtinId="8" hidden="1"/>
    <cellStyle name="Collegamento ipertestuale" xfId="204" builtinId="8" hidden="1"/>
    <cellStyle name="Collegamento ipertestuale" xfId="206" builtinId="8" hidden="1"/>
    <cellStyle name="Collegamento ipertestuale" xfId="208" builtinId="8" hidden="1"/>
    <cellStyle name="Collegamento ipertestuale" xfId="210" builtinId="8" hidden="1"/>
    <cellStyle name="Collegamento ipertestuale" xfId="212" builtinId="8" hidden="1"/>
    <cellStyle name="Collegamento ipertestuale" xfId="214" builtinId="8" hidden="1"/>
    <cellStyle name="Collegamento ipertestuale" xfId="216" builtinId="8" hidden="1"/>
    <cellStyle name="Collegamento ipertestuale" xfId="218" builtinId="8" hidden="1"/>
    <cellStyle name="Collegamento ipertestuale" xfId="220" builtinId="8" hidden="1"/>
    <cellStyle name="Collegamento ipertestuale" xfId="222" builtinId="8" hidden="1"/>
    <cellStyle name="Collegamento ipertestuale" xfId="224" builtinId="8" hidden="1"/>
    <cellStyle name="Collegamento ipertestuale" xfId="226" builtinId="8" hidden="1"/>
    <cellStyle name="Collegamento ipertestuale" xfId="228" builtinId="8" hidden="1"/>
    <cellStyle name="Collegamento ipertestuale" xfId="230" builtinId="8" hidden="1"/>
    <cellStyle name="Collegamento ipertestuale" xfId="232" builtinId="8" hidden="1"/>
    <cellStyle name="Collegamento ipertestuale" xfId="234" builtinId="8" hidden="1"/>
    <cellStyle name="Collegamento ipertestuale" xfId="236" builtinId="8" hidden="1"/>
    <cellStyle name="Collegamento ipertestuale" xfId="238" builtinId="8" hidden="1"/>
    <cellStyle name="Collegamento ipertestuale" xfId="240" builtinId="8" hidden="1"/>
    <cellStyle name="Collegamento ipertestuale" xfId="242" builtinId="8" hidden="1"/>
    <cellStyle name="Collegamento ipertestuale" xfId="244" builtinId="8" hidden="1"/>
    <cellStyle name="Collegamento ipertestuale" xfId="246" builtinId="8" hidden="1"/>
    <cellStyle name="Collegamento ipertestuale" xfId="248" builtinId="8" hidden="1"/>
    <cellStyle name="Collegamento ipertestuale" xfId="250" builtinId="8" hidden="1"/>
    <cellStyle name="Collegamento ipertestuale" xfId="252" builtinId="8" hidden="1"/>
    <cellStyle name="Collegamento ipertestuale" xfId="254" builtinId="8" hidden="1"/>
    <cellStyle name="Collegamento ipertestuale" xfId="256" builtinId="8" hidden="1"/>
    <cellStyle name="Collegamento ipertestuale" xfId="258" builtinId="8" hidden="1"/>
    <cellStyle name="Collegamento ipertestuale" xfId="260" builtinId="8" hidden="1"/>
    <cellStyle name="Collegamento ipertestuale" xfId="262" builtinId="8" hidden="1"/>
    <cellStyle name="Collegamento ipertestuale" xfId="264" builtinId="8" hidden="1"/>
    <cellStyle name="Collegamento ipertestuale" xfId="266" builtinId="8" hidden="1"/>
    <cellStyle name="Collegamento ipertestuale" xfId="268" builtinId="8" hidden="1"/>
    <cellStyle name="Collegamento ipertestuale" xfId="270" builtinId="8" hidden="1"/>
    <cellStyle name="Collegamento ipertestuale" xfId="272" builtinId="8" hidden="1"/>
    <cellStyle name="Collegamento ipertestuale" xfId="274" builtinId="8" hidden="1"/>
    <cellStyle name="Collegamento ipertestuale" xfId="276" builtinId="8" hidden="1"/>
    <cellStyle name="Collegamento ipertestuale" xfId="278" builtinId="8" hidden="1"/>
    <cellStyle name="Collegamento ipertestuale" xfId="280" builtinId="8" hidden="1"/>
    <cellStyle name="Collegamento ipertestuale" xfId="282" builtinId="8" hidden="1"/>
    <cellStyle name="Collegamento ipertestuale" xfId="284" builtinId="8" hidden="1"/>
    <cellStyle name="Collegamento ipertestuale" xfId="286" builtinId="8" hidden="1"/>
    <cellStyle name="Collegamento ipertestuale" xfId="288" builtinId="8" hidden="1"/>
    <cellStyle name="Collegamento ipertestuale" xfId="290" builtinId="8" hidden="1"/>
    <cellStyle name="Collegamento ipertestuale" xfId="292" builtinId="8" hidden="1"/>
    <cellStyle name="Collegamento ipertestuale" xfId="294" builtinId="8" hidden="1"/>
    <cellStyle name="Collegamento ipertestuale" xfId="296" builtinId="8" hidden="1"/>
    <cellStyle name="Collegamento ipertestuale" xfId="298" builtinId="8" hidden="1"/>
    <cellStyle name="Collegamento ipertestuale" xfId="300" builtinId="8" hidden="1"/>
    <cellStyle name="Collegamento ipertestuale" xfId="302" builtinId="8" hidden="1"/>
    <cellStyle name="Collegamento ipertestuale" xfId="304" builtinId="8" hidden="1"/>
    <cellStyle name="Collegamento ipertestuale" xfId="306" builtinId="8" hidden="1"/>
    <cellStyle name="Collegamento ipertestuale" xfId="308" builtinId="8" hidden="1"/>
    <cellStyle name="Collegamento ipertestuale" xfId="310" builtinId="8" hidden="1"/>
    <cellStyle name="Collegamento ipertestuale" xfId="312" builtinId="8" hidden="1"/>
    <cellStyle name="Collegamento ipertestuale" xfId="314" builtinId="8" hidden="1"/>
    <cellStyle name="Collegamento ipertestuale" xfId="316" builtinId="8" hidden="1"/>
    <cellStyle name="Collegamento ipertestuale" xfId="318" builtinId="8" hidden="1"/>
    <cellStyle name="Collegamento ipertestuale" xfId="320" builtinId="8" hidden="1"/>
    <cellStyle name="Collegamento ipertestuale" xfId="322" builtinId="8" hidden="1"/>
    <cellStyle name="Collegamento ipertestuale" xfId="324" builtinId="8" hidden="1"/>
    <cellStyle name="Collegamento ipertestuale" xfId="326" builtinId="8" hidden="1"/>
    <cellStyle name="Collegamento ipertestuale" xfId="328" builtinId="8" hidden="1"/>
    <cellStyle name="Collegamento ipertestuale" xfId="330" builtinId="8" hidden="1"/>
    <cellStyle name="Collegamento ipertestuale" xfId="332" builtinId="8" hidden="1"/>
    <cellStyle name="Collegamento ipertestuale" xfId="334" builtinId="8" hidden="1"/>
    <cellStyle name="Collegamento ipertestuale" xfId="336" builtinId="8" hidden="1"/>
    <cellStyle name="Collegamento ipertestuale" xfId="338" builtinId="8" hidden="1"/>
    <cellStyle name="Collegamento ipertestuale" xfId="340" builtinId="8" hidden="1"/>
    <cellStyle name="Collegamento ipertestuale" xfId="342" builtinId="8" hidden="1"/>
    <cellStyle name="Collegamento ipertestuale" xfId="344" builtinId="8" hidden="1"/>
    <cellStyle name="Collegamento ipertestuale" xfId="346" builtinId="8" hidden="1"/>
    <cellStyle name="Collegamento ipertestuale" xfId="348" builtinId="8" hidden="1"/>
    <cellStyle name="Collegamento ipertestuale" xfId="350" builtinId="8" hidden="1"/>
    <cellStyle name="Collegamento ipertestuale" xfId="352" builtinId="8" hidden="1"/>
    <cellStyle name="Collegamento ipertestuale" xfId="354" builtinId="8" hidden="1"/>
    <cellStyle name="Collegamento ipertestuale" xfId="356" builtinId="8" hidden="1"/>
    <cellStyle name="Collegamento ipertestuale" xfId="358" builtinId="8" hidden="1"/>
    <cellStyle name="Collegamento ipertestuale" xfId="360" builtinId="8" hidden="1"/>
    <cellStyle name="Collegamento ipertestuale" xfId="362" builtinId="8" hidden="1"/>
    <cellStyle name="Collegamento ipertestuale" xfId="364" builtinId="8" hidden="1"/>
    <cellStyle name="Collegamento ipertestuale" xfId="366" builtinId="8" hidden="1"/>
    <cellStyle name="Collegamento ipertestuale" xfId="368" builtinId="8" hidden="1"/>
    <cellStyle name="Collegamento ipertestuale" xfId="370" builtinId="8" hidden="1"/>
    <cellStyle name="Collegamento ipertestuale" xfId="372" builtinId="8" hidden="1"/>
    <cellStyle name="Collegamento ipertestuale" xfId="374" builtinId="8" hidden="1"/>
    <cellStyle name="Collegamento ipertestuale" xfId="376" builtinId="8" hidden="1"/>
    <cellStyle name="Collegamento ipertestuale" xfId="378" builtinId="8" hidden="1"/>
    <cellStyle name="Collegamento ipertestuale" xfId="380" builtinId="8" hidden="1"/>
    <cellStyle name="Collegamento ipertestuale" xfId="382" builtinId="8" hidden="1"/>
    <cellStyle name="Collegamento ipertestuale" xfId="384" builtinId="8" hidden="1"/>
    <cellStyle name="Collegamento ipertestuale" xfId="386" builtinId="8" hidden="1"/>
    <cellStyle name="Collegamento ipertestuale" xfId="388" builtinId="8" hidden="1"/>
    <cellStyle name="Collegamento ipertestuale" xfId="390" builtinId="8" hidden="1"/>
    <cellStyle name="Collegamento ipertestuale" xfId="392" builtinId="8" hidden="1"/>
    <cellStyle name="Collegamento ipertestuale" xfId="394" builtinId="8" hidden="1"/>
    <cellStyle name="Collegamento ipertestuale" xfId="396" builtinId="8" hidden="1"/>
    <cellStyle name="Collegamento ipertestuale" xfId="398" builtinId="8" hidden="1"/>
    <cellStyle name="Collegamento ipertestuale" xfId="400" builtinId="8" hidden="1"/>
    <cellStyle name="Collegamento ipertestuale" xfId="402" builtinId="8" hidden="1"/>
    <cellStyle name="Collegamento ipertestuale" xfId="404" builtinId="8" hidden="1"/>
    <cellStyle name="Collegamento ipertestuale" xfId="406" builtinId="8" hidden="1"/>
    <cellStyle name="Collegamento ipertestuale" xfId="40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Collegamento ipertestuale visitato" xfId="75" builtinId="9" hidden="1"/>
    <cellStyle name="Collegamento ipertestuale visitato" xfId="77" builtinId="9" hidden="1"/>
    <cellStyle name="Collegamento ipertestuale visitato" xfId="79" builtinId="9" hidden="1"/>
    <cellStyle name="Collegamento ipertestuale visitato" xfId="81" builtinId="9" hidden="1"/>
    <cellStyle name="Collegamento ipertestuale visitato" xfId="83" builtinId="9" hidden="1"/>
    <cellStyle name="Collegamento ipertestuale visitato" xfId="85" builtinId="9" hidden="1"/>
    <cellStyle name="Collegamento ipertestuale visitato" xfId="87" builtinId="9" hidden="1"/>
    <cellStyle name="Collegamento ipertestuale visitato" xfId="89" builtinId="9" hidden="1"/>
    <cellStyle name="Collegamento ipertestuale visitato" xfId="91" builtinId="9" hidden="1"/>
    <cellStyle name="Collegamento ipertestuale visitato" xfId="93" builtinId="9" hidden="1"/>
    <cellStyle name="Collegamento ipertestuale visitato" xfId="95" builtinId="9" hidden="1"/>
    <cellStyle name="Collegamento ipertestuale visitato" xfId="97" builtinId="9" hidden="1"/>
    <cellStyle name="Collegamento ipertestuale visitato" xfId="99" builtinId="9" hidden="1"/>
    <cellStyle name="Collegamento ipertestuale visitato" xfId="101" builtinId="9" hidden="1"/>
    <cellStyle name="Collegamento ipertestuale visitato" xfId="103" builtinId="9" hidden="1"/>
    <cellStyle name="Collegamento ipertestuale visitato" xfId="105" builtinId="9" hidden="1"/>
    <cellStyle name="Collegamento ipertestuale visitato" xfId="107" builtinId="9" hidden="1"/>
    <cellStyle name="Collegamento ipertestuale visitato" xfId="109" builtinId="9" hidden="1"/>
    <cellStyle name="Collegamento ipertestuale visitato" xfId="111" builtinId="9" hidden="1"/>
    <cellStyle name="Collegamento ipertestuale visitato" xfId="113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Collegamento ipertestuale visitato" xfId="131" builtinId="9" hidden="1"/>
    <cellStyle name="Collegamento ipertestuale visitato" xfId="133" builtinId="9" hidden="1"/>
    <cellStyle name="Collegamento ipertestuale visitato" xfId="135" builtinId="9" hidden="1"/>
    <cellStyle name="Collegamento ipertestuale visitato" xfId="137" builtinId="9" hidden="1"/>
    <cellStyle name="Collegamento ipertestuale visitato" xfId="139" builtinId="9" hidden="1"/>
    <cellStyle name="Collegamento ipertestuale visitato" xfId="141" builtinId="9" hidden="1"/>
    <cellStyle name="Collegamento ipertestuale visitato" xfId="143" builtinId="9" hidden="1"/>
    <cellStyle name="Collegamento ipertestuale visitato" xfId="145" builtinId="9" hidden="1"/>
    <cellStyle name="Collegamento ipertestuale visitato" xfId="147" builtinId="9" hidden="1"/>
    <cellStyle name="Collegamento ipertestuale visitato" xfId="149" builtinId="9" hidden="1"/>
    <cellStyle name="Collegamento ipertestuale visitato" xfId="151" builtinId="9" hidden="1"/>
    <cellStyle name="Collegamento ipertestuale visitato" xfId="153" builtinId="9" hidden="1"/>
    <cellStyle name="Collegamento ipertestuale visitato" xfId="155" builtinId="9" hidden="1"/>
    <cellStyle name="Collegamento ipertestuale visitato" xfId="157" builtinId="9" hidden="1"/>
    <cellStyle name="Collegamento ipertestuale visitato" xfId="159" builtinId="9" hidden="1"/>
    <cellStyle name="Collegamento ipertestuale visitato" xfId="161" builtinId="9" hidden="1"/>
    <cellStyle name="Collegamento ipertestuale visitato" xfId="163" builtinId="9" hidden="1"/>
    <cellStyle name="Collegamento ipertestuale visitato" xfId="165" builtinId="9" hidden="1"/>
    <cellStyle name="Collegamento ipertestuale visitato" xfId="167" builtinId="9" hidden="1"/>
    <cellStyle name="Collegamento ipertestuale visitato" xfId="169" builtinId="9" hidden="1"/>
    <cellStyle name="Collegamento ipertestuale visitato" xfId="171" builtinId="9" hidden="1"/>
    <cellStyle name="Collegamento ipertestuale visitato" xfId="173" builtinId="9" hidden="1"/>
    <cellStyle name="Collegamento ipertestuale visitato" xfId="175" builtinId="9" hidden="1"/>
    <cellStyle name="Collegamento ipertestuale visitato" xfId="177" builtinId="9" hidden="1"/>
    <cellStyle name="Collegamento ipertestuale visitato" xfId="179" builtinId="9" hidden="1"/>
    <cellStyle name="Collegamento ipertestuale visitato" xfId="181" builtinId="9" hidden="1"/>
    <cellStyle name="Collegamento ipertestuale visitato" xfId="183" builtinId="9" hidden="1"/>
    <cellStyle name="Collegamento ipertestuale visitato" xfId="185" builtinId="9" hidden="1"/>
    <cellStyle name="Collegamento ipertestuale visitato" xfId="187" builtinId="9" hidden="1"/>
    <cellStyle name="Collegamento ipertestuale visitato" xfId="189" builtinId="9" hidden="1"/>
    <cellStyle name="Collegamento ipertestuale visitato" xfId="191" builtinId="9" hidden="1"/>
    <cellStyle name="Collegamento ipertestuale visitato" xfId="193" builtinId="9" hidden="1"/>
    <cellStyle name="Collegamento ipertestuale visitato" xfId="195" builtinId="9" hidden="1"/>
    <cellStyle name="Collegamento ipertestuale visitato" xfId="197" builtinId="9" hidden="1"/>
    <cellStyle name="Collegamento ipertestuale visitato" xfId="199" builtinId="9" hidden="1"/>
    <cellStyle name="Collegamento ipertestuale visitato" xfId="201" builtinId="9" hidden="1"/>
    <cellStyle name="Collegamento ipertestuale visitato" xfId="203" builtinId="9" hidden="1"/>
    <cellStyle name="Collegamento ipertestuale visitato" xfId="205" builtinId="9" hidden="1"/>
    <cellStyle name="Collegamento ipertestuale visitato" xfId="207" builtinId="9" hidden="1"/>
    <cellStyle name="Collegamento ipertestuale visitato" xfId="209" builtinId="9" hidden="1"/>
    <cellStyle name="Collegamento ipertestuale visitato" xfId="211" builtinId="9" hidden="1"/>
    <cellStyle name="Collegamento ipertestuale visitato" xfId="213" builtinId="9" hidden="1"/>
    <cellStyle name="Collegamento ipertestuale visitato" xfId="215" builtinId="9" hidden="1"/>
    <cellStyle name="Collegamento ipertestuale visitato" xfId="217" builtinId="9" hidden="1"/>
    <cellStyle name="Collegamento ipertestuale visitato" xfId="219" builtinId="9" hidden="1"/>
    <cellStyle name="Collegamento ipertestuale visitato" xfId="221" builtinId="9" hidden="1"/>
    <cellStyle name="Collegamento ipertestuale visitato" xfId="223" builtinId="9" hidden="1"/>
    <cellStyle name="Collegamento ipertestuale visitato" xfId="225" builtinId="9" hidden="1"/>
    <cellStyle name="Collegamento ipertestuale visitato" xfId="227" builtinId="9" hidden="1"/>
    <cellStyle name="Collegamento ipertestuale visitato" xfId="229" builtinId="9" hidden="1"/>
    <cellStyle name="Collegamento ipertestuale visitato" xfId="231" builtinId="9" hidden="1"/>
    <cellStyle name="Collegamento ipertestuale visitato" xfId="233" builtinId="9" hidden="1"/>
    <cellStyle name="Collegamento ipertestuale visitato" xfId="235" builtinId="9" hidden="1"/>
    <cellStyle name="Collegamento ipertestuale visitato" xfId="237" builtinId="9" hidden="1"/>
    <cellStyle name="Collegamento ipertestuale visitato" xfId="239" builtinId="9" hidden="1"/>
    <cellStyle name="Collegamento ipertestuale visitato" xfId="241" builtinId="9" hidden="1"/>
    <cellStyle name="Collegamento ipertestuale visitato" xfId="243" builtinId="9" hidden="1"/>
    <cellStyle name="Collegamento ipertestuale visitato" xfId="245" builtinId="9" hidden="1"/>
    <cellStyle name="Collegamento ipertestuale visitato" xfId="247" builtinId="9" hidden="1"/>
    <cellStyle name="Collegamento ipertestuale visitato" xfId="249" builtinId="9" hidden="1"/>
    <cellStyle name="Collegamento ipertestuale visitato" xfId="251" builtinId="9" hidden="1"/>
    <cellStyle name="Collegamento ipertestuale visitato" xfId="253" builtinId="9" hidden="1"/>
    <cellStyle name="Collegamento ipertestuale visitato" xfId="255" builtinId="9" hidden="1"/>
    <cellStyle name="Collegamento ipertestuale visitato" xfId="257" builtinId="9" hidden="1"/>
    <cellStyle name="Collegamento ipertestuale visitato" xfId="259" builtinId="9" hidden="1"/>
    <cellStyle name="Collegamento ipertestuale visitato" xfId="261" builtinId="9" hidden="1"/>
    <cellStyle name="Collegamento ipertestuale visitato" xfId="263" builtinId="9" hidden="1"/>
    <cellStyle name="Collegamento ipertestuale visitato" xfId="265" builtinId="9" hidden="1"/>
    <cellStyle name="Collegamento ipertestuale visitato" xfId="267" builtinId="9" hidden="1"/>
    <cellStyle name="Collegamento ipertestuale visitato" xfId="269" builtinId="9" hidden="1"/>
    <cellStyle name="Collegamento ipertestuale visitato" xfId="271" builtinId="9" hidden="1"/>
    <cellStyle name="Collegamento ipertestuale visitato" xfId="273" builtinId="9" hidden="1"/>
    <cellStyle name="Collegamento ipertestuale visitato" xfId="275" builtinId="9" hidden="1"/>
    <cellStyle name="Collegamento ipertestuale visitato" xfId="277" builtinId="9" hidden="1"/>
    <cellStyle name="Collegamento ipertestuale visitato" xfId="279" builtinId="9" hidden="1"/>
    <cellStyle name="Collegamento ipertestuale visitato" xfId="281" builtinId="9" hidden="1"/>
    <cellStyle name="Collegamento ipertestuale visitato" xfId="283" builtinId="9" hidden="1"/>
    <cellStyle name="Collegamento ipertestuale visitato" xfId="285" builtinId="9" hidden="1"/>
    <cellStyle name="Collegamento ipertestuale visitato" xfId="287" builtinId="9" hidden="1"/>
    <cellStyle name="Collegamento ipertestuale visitato" xfId="289" builtinId="9" hidden="1"/>
    <cellStyle name="Collegamento ipertestuale visitato" xfId="291" builtinId="9" hidden="1"/>
    <cellStyle name="Collegamento ipertestuale visitato" xfId="293" builtinId="9" hidden="1"/>
    <cellStyle name="Collegamento ipertestuale visitato" xfId="295" builtinId="9" hidden="1"/>
    <cellStyle name="Collegamento ipertestuale visitato" xfId="297" builtinId="9" hidden="1"/>
    <cellStyle name="Collegamento ipertestuale visitato" xfId="299" builtinId="9" hidden="1"/>
    <cellStyle name="Collegamento ipertestuale visitato" xfId="301" builtinId="9" hidden="1"/>
    <cellStyle name="Collegamento ipertestuale visitato" xfId="303" builtinId="9" hidden="1"/>
    <cellStyle name="Collegamento ipertestuale visitato" xfId="305" builtinId="9" hidden="1"/>
    <cellStyle name="Collegamento ipertestuale visitato" xfId="307" builtinId="9" hidden="1"/>
    <cellStyle name="Collegamento ipertestuale visitato" xfId="309" builtinId="9" hidden="1"/>
    <cellStyle name="Collegamento ipertestuale visitato" xfId="311" builtinId="9" hidden="1"/>
    <cellStyle name="Collegamento ipertestuale visitato" xfId="313" builtinId="9" hidden="1"/>
    <cellStyle name="Collegamento ipertestuale visitato" xfId="315" builtinId="9" hidden="1"/>
    <cellStyle name="Collegamento ipertestuale visitato" xfId="317" builtinId="9" hidden="1"/>
    <cellStyle name="Collegamento ipertestuale visitato" xfId="319" builtinId="9" hidden="1"/>
    <cellStyle name="Collegamento ipertestuale visitato" xfId="321" builtinId="9" hidden="1"/>
    <cellStyle name="Collegamento ipertestuale visitato" xfId="323" builtinId="9" hidden="1"/>
    <cellStyle name="Collegamento ipertestuale visitato" xfId="325" builtinId="9" hidden="1"/>
    <cellStyle name="Collegamento ipertestuale visitato" xfId="327" builtinId="9" hidden="1"/>
    <cellStyle name="Collegamento ipertestuale visitato" xfId="329" builtinId="9" hidden="1"/>
    <cellStyle name="Collegamento ipertestuale visitato" xfId="331" builtinId="9" hidden="1"/>
    <cellStyle name="Collegamento ipertestuale visitato" xfId="333" builtinId="9" hidden="1"/>
    <cellStyle name="Collegamento ipertestuale visitato" xfId="335" builtinId="9" hidden="1"/>
    <cellStyle name="Collegamento ipertestuale visitato" xfId="337" builtinId="9" hidden="1"/>
    <cellStyle name="Collegamento ipertestuale visitato" xfId="339" builtinId="9" hidden="1"/>
    <cellStyle name="Collegamento ipertestuale visitato" xfId="341" builtinId="9" hidden="1"/>
    <cellStyle name="Collegamento ipertestuale visitato" xfId="343" builtinId="9" hidden="1"/>
    <cellStyle name="Collegamento ipertestuale visitato" xfId="345" builtinId="9" hidden="1"/>
    <cellStyle name="Collegamento ipertestuale visitato" xfId="347" builtinId="9" hidden="1"/>
    <cellStyle name="Collegamento ipertestuale visitato" xfId="349" builtinId="9" hidden="1"/>
    <cellStyle name="Collegamento ipertestuale visitato" xfId="351" builtinId="9" hidden="1"/>
    <cellStyle name="Collegamento ipertestuale visitato" xfId="353" builtinId="9" hidden="1"/>
    <cellStyle name="Collegamento ipertestuale visitato" xfId="355" builtinId="9" hidden="1"/>
    <cellStyle name="Collegamento ipertestuale visitato" xfId="357" builtinId="9" hidden="1"/>
    <cellStyle name="Collegamento ipertestuale visitato" xfId="359" builtinId="9" hidden="1"/>
    <cellStyle name="Collegamento ipertestuale visitato" xfId="361" builtinId="9" hidden="1"/>
    <cellStyle name="Collegamento ipertestuale visitato" xfId="363" builtinId="9" hidden="1"/>
    <cellStyle name="Collegamento ipertestuale visitato" xfId="365" builtinId="9" hidden="1"/>
    <cellStyle name="Collegamento ipertestuale visitato" xfId="367" builtinId="9" hidden="1"/>
    <cellStyle name="Collegamento ipertestuale visitato" xfId="369" builtinId="9" hidden="1"/>
    <cellStyle name="Collegamento ipertestuale visitato" xfId="371" builtinId="9" hidden="1"/>
    <cellStyle name="Collegamento ipertestuale visitato" xfId="373" builtinId="9" hidden="1"/>
    <cellStyle name="Collegamento ipertestuale visitato" xfId="375" builtinId="9" hidden="1"/>
    <cellStyle name="Collegamento ipertestuale visitato" xfId="377" builtinId="9" hidden="1"/>
    <cellStyle name="Collegamento ipertestuale visitato" xfId="379" builtinId="9" hidden="1"/>
    <cellStyle name="Collegamento ipertestuale visitato" xfId="381" builtinId="9" hidden="1"/>
    <cellStyle name="Collegamento ipertestuale visitato" xfId="383" builtinId="9" hidden="1"/>
    <cellStyle name="Collegamento ipertestuale visitato" xfId="385" builtinId="9" hidden="1"/>
    <cellStyle name="Collegamento ipertestuale visitato" xfId="387" builtinId="9" hidden="1"/>
    <cellStyle name="Collegamento ipertestuale visitato" xfId="389" builtinId="9" hidden="1"/>
    <cellStyle name="Collegamento ipertestuale visitato" xfId="391" builtinId="9" hidden="1"/>
    <cellStyle name="Collegamento ipertestuale visitato" xfId="393" builtinId="9" hidden="1"/>
    <cellStyle name="Collegamento ipertestuale visitato" xfId="395" builtinId="9" hidden="1"/>
    <cellStyle name="Collegamento ipertestuale visitato" xfId="397" builtinId="9" hidden="1"/>
    <cellStyle name="Collegamento ipertestuale visitato" xfId="399" builtinId="9" hidden="1"/>
    <cellStyle name="Collegamento ipertestuale visitato" xfId="401" builtinId="9" hidden="1"/>
    <cellStyle name="Collegamento ipertestuale visitato" xfId="403" builtinId="9" hidden="1"/>
    <cellStyle name="Collegamento ipertestuale visitato" xfId="405" builtinId="9" hidden="1"/>
    <cellStyle name="Collegamento ipertestuale visitato" xfId="407" builtinId="9" hidden="1"/>
    <cellStyle name="Collegamento ipertestuale visitato" xfId="409" builtinId="9" hidden="1"/>
    <cellStyle name="Normale" xfId="0" builtinId="0"/>
    <cellStyle name="Normale 2" xfId="114"/>
    <cellStyle name="Normale 2 2" xfId="410"/>
    <cellStyle name="Normale 3" xfId="116"/>
    <cellStyle name="Normale 4" xfId="115"/>
    <cellStyle name="Percentuale" xfId="23" builtinId="5"/>
    <cellStyle name="Percentuale 2" xfId="11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abSelected="1" zoomScaleNormal="100" zoomScaleSheetLayoutView="100" workbookViewId="0">
      <selection activeCell="L24" sqref="L24"/>
    </sheetView>
  </sheetViews>
  <sheetFormatPr defaultColWidth="8.85546875" defaultRowHeight="15"/>
  <cols>
    <col min="1" max="1" width="6.140625" style="28" customWidth="1"/>
    <col min="2" max="2" width="51" style="28" bestFit="1" customWidth="1"/>
    <col min="3" max="10" width="10.85546875" style="28" customWidth="1"/>
    <col min="11" max="16384" width="8.85546875" style="28"/>
  </cols>
  <sheetData>
    <row r="2" spans="2:10" ht="15.75" thickBot="1"/>
    <row r="3" spans="2:10">
      <c r="B3" s="138" t="s">
        <v>18</v>
      </c>
      <c r="C3" s="139"/>
      <c r="D3" s="139"/>
      <c r="E3" s="139"/>
      <c r="F3" s="139"/>
      <c r="G3" s="139"/>
      <c r="H3" s="139"/>
      <c r="I3" s="139"/>
      <c r="J3" s="140"/>
    </row>
    <row r="4" spans="2:10">
      <c r="B4" s="141" t="s">
        <v>104</v>
      </c>
      <c r="C4" s="142"/>
      <c r="D4" s="142"/>
      <c r="E4" s="142"/>
      <c r="F4" s="142"/>
      <c r="G4" s="142"/>
      <c r="H4" s="142"/>
      <c r="I4" s="142"/>
      <c r="J4" s="143"/>
    </row>
    <row r="5" spans="2:10">
      <c r="B5" s="29"/>
      <c r="C5" s="144" t="s">
        <v>8</v>
      </c>
      <c r="D5" s="142"/>
      <c r="E5" s="144" t="s">
        <v>9</v>
      </c>
      <c r="F5" s="142"/>
      <c r="G5" s="142" t="s">
        <v>10</v>
      </c>
      <c r="H5" s="142"/>
      <c r="I5" s="144" t="s">
        <v>4</v>
      </c>
      <c r="J5" s="143"/>
    </row>
    <row r="6" spans="2:10">
      <c r="B6" s="30" t="s">
        <v>19</v>
      </c>
      <c r="C6" s="31" t="s">
        <v>2</v>
      </c>
      <c r="D6" s="32" t="s">
        <v>3</v>
      </c>
      <c r="E6" s="31" t="s">
        <v>2</v>
      </c>
      <c r="F6" s="32" t="s">
        <v>3</v>
      </c>
      <c r="G6" s="33" t="s">
        <v>2</v>
      </c>
      <c r="H6" s="32" t="s">
        <v>3</v>
      </c>
      <c r="I6" s="31" t="s">
        <v>2</v>
      </c>
      <c r="J6" s="81" t="s">
        <v>3</v>
      </c>
    </row>
    <row r="7" spans="2:10">
      <c r="B7" s="35" t="s">
        <v>20</v>
      </c>
      <c r="C7" s="36"/>
      <c r="D7" s="7"/>
      <c r="E7" s="36">
        <v>6.8287037037037025E-4</v>
      </c>
      <c r="F7" s="7">
        <f>E7/$E$30</f>
        <v>9.5008051529790645E-3</v>
      </c>
      <c r="G7" s="36"/>
      <c r="H7" s="7"/>
      <c r="I7" s="36">
        <f>C7+E7+G7</f>
        <v>6.8287037037037025E-4</v>
      </c>
      <c r="J7" s="80">
        <f>I7/$I$30</f>
        <v>1.3687507249739005E-3</v>
      </c>
    </row>
    <row r="8" spans="2:10">
      <c r="B8" s="35" t="s">
        <v>0</v>
      </c>
      <c r="C8" s="36">
        <v>7.8703703703703694E-4</v>
      </c>
      <c r="D8" s="7">
        <f t="shared" ref="D8:D28" si="0">C8/$C$30</f>
        <v>2.8963284777238259E-3</v>
      </c>
      <c r="E8" s="36">
        <v>3.1250000000000001E-4</v>
      </c>
      <c r="F8" s="7">
        <f t="shared" ref="F8:F27" si="1">E8/$E$30</f>
        <v>4.3478260869565218E-3</v>
      </c>
      <c r="G8" s="36">
        <v>1.3888888888888889E-4</v>
      </c>
      <c r="H8" s="7">
        <f t="shared" ref="H8:H28" si="2">G8/$G$30</f>
        <v>8.9438771707535207E-4</v>
      </c>
      <c r="I8" s="36">
        <f t="shared" ref="I8:I28" si="3">C8+E8+G8</f>
        <v>1.2384259259259258E-3</v>
      </c>
      <c r="J8" s="80">
        <f t="shared" ref="J8:J28" si="4">I8/$I$30</f>
        <v>2.4823106368170741E-3</v>
      </c>
    </row>
    <row r="9" spans="2:10">
      <c r="B9" s="35" t="s">
        <v>21</v>
      </c>
      <c r="C9" s="36">
        <v>9.828703703703702E-2</v>
      </c>
      <c r="D9" s="7">
        <f t="shared" si="0"/>
        <v>0.36170031518868723</v>
      </c>
      <c r="E9" s="36">
        <v>2.1377314814814807E-2</v>
      </c>
      <c r="F9" s="7">
        <f t="shared" si="1"/>
        <v>0.29742351046698867</v>
      </c>
      <c r="G9" s="36">
        <v>1.9062500000000003E-2</v>
      </c>
      <c r="H9" s="7">
        <f t="shared" si="2"/>
        <v>0.1227547141685921</v>
      </c>
      <c r="I9" s="36">
        <f t="shared" si="3"/>
        <v>0.13872685185185182</v>
      </c>
      <c r="J9" s="80">
        <f t="shared" si="4"/>
        <v>0.2780651896531724</v>
      </c>
    </row>
    <row r="10" spans="2:10">
      <c r="B10" s="35" t="s">
        <v>22</v>
      </c>
      <c r="C10" s="36">
        <v>8.5069444444444472E-3</v>
      </c>
      <c r="D10" s="7">
        <f t="shared" si="0"/>
        <v>3.1305903398926666E-2</v>
      </c>
      <c r="E10" s="36">
        <v>1.9212962962962964E-3</v>
      </c>
      <c r="F10" s="7">
        <f t="shared" si="1"/>
        <v>2.6731078904991951E-2</v>
      </c>
      <c r="G10" s="36">
        <v>6.2384259259259259E-3</v>
      </c>
      <c r="H10" s="7">
        <f t="shared" si="2"/>
        <v>4.0172914958634565E-2</v>
      </c>
      <c r="I10" s="36">
        <f t="shared" si="3"/>
        <v>1.666666666666667E-2</v>
      </c>
      <c r="J10" s="80">
        <f t="shared" si="4"/>
        <v>3.3406797355295212E-2</v>
      </c>
    </row>
    <row r="11" spans="2:10">
      <c r="B11" s="35" t="s">
        <v>23</v>
      </c>
      <c r="C11" s="36">
        <v>6.5972222222222224E-4</v>
      </c>
      <c r="D11" s="7">
        <f t="shared" si="0"/>
        <v>2.4278047533861486E-3</v>
      </c>
      <c r="E11" s="36"/>
      <c r="F11" s="7"/>
      <c r="G11" s="36"/>
      <c r="H11" s="7"/>
      <c r="I11" s="36">
        <f t="shared" si="3"/>
        <v>6.5972222222222224E-4</v>
      </c>
      <c r="J11" s="80">
        <f t="shared" si="4"/>
        <v>1.3223523953137686E-3</v>
      </c>
    </row>
    <row r="12" spans="2:10">
      <c r="B12" s="35" t="s">
        <v>24</v>
      </c>
      <c r="C12" s="36">
        <v>6.1423611111111165E-2</v>
      </c>
      <c r="D12" s="7">
        <f t="shared" si="0"/>
        <v>0.22604140046000529</v>
      </c>
      <c r="E12" s="36">
        <v>9.8263888888888914E-3</v>
      </c>
      <c r="F12" s="7">
        <f t="shared" si="1"/>
        <v>0.13671497584541067</v>
      </c>
      <c r="G12" s="36">
        <v>1.2511574074074071E-2</v>
      </c>
      <c r="H12" s="7">
        <f t="shared" si="2"/>
        <v>8.056942684653795E-2</v>
      </c>
      <c r="I12" s="36">
        <f t="shared" si="3"/>
        <v>8.3761574074074141E-2</v>
      </c>
      <c r="J12" s="80">
        <f t="shared" si="4"/>
        <v>0.16789235587518861</v>
      </c>
    </row>
    <row r="13" spans="2:10">
      <c r="B13" s="35" t="s">
        <v>25</v>
      </c>
      <c r="C13" s="36">
        <v>2.2777777777777768E-2</v>
      </c>
      <c r="D13" s="7">
        <f t="shared" si="0"/>
        <v>8.3823153590595417E-2</v>
      </c>
      <c r="E13" s="36">
        <v>3.9236111111111104E-3</v>
      </c>
      <c r="F13" s="7">
        <f t="shared" si="1"/>
        <v>5.4589371980676323E-2</v>
      </c>
      <c r="G13" s="36">
        <v>5.3819444444444444E-3</v>
      </c>
      <c r="H13" s="7">
        <f t="shared" si="2"/>
        <v>3.4657524036669891E-2</v>
      </c>
      <c r="I13" s="36">
        <f t="shared" si="3"/>
        <v>3.2083333333333325E-2</v>
      </c>
      <c r="J13" s="80">
        <f t="shared" si="4"/>
        <v>6.4308084908943255E-2</v>
      </c>
    </row>
    <row r="14" spans="2:10">
      <c r="B14" s="35" t="s">
        <v>26</v>
      </c>
      <c r="C14" s="36">
        <v>1.0706018518518519E-2</v>
      </c>
      <c r="D14" s="7">
        <f t="shared" si="0"/>
        <v>3.9398585910213821E-2</v>
      </c>
      <c r="E14" s="36">
        <v>2.2685185185185182E-3</v>
      </c>
      <c r="F14" s="7">
        <f t="shared" si="1"/>
        <v>3.1561996779388084E-2</v>
      </c>
      <c r="G14" s="36">
        <v>5.0462962962962961E-3</v>
      </c>
      <c r="H14" s="7">
        <f t="shared" si="2"/>
        <v>3.2496087053737792E-2</v>
      </c>
      <c r="I14" s="36">
        <f t="shared" si="3"/>
        <v>1.8020833333333333E-2</v>
      </c>
      <c r="J14" s="80">
        <f t="shared" si="4"/>
        <v>3.6121099640412942E-2</v>
      </c>
    </row>
    <row r="15" spans="2:10">
      <c r="B15" s="35" t="s">
        <v>27</v>
      </c>
      <c r="C15" s="36">
        <v>1.0833333333333335E-2</v>
      </c>
      <c r="D15" s="7">
        <f t="shared" si="0"/>
        <v>3.9867109634551499E-2</v>
      </c>
      <c r="E15" s="36">
        <v>5.6944444444444447E-3</v>
      </c>
      <c r="F15" s="7">
        <f t="shared" si="1"/>
        <v>7.9227053140096634E-2</v>
      </c>
      <c r="G15" s="36">
        <v>2.8009259259259259E-3</v>
      </c>
      <c r="H15" s="7">
        <f t="shared" si="2"/>
        <v>1.80368189610196E-2</v>
      </c>
      <c r="I15" s="36">
        <f t="shared" si="3"/>
        <v>1.9328703703703706E-2</v>
      </c>
      <c r="J15" s="80">
        <f t="shared" si="4"/>
        <v>3.8742605266210414E-2</v>
      </c>
    </row>
    <row r="16" spans="2:10">
      <c r="B16" s="35" t="s">
        <v>28</v>
      </c>
      <c r="C16" s="36">
        <v>1.3194444444444448E-2</v>
      </c>
      <c r="D16" s="7">
        <f t="shared" si="0"/>
        <v>4.8556095067722987E-2</v>
      </c>
      <c r="E16" s="36">
        <v>2.638888888888889E-3</v>
      </c>
      <c r="F16" s="7">
        <f t="shared" si="1"/>
        <v>3.6714975845410634E-2</v>
      </c>
      <c r="G16" s="36">
        <v>1.1064814814814814E-2</v>
      </c>
      <c r="H16" s="7">
        <f t="shared" si="2"/>
        <v>7.1252888127003047E-2</v>
      </c>
      <c r="I16" s="36">
        <f t="shared" si="3"/>
        <v>2.689814814814815E-2</v>
      </c>
      <c r="J16" s="80">
        <f t="shared" si="4"/>
        <v>5.3914859065073657E-2</v>
      </c>
    </row>
    <row r="17" spans="2:10">
      <c r="B17" s="35" t="s">
        <v>29</v>
      </c>
      <c r="C17" s="36">
        <v>6.3194444444444444E-3</v>
      </c>
      <c r="D17" s="7">
        <f t="shared" si="0"/>
        <v>2.3255813953488372E-2</v>
      </c>
      <c r="E17" s="36">
        <v>1.5277777777777779E-3</v>
      </c>
      <c r="F17" s="7">
        <f t="shared" si="1"/>
        <v>2.1256038647342997E-2</v>
      </c>
      <c r="G17" s="36">
        <v>7.2685185185185179E-3</v>
      </c>
      <c r="H17" s="7">
        <f t="shared" si="2"/>
        <v>4.6806290526943427E-2</v>
      </c>
      <c r="I17" s="36">
        <f t="shared" si="3"/>
        <v>1.511574074074074E-2</v>
      </c>
      <c r="J17" s="80">
        <f t="shared" si="4"/>
        <v>3.0298109268066344E-2</v>
      </c>
    </row>
    <row r="18" spans="2:10">
      <c r="B18" s="35" t="s">
        <v>30</v>
      </c>
      <c r="C18" s="36">
        <v>7.7546296296296293E-4</v>
      </c>
      <c r="D18" s="7">
        <f t="shared" si="0"/>
        <v>2.8537354118749465E-3</v>
      </c>
      <c r="E18" s="36">
        <v>1.2384259259259258E-3</v>
      </c>
      <c r="F18" s="7">
        <f t="shared" si="1"/>
        <v>1.7230273752012883E-2</v>
      </c>
      <c r="G18" s="36"/>
      <c r="H18" s="7"/>
      <c r="I18" s="36">
        <f t="shared" si="3"/>
        <v>2.0138888888888888E-3</v>
      </c>
      <c r="J18" s="80">
        <f t="shared" si="4"/>
        <v>4.0366546804315034E-3</v>
      </c>
    </row>
    <row r="19" spans="2:10">
      <c r="B19" s="35" t="s">
        <v>31</v>
      </c>
      <c r="C19" s="36">
        <v>8.8657407407407435E-3</v>
      </c>
      <c r="D19" s="7">
        <f t="shared" si="0"/>
        <v>3.2626288440241936E-2</v>
      </c>
      <c r="E19" s="36">
        <v>1.736111111111111E-3</v>
      </c>
      <c r="F19" s="7">
        <f t="shared" si="1"/>
        <v>2.4154589371980676E-2</v>
      </c>
      <c r="G19" s="36">
        <v>5.9143518518518521E-3</v>
      </c>
      <c r="H19" s="7">
        <f t="shared" si="2"/>
        <v>3.8086010285458743E-2</v>
      </c>
      <c r="I19" s="36">
        <f t="shared" si="3"/>
        <v>1.6516203703703707E-2</v>
      </c>
      <c r="J19" s="80">
        <f t="shared" si="4"/>
        <v>3.3105208212504351E-2</v>
      </c>
    </row>
    <row r="20" spans="2:10">
      <c r="B20" s="35" t="s">
        <v>32</v>
      </c>
      <c r="C20" s="36">
        <v>6.1226851851851859E-3</v>
      </c>
      <c r="D20" s="7">
        <f t="shared" si="0"/>
        <v>2.2531731834057416E-2</v>
      </c>
      <c r="E20" s="36">
        <v>2.2685185185185191E-3</v>
      </c>
      <c r="F20" s="7">
        <f t="shared" si="1"/>
        <v>3.1561996779388098E-2</v>
      </c>
      <c r="G20" s="36">
        <v>7.2337962962962946E-3</v>
      </c>
      <c r="H20" s="7">
        <f t="shared" si="2"/>
        <v>4.6582693597674578E-2</v>
      </c>
      <c r="I20" s="36">
        <f t="shared" si="3"/>
        <v>1.5625E-2</v>
      </c>
      <c r="J20" s="80">
        <f t="shared" si="4"/>
        <v>3.1318872520589257E-2</v>
      </c>
    </row>
    <row r="21" spans="2:10">
      <c r="B21" s="35" t="s">
        <v>33</v>
      </c>
      <c r="C21" s="36">
        <v>1.8749999999999999E-3</v>
      </c>
      <c r="D21" s="7">
        <f t="shared" si="0"/>
        <v>6.9000766675185272E-3</v>
      </c>
      <c r="E21" s="36">
        <v>2.0601851851851849E-3</v>
      </c>
      <c r="F21" s="7">
        <f t="shared" si="1"/>
        <v>2.8663446054750401E-2</v>
      </c>
      <c r="G21" s="36">
        <v>9.7222222222222224E-3</v>
      </c>
      <c r="H21" s="7">
        <f t="shared" si="2"/>
        <v>6.2607140195274649E-2</v>
      </c>
      <c r="I21" s="36">
        <f t="shared" si="3"/>
        <v>1.3657407407407406E-2</v>
      </c>
      <c r="J21" s="80">
        <f t="shared" si="4"/>
        <v>2.7375014499478014E-2</v>
      </c>
    </row>
    <row r="22" spans="2:10">
      <c r="B22" s="35" t="s">
        <v>34</v>
      </c>
      <c r="C22" s="36">
        <v>2.2800925925925922E-3</v>
      </c>
      <c r="D22" s="7">
        <f t="shared" si="0"/>
        <v>8.3908339722293199E-3</v>
      </c>
      <c r="E22" s="36">
        <v>3.0439814814814813E-3</v>
      </c>
      <c r="F22" s="7">
        <f t="shared" si="1"/>
        <v>4.2351046698872789E-2</v>
      </c>
      <c r="G22" s="36">
        <v>1.9907407407407408E-3</v>
      </c>
      <c r="H22" s="7">
        <f t="shared" si="2"/>
        <v>1.2819557278080047E-2</v>
      </c>
      <c r="I22" s="36">
        <f t="shared" si="3"/>
        <v>7.3148148148148139E-3</v>
      </c>
      <c r="J22" s="80">
        <f t="shared" si="4"/>
        <v>1.4661872172601783E-2</v>
      </c>
    </row>
    <row r="23" spans="2:10">
      <c r="B23" s="35" t="s">
        <v>35</v>
      </c>
      <c r="C23" s="36">
        <v>9.8958333333333363E-3</v>
      </c>
      <c r="D23" s="7">
        <f t="shared" si="0"/>
        <v>3.6417071300792241E-2</v>
      </c>
      <c r="E23" s="36">
        <v>2.3958333333333331E-3</v>
      </c>
      <c r="F23" s="7">
        <f t="shared" si="1"/>
        <v>3.3333333333333333E-2</v>
      </c>
      <c r="G23" s="36">
        <v>4.5474537037037042E-2</v>
      </c>
      <c r="H23" s="7">
        <f t="shared" si="2"/>
        <v>0.29283744503242159</v>
      </c>
      <c r="I23" s="36">
        <f t="shared" si="3"/>
        <v>5.7766203703703708E-2</v>
      </c>
      <c r="J23" s="80">
        <f t="shared" si="4"/>
        <v>0.11578703166685998</v>
      </c>
    </row>
    <row r="24" spans="2:10">
      <c r="B24" s="35" t="s">
        <v>36</v>
      </c>
      <c r="C24" s="36">
        <v>1.5162037037037034E-3</v>
      </c>
      <c r="D24" s="7">
        <f t="shared" si="0"/>
        <v>5.5796916262032528E-3</v>
      </c>
      <c r="E24" s="36">
        <v>1.0069444444444444E-3</v>
      </c>
      <c r="F24" s="7">
        <f t="shared" si="1"/>
        <v>1.4009661835748793E-2</v>
      </c>
      <c r="G24" s="36">
        <v>1.2557870370370369E-2</v>
      </c>
      <c r="H24" s="7">
        <f t="shared" si="2"/>
        <v>8.0867556085563078E-2</v>
      </c>
      <c r="I24" s="36">
        <f t="shared" si="3"/>
        <v>1.5081018518518516E-2</v>
      </c>
      <c r="J24" s="80">
        <f t="shared" si="4"/>
        <v>3.0228511773576144E-2</v>
      </c>
    </row>
    <row r="25" spans="2:10">
      <c r="B25" s="35" t="s">
        <v>37</v>
      </c>
      <c r="C25" s="36">
        <v>9.4907407407407397E-4</v>
      </c>
      <c r="D25" s="7">
        <f t="shared" si="0"/>
        <v>3.4926313996081434E-3</v>
      </c>
      <c r="E25" s="36">
        <v>2.650462962962963E-3</v>
      </c>
      <c r="F25" s="7">
        <f t="shared" si="1"/>
        <v>3.6876006441223838E-2</v>
      </c>
      <c r="G25" s="36">
        <v>2.1990740740740742E-3</v>
      </c>
      <c r="H25" s="7">
        <f t="shared" si="2"/>
        <v>1.4161138853693076E-2</v>
      </c>
      <c r="I25" s="36">
        <f t="shared" si="3"/>
        <v>5.7986111111111112E-3</v>
      </c>
      <c r="J25" s="80">
        <f t="shared" si="4"/>
        <v>1.1622781579863123E-2</v>
      </c>
    </row>
    <row r="26" spans="2:10">
      <c r="B26" s="35" t="s">
        <v>38</v>
      </c>
      <c r="C26" s="36">
        <v>0</v>
      </c>
      <c r="D26" s="7">
        <f t="shared" si="0"/>
        <v>0</v>
      </c>
      <c r="E26" s="36">
        <v>3.6574074074074078E-3</v>
      </c>
      <c r="F26" s="7">
        <f t="shared" si="1"/>
        <v>5.0885668276972634E-2</v>
      </c>
      <c r="G26" s="42"/>
      <c r="H26" s="7"/>
      <c r="I26" s="36">
        <f t="shared" si="3"/>
        <v>3.6574074074074078E-3</v>
      </c>
      <c r="J26" s="80">
        <f t="shared" si="4"/>
        <v>7.3309360863008932E-3</v>
      </c>
    </row>
    <row r="27" spans="2:10">
      <c r="B27" s="35" t="s">
        <v>39</v>
      </c>
      <c r="C27" s="36">
        <v>4.3981481481481476E-3</v>
      </c>
      <c r="D27" s="7">
        <f t="shared" si="0"/>
        <v>1.6185365022574321E-2</v>
      </c>
      <c r="E27" s="36">
        <v>1.6435185185185183E-3</v>
      </c>
      <c r="F27" s="7">
        <f t="shared" si="1"/>
        <v>2.2866344605475038E-2</v>
      </c>
      <c r="G27" s="42">
        <v>6.8287037037037036E-4</v>
      </c>
      <c r="H27" s="7">
        <f t="shared" si="2"/>
        <v>4.3974062756204808E-3</v>
      </c>
      <c r="I27" s="36">
        <f t="shared" si="3"/>
        <v>6.7245370370370358E-3</v>
      </c>
      <c r="J27" s="80">
        <f t="shared" si="4"/>
        <v>1.3478714766268411E-2</v>
      </c>
    </row>
    <row r="28" spans="2:10">
      <c r="B28" s="35" t="s">
        <v>40</v>
      </c>
      <c r="C28" s="36">
        <v>1.5625000000000001E-3</v>
      </c>
      <c r="D28" s="7">
        <f t="shared" si="0"/>
        <v>5.7500638895987737E-3</v>
      </c>
      <c r="E28" s="36"/>
      <c r="F28" s="7"/>
      <c r="G28" s="42"/>
      <c r="H28" s="7"/>
      <c r="I28" s="36">
        <f t="shared" si="3"/>
        <v>1.5625000000000001E-3</v>
      </c>
      <c r="J28" s="80">
        <f t="shared" si="4"/>
        <v>3.1318872520589257E-3</v>
      </c>
    </row>
    <row r="29" spans="2:10">
      <c r="B29" s="35"/>
      <c r="C29" s="45"/>
      <c r="D29" s="45"/>
      <c r="E29" s="45"/>
      <c r="F29" s="45"/>
      <c r="G29" s="45"/>
      <c r="H29" s="45"/>
      <c r="I29" s="45"/>
      <c r="J29" s="46"/>
    </row>
    <row r="30" spans="2:10">
      <c r="B30" s="38" t="s">
        <v>1</v>
      </c>
      <c r="C30" s="43">
        <f t="shared" ref="C30:J30" si="5">SUM(C7:C28)</f>
        <v>0.27173611111111112</v>
      </c>
      <c r="D30" s="78">
        <f t="shared" si="5"/>
        <v>1</v>
      </c>
      <c r="E30" s="43">
        <f t="shared" si="5"/>
        <v>7.1874999999999994E-2</v>
      </c>
      <c r="F30" s="78">
        <f t="shared" si="5"/>
        <v>0.99999999999999989</v>
      </c>
      <c r="G30" s="43">
        <f t="shared" si="5"/>
        <v>0.15528935185185186</v>
      </c>
      <c r="H30" s="78">
        <f t="shared" si="5"/>
        <v>0.99999999999999989</v>
      </c>
      <c r="I30" s="43">
        <f t="shared" si="5"/>
        <v>0.49890046296296303</v>
      </c>
      <c r="J30" s="79">
        <f t="shared" si="5"/>
        <v>0.99999999999999978</v>
      </c>
    </row>
    <row r="31" spans="2:10">
      <c r="B31" s="85"/>
      <c r="C31" s="86"/>
      <c r="D31" s="87"/>
      <c r="E31" s="86"/>
      <c r="F31" s="87"/>
      <c r="G31" s="86"/>
      <c r="H31" s="87"/>
      <c r="I31" s="86"/>
      <c r="J31" s="89"/>
    </row>
    <row r="32" spans="2:10" ht="66" customHeight="1" thickBot="1">
      <c r="B32" s="135" t="s">
        <v>11</v>
      </c>
      <c r="C32" s="136"/>
      <c r="D32" s="136"/>
      <c r="E32" s="136"/>
      <c r="F32" s="136"/>
      <c r="G32" s="136"/>
      <c r="H32" s="136"/>
      <c r="I32" s="136"/>
      <c r="J32" s="137"/>
    </row>
    <row r="34" spans="7:7">
      <c r="G34" s="82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63" customWidth="1"/>
    <col min="7" max="8" width="15.140625" customWidth="1"/>
  </cols>
  <sheetData>
    <row r="1" spans="2:8" s="28" customFormat="1">
      <c r="C1" s="56"/>
      <c r="D1" s="56"/>
      <c r="E1" s="56"/>
      <c r="F1" s="56"/>
    </row>
    <row r="2" spans="2:8" s="28" customFormat="1" ht="15.75" thickBot="1">
      <c r="C2" s="56"/>
      <c r="D2" s="56"/>
      <c r="E2" s="56"/>
      <c r="F2" s="56"/>
    </row>
    <row r="3" spans="2:8" s="28" customFormat="1">
      <c r="B3" s="138" t="s">
        <v>74</v>
      </c>
      <c r="C3" s="139"/>
      <c r="D3" s="139"/>
      <c r="E3" s="139"/>
      <c r="F3" s="140"/>
      <c r="G3" s="139"/>
      <c r="H3" s="140"/>
    </row>
    <row r="4" spans="2:8" s="28" customFormat="1">
      <c r="B4" s="141" t="s">
        <v>104</v>
      </c>
      <c r="C4" s="142"/>
      <c r="D4" s="142"/>
      <c r="E4" s="142"/>
      <c r="F4" s="142"/>
      <c r="G4" s="142"/>
      <c r="H4" s="143"/>
    </row>
    <row r="5" spans="2:8" s="28" customFormat="1">
      <c r="B5" s="29"/>
      <c r="C5" s="144" t="s">
        <v>14</v>
      </c>
      <c r="D5" s="142"/>
      <c r="E5" s="144" t="s">
        <v>15</v>
      </c>
      <c r="F5" s="159"/>
      <c r="G5" s="142" t="s">
        <v>16</v>
      </c>
      <c r="H5" s="143"/>
    </row>
    <row r="6" spans="2:8" s="28" customFormat="1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67" t="s">
        <v>3</v>
      </c>
    </row>
    <row r="7" spans="2:8" s="28" customFormat="1">
      <c r="B7" s="35" t="s">
        <v>20</v>
      </c>
      <c r="C7" s="42">
        <v>2.4189814814814812E-3</v>
      </c>
      <c r="D7" s="7">
        <f>C7/$C$30</f>
        <v>1.2492528392109979E-2</v>
      </c>
      <c r="E7" s="42"/>
      <c r="F7" s="58"/>
      <c r="G7" s="42">
        <f>C7+E7</f>
        <v>2.4189814814814812E-3</v>
      </c>
      <c r="H7" s="80">
        <f>G7/$G$30</f>
        <v>1.2306424071129952E-2</v>
      </c>
    </row>
    <row r="8" spans="2:8" s="28" customFormat="1">
      <c r="B8" s="35" t="s">
        <v>0</v>
      </c>
      <c r="C8" s="42">
        <v>8.9120370370370373E-4</v>
      </c>
      <c r="D8" s="7">
        <f t="shared" ref="D8:D27" si="0">C8/$C$30</f>
        <v>4.6025104602510454E-3</v>
      </c>
      <c r="E8" s="42"/>
      <c r="F8" s="58"/>
      <c r="G8" s="42">
        <f t="shared" ref="G8:G27" si="1">C8+E8</f>
        <v>8.9120370370370373E-4</v>
      </c>
      <c r="H8" s="80">
        <f t="shared" ref="H8:H27" si="2">G8/$G$30</f>
        <v>4.5339457104162989E-3</v>
      </c>
    </row>
    <row r="9" spans="2:8" s="28" customFormat="1">
      <c r="B9" s="35" t="s">
        <v>21</v>
      </c>
      <c r="C9" s="42">
        <v>3.0162037037037032E-2</v>
      </c>
      <c r="D9" s="7">
        <f t="shared" si="0"/>
        <v>0.15576808129109379</v>
      </c>
      <c r="E9" s="42">
        <v>2.4074074074074072E-3</v>
      </c>
      <c r="F9" s="58">
        <f t="shared" ref="F9:F16" si="3">E9/$E$30</f>
        <v>0.82213438735177868</v>
      </c>
      <c r="G9" s="42">
        <f t="shared" si="1"/>
        <v>3.2569444444444443E-2</v>
      </c>
      <c r="H9" s="80">
        <f t="shared" si="2"/>
        <v>0.16569510687157746</v>
      </c>
    </row>
    <row r="10" spans="2:8" s="28" customFormat="1">
      <c r="B10" s="35" t="s">
        <v>22</v>
      </c>
      <c r="C10" s="42">
        <v>1.8981481481481484E-3</v>
      </c>
      <c r="D10" s="7">
        <f t="shared" si="0"/>
        <v>9.8027495517035261E-3</v>
      </c>
      <c r="E10" s="42">
        <v>2.199074074074074E-4</v>
      </c>
      <c r="F10" s="58">
        <f t="shared" si="3"/>
        <v>7.5098814229249022E-2</v>
      </c>
      <c r="G10" s="42">
        <f t="shared" si="1"/>
        <v>2.1180555555555558E-3</v>
      </c>
      <c r="H10" s="80">
        <f t="shared" si="2"/>
        <v>1.0775481363716659E-2</v>
      </c>
    </row>
    <row r="11" spans="2:8" s="28" customFormat="1">
      <c r="B11" s="35" t="s">
        <v>23</v>
      </c>
      <c r="C11" s="42"/>
      <c r="D11" s="7"/>
      <c r="E11" s="42"/>
      <c r="F11" s="58"/>
      <c r="G11" s="42"/>
      <c r="H11" s="80"/>
    </row>
    <row r="12" spans="2:8" s="28" customFormat="1">
      <c r="B12" s="35" t="s">
        <v>24</v>
      </c>
      <c r="C12" s="42">
        <v>1.1226851851851851E-3</v>
      </c>
      <c r="D12" s="7">
        <f t="shared" si="0"/>
        <v>5.7979677226539144E-3</v>
      </c>
      <c r="E12" s="42"/>
      <c r="F12" s="58"/>
      <c r="G12" s="42">
        <f t="shared" si="1"/>
        <v>1.1226851851851851E-3</v>
      </c>
      <c r="H12" s="80">
        <f t="shared" si="2"/>
        <v>5.7115939468880645E-3</v>
      </c>
    </row>
    <row r="13" spans="2:8" s="28" customFormat="1">
      <c r="B13" s="35" t="s">
        <v>25</v>
      </c>
      <c r="C13" s="42">
        <v>1.2106481481481482E-2</v>
      </c>
      <c r="D13" s="7">
        <f t="shared" si="0"/>
        <v>6.2522414823670047E-2</v>
      </c>
      <c r="E13" s="42">
        <v>3.0092592592592595E-4</v>
      </c>
      <c r="F13" s="58">
        <f t="shared" si="3"/>
        <v>0.10276679841897235</v>
      </c>
      <c r="G13" s="42">
        <f t="shared" si="1"/>
        <v>1.2407407407407409E-2</v>
      </c>
      <c r="H13" s="80">
        <f t="shared" si="2"/>
        <v>6.3121945474886657E-2</v>
      </c>
    </row>
    <row r="14" spans="2:8" s="28" customFormat="1">
      <c r="B14" s="35" t="s">
        <v>26</v>
      </c>
      <c r="C14" s="42">
        <v>2.5937500000000016E-2</v>
      </c>
      <c r="D14" s="7">
        <f t="shared" si="0"/>
        <v>0.13395098625224156</v>
      </c>
      <c r="E14" s="42"/>
      <c r="F14" s="58"/>
      <c r="G14" s="42">
        <f t="shared" si="1"/>
        <v>2.5937500000000016E-2</v>
      </c>
      <c r="H14" s="80">
        <f t="shared" si="2"/>
        <v>0.13195548489666145</v>
      </c>
    </row>
    <row r="15" spans="2:8" s="28" customFormat="1">
      <c r="B15" s="35" t="s">
        <v>27</v>
      </c>
      <c r="C15" s="42">
        <v>1.2060185185185182E-2</v>
      </c>
      <c r="D15" s="7">
        <f t="shared" si="0"/>
        <v>6.2283323371189456E-2</v>
      </c>
      <c r="E15" s="42"/>
      <c r="F15" s="58"/>
      <c r="G15" s="42">
        <f t="shared" si="1"/>
        <v>1.2060185185185182E-2</v>
      </c>
      <c r="H15" s="80">
        <f t="shared" si="2"/>
        <v>6.1355473120178985E-2</v>
      </c>
    </row>
    <row r="16" spans="2:8" s="28" customFormat="1">
      <c r="B16" s="35" t="s">
        <v>28</v>
      </c>
      <c r="C16" s="42">
        <v>4.2476851851851851E-3</v>
      </c>
      <c r="D16" s="7">
        <f t="shared" si="0"/>
        <v>2.1936640765092646E-2</v>
      </c>
      <c r="E16" s="42"/>
      <c r="F16" s="58"/>
      <c r="G16" s="42">
        <f t="shared" si="1"/>
        <v>4.2476851851851851E-3</v>
      </c>
      <c r="H16" s="80">
        <f t="shared" si="2"/>
        <v>2.1609845139256904E-2</v>
      </c>
    </row>
    <row r="17" spans="2:8" s="28" customFormat="1">
      <c r="B17" s="35" t="s">
        <v>29</v>
      </c>
      <c r="C17" s="42"/>
      <c r="D17" s="7"/>
      <c r="E17" s="42"/>
      <c r="F17" s="58"/>
      <c r="G17" s="42">
        <f t="shared" si="1"/>
        <v>0</v>
      </c>
      <c r="H17" s="80">
        <f t="shared" si="2"/>
        <v>0</v>
      </c>
    </row>
    <row r="18" spans="2:8" s="28" customFormat="1">
      <c r="B18" s="35" t="s">
        <v>30</v>
      </c>
      <c r="C18" s="42">
        <v>7.2916666666666668E-3</v>
      </c>
      <c r="D18" s="7">
        <f t="shared" si="0"/>
        <v>3.7656903765690371E-2</v>
      </c>
      <c r="E18" s="42"/>
      <c r="F18" s="58"/>
      <c r="G18" s="42">
        <f t="shared" si="1"/>
        <v>7.2916666666666668E-3</v>
      </c>
      <c r="H18" s="80">
        <f t="shared" si="2"/>
        <v>3.7095919448860627E-2</v>
      </c>
    </row>
    <row r="19" spans="2:8" s="28" customFormat="1">
      <c r="B19" s="35" t="s">
        <v>31</v>
      </c>
      <c r="C19" s="42">
        <v>1.4930555555555554E-3</v>
      </c>
      <c r="D19" s="7">
        <f t="shared" si="0"/>
        <v>7.7106993424985041E-3</v>
      </c>
      <c r="E19" s="42"/>
      <c r="F19" s="58"/>
      <c r="G19" s="42">
        <f t="shared" si="1"/>
        <v>1.4930555555555554E-3</v>
      </c>
      <c r="H19" s="80">
        <f t="shared" si="2"/>
        <v>7.5958311252428889E-3</v>
      </c>
    </row>
    <row r="20" spans="2:8" s="28" customFormat="1">
      <c r="B20" s="35" t="s">
        <v>32</v>
      </c>
      <c r="C20" s="42">
        <v>2.5578703703703705E-3</v>
      </c>
      <c r="D20" s="7">
        <f t="shared" si="0"/>
        <v>1.3209802749551703E-2</v>
      </c>
      <c r="E20" s="42"/>
      <c r="F20" s="58"/>
      <c r="G20" s="42">
        <f t="shared" si="1"/>
        <v>2.5578703703703705E-3</v>
      </c>
      <c r="H20" s="80">
        <f t="shared" si="2"/>
        <v>1.3013013013013013E-2</v>
      </c>
    </row>
    <row r="21" spans="2:8" s="28" customFormat="1">
      <c r="B21" s="35" t="s">
        <v>33</v>
      </c>
      <c r="C21" s="42"/>
      <c r="D21" s="7"/>
      <c r="E21" s="42"/>
      <c r="F21" s="58"/>
      <c r="G21" s="42"/>
      <c r="H21" s="80"/>
    </row>
    <row r="22" spans="2:8" s="28" customFormat="1">
      <c r="B22" s="35" t="s">
        <v>34</v>
      </c>
      <c r="C22" s="42"/>
      <c r="D22" s="7"/>
      <c r="E22" s="42"/>
      <c r="F22" s="58"/>
      <c r="G22" s="42"/>
      <c r="H22" s="80"/>
    </row>
    <row r="23" spans="2:8" s="28" customFormat="1">
      <c r="B23" s="35" t="s">
        <v>35</v>
      </c>
      <c r="C23" s="42">
        <v>3.3564814814814812E-4</v>
      </c>
      <c r="D23" s="7">
        <f t="shared" si="0"/>
        <v>1.7334130304841597E-3</v>
      </c>
      <c r="E23" s="102"/>
      <c r="F23" s="58"/>
      <c r="G23" s="42">
        <f t="shared" si="1"/>
        <v>3.3564814814814812E-4</v>
      </c>
      <c r="H23" s="80">
        <f t="shared" si="2"/>
        <v>1.7075899428840604E-3</v>
      </c>
    </row>
    <row r="24" spans="2:8" s="28" customFormat="1">
      <c r="B24" s="35" t="s">
        <v>36</v>
      </c>
      <c r="C24" s="42">
        <v>8.6805555555555551E-4</v>
      </c>
      <c r="D24" s="7">
        <f t="shared" si="0"/>
        <v>4.4829647340107583E-3</v>
      </c>
      <c r="E24" s="42"/>
      <c r="F24" s="58"/>
      <c r="G24" s="42">
        <f t="shared" si="1"/>
        <v>8.6805555555555551E-4</v>
      </c>
      <c r="H24" s="80">
        <f t="shared" si="2"/>
        <v>4.4161808867691221E-3</v>
      </c>
    </row>
    <row r="25" spans="2:8" s="28" customFormat="1">
      <c r="B25" s="35" t="s">
        <v>37</v>
      </c>
      <c r="C25" s="42">
        <v>1.1458333333333333E-3</v>
      </c>
      <c r="D25" s="7">
        <f t="shared" si="0"/>
        <v>5.9175134488942014E-3</v>
      </c>
      <c r="E25" s="42"/>
      <c r="F25" s="58"/>
      <c r="G25" s="42">
        <f t="shared" si="1"/>
        <v>1.1458333333333333E-3</v>
      </c>
      <c r="H25" s="80">
        <f t="shared" si="2"/>
        <v>5.8293587705352413E-3</v>
      </c>
    </row>
    <row r="26" spans="2:8" s="28" customFormat="1">
      <c r="B26" s="35" t="s">
        <v>38</v>
      </c>
      <c r="C26" s="42">
        <v>6.6782407407407401E-2</v>
      </c>
      <c r="D26" s="7">
        <f t="shared" si="0"/>
        <v>0.34488942020322766</v>
      </c>
      <c r="E26" s="42"/>
      <c r="F26" s="58"/>
      <c r="G26" s="42">
        <f t="shared" si="1"/>
        <v>6.6782407407407401E-2</v>
      </c>
      <c r="H26" s="80">
        <f t="shared" si="2"/>
        <v>0.33975151622210442</v>
      </c>
    </row>
    <row r="27" spans="2:8" s="28" customFormat="1">
      <c r="B27" s="35" t="s">
        <v>39</v>
      </c>
      <c r="C27" s="42">
        <v>2.2314814814814808E-2</v>
      </c>
      <c r="D27" s="7">
        <f t="shared" si="0"/>
        <v>0.11524208009563654</v>
      </c>
      <c r="E27" s="42"/>
      <c r="F27" s="58"/>
      <c r="G27" s="42">
        <f t="shared" si="1"/>
        <v>2.2314814814814808E-2</v>
      </c>
      <c r="H27" s="80">
        <f t="shared" si="2"/>
        <v>0.1135252899958782</v>
      </c>
    </row>
    <row r="28" spans="2:8" s="28" customFormat="1">
      <c r="B28" s="35" t="s">
        <v>40</v>
      </c>
      <c r="C28" s="42"/>
      <c r="D28" s="7"/>
      <c r="E28" s="42"/>
      <c r="F28" s="58"/>
      <c r="G28" s="42"/>
      <c r="H28" s="80"/>
    </row>
    <row r="29" spans="2:8" s="28" customFormat="1">
      <c r="B29" s="35"/>
      <c r="C29" s="102"/>
      <c r="D29" s="58"/>
      <c r="E29" s="102"/>
      <c r="F29" s="102"/>
      <c r="G29" s="42"/>
      <c r="H29" s="83"/>
    </row>
    <row r="30" spans="2:8" s="28" customFormat="1">
      <c r="B30" s="38" t="s">
        <v>1</v>
      </c>
      <c r="C30" s="59">
        <f t="shared" ref="C30:H30" si="4">SUM(C7:C28)</f>
        <v>0.19363425925925928</v>
      </c>
      <c r="D30" s="57">
        <f t="shared" si="4"/>
        <v>0.99999999999999989</v>
      </c>
      <c r="E30" s="59">
        <f t="shared" si="4"/>
        <v>2.9282407407407404E-3</v>
      </c>
      <c r="F30" s="57">
        <f t="shared" si="4"/>
        <v>1</v>
      </c>
      <c r="G30" s="59">
        <f t="shared" si="4"/>
        <v>0.1965625</v>
      </c>
      <c r="H30" s="41">
        <f t="shared" si="4"/>
        <v>1</v>
      </c>
    </row>
    <row r="31" spans="2:8" s="28" customFormat="1" ht="66" customHeight="1" thickBot="1">
      <c r="B31" s="135" t="s">
        <v>72</v>
      </c>
      <c r="C31" s="136"/>
      <c r="D31" s="136"/>
      <c r="E31" s="136"/>
      <c r="F31" s="137"/>
      <c r="G31" s="136"/>
      <c r="H31" s="137"/>
    </row>
    <row r="32" spans="2:8" s="28" customFormat="1">
      <c r="C32" s="56"/>
      <c r="D32" s="56"/>
      <c r="E32" s="56"/>
      <c r="F32" s="56"/>
    </row>
    <row r="33" spans="3:6" s="28" customFormat="1">
      <c r="C33" s="56"/>
      <c r="D33" s="56"/>
      <c r="E33" s="56"/>
      <c r="F33" s="56"/>
    </row>
    <row r="34" spans="3:6" s="28" customFormat="1">
      <c r="C34" s="56"/>
      <c r="D34" s="56"/>
      <c r="E34" s="56"/>
      <c r="F34" s="56"/>
    </row>
    <row r="35" spans="3:6" s="28" customFormat="1">
      <c r="C35" s="56"/>
      <c r="D35" s="56"/>
      <c r="E35" s="56"/>
      <c r="F35" s="56"/>
    </row>
    <row r="36" spans="3:6" s="28" customFormat="1">
      <c r="C36" s="56"/>
      <c r="D36" s="56"/>
      <c r="E36" s="56"/>
      <c r="F36" s="56"/>
    </row>
    <row r="37" spans="3:6" s="28" customFormat="1">
      <c r="C37" s="56"/>
      <c r="D37" s="56"/>
      <c r="E37" s="56"/>
      <c r="F37" s="56"/>
    </row>
    <row r="38" spans="3:6" s="28" customFormat="1">
      <c r="C38" s="56"/>
      <c r="D38" s="56"/>
      <c r="E38" s="56"/>
      <c r="F38" s="56"/>
    </row>
    <row r="39" spans="3:6" s="28" customFormat="1">
      <c r="C39" s="56"/>
      <c r="D39" s="56"/>
      <c r="E39" s="56"/>
      <c r="F39" s="56"/>
    </row>
    <row r="40" spans="3:6" s="28" customFormat="1">
      <c r="C40" s="56"/>
      <c r="D40" s="56"/>
      <c r="E40" s="56"/>
      <c r="F40" s="56"/>
    </row>
    <row r="41" spans="3:6" s="28" customFormat="1">
      <c r="C41" s="56"/>
      <c r="D41" s="56"/>
      <c r="E41" s="56"/>
      <c r="F41" s="56"/>
    </row>
    <row r="42" spans="3:6" s="28" customFormat="1">
      <c r="C42" s="56"/>
      <c r="D42" s="56"/>
      <c r="E42" s="56"/>
      <c r="F42" s="56"/>
    </row>
    <row r="43" spans="3:6" s="28" customFormat="1">
      <c r="C43" s="56"/>
      <c r="D43" s="56"/>
      <c r="E43" s="56"/>
      <c r="F43" s="56"/>
    </row>
    <row r="44" spans="3:6" s="28" customFormat="1">
      <c r="C44" s="56"/>
      <c r="D44" s="56"/>
      <c r="E44" s="56"/>
      <c r="F44" s="56"/>
    </row>
    <row r="45" spans="3:6" s="28" customFormat="1">
      <c r="C45" s="56"/>
      <c r="D45" s="56"/>
      <c r="E45" s="56"/>
      <c r="F45" s="56"/>
    </row>
    <row r="46" spans="3:6" s="28" customFormat="1">
      <c r="C46" s="56"/>
      <c r="D46" s="56"/>
      <c r="E46" s="56"/>
      <c r="F46" s="56"/>
    </row>
    <row r="47" spans="3:6" s="28" customFormat="1">
      <c r="C47" s="56"/>
      <c r="D47" s="56"/>
      <c r="E47" s="56"/>
      <c r="F47" s="56"/>
    </row>
    <row r="48" spans="3:6" s="28" customFormat="1">
      <c r="C48" s="56"/>
      <c r="D48" s="56"/>
      <c r="E48" s="56"/>
      <c r="F48" s="56"/>
    </row>
    <row r="49" spans="3:6" s="28" customFormat="1">
      <c r="C49" s="56"/>
      <c r="D49" s="56"/>
      <c r="E49" s="56"/>
      <c r="F49" s="56"/>
    </row>
    <row r="50" spans="3:6" s="28" customFormat="1">
      <c r="C50" s="56"/>
      <c r="D50" s="56"/>
      <c r="E50" s="56"/>
      <c r="F50" s="56"/>
    </row>
    <row r="51" spans="3:6" s="28" customFormat="1">
      <c r="C51" s="56"/>
      <c r="D51" s="56"/>
      <c r="E51" s="56"/>
      <c r="F51" s="56"/>
    </row>
    <row r="52" spans="3:6" s="28" customFormat="1">
      <c r="C52" s="56"/>
      <c r="D52" s="56"/>
      <c r="E52" s="56"/>
      <c r="F52" s="56"/>
    </row>
    <row r="53" spans="3:6" s="28" customFormat="1">
      <c r="C53" s="56"/>
      <c r="D53" s="56"/>
      <c r="E53" s="56"/>
      <c r="F53" s="56"/>
    </row>
    <row r="54" spans="3:6" s="28" customFormat="1">
      <c r="C54" s="56"/>
      <c r="D54" s="56"/>
      <c r="E54" s="56"/>
      <c r="F54" s="56"/>
    </row>
    <row r="55" spans="3:6" s="28" customFormat="1">
      <c r="C55" s="56"/>
      <c r="D55" s="56"/>
      <c r="E55" s="56"/>
      <c r="F55" s="56"/>
    </row>
    <row r="56" spans="3:6" s="28" customFormat="1">
      <c r="C56" s="56"/>
      <c r="D56" s="56"/>
      <c r="E56" s="56"/>
      <c r="F56" s="56"/>
    </row>
    <row r="57" spans="3:6" s="28" customFormat="1">
      <c r="C57" s="56"/>
      <c r="D57" s="56"/>
      <c r="E57" s="56"/>
      <c r="F57" s="56"/>
    </row>
    <row r="58" spans="3:6" s="28" customFormat="1">
      <c r="C58" s="56"/>
      <c r="D58" s="56"/>
      <c r="E58" s="56"/>
      <c r="F58" s="56"/>
    </row>
    <row r="59" spans="3:6" s="28" customFormat="1">
      <c r="C59" s="56"/>
      <c r="D59" s="56"/>
      <c r="E59" s="56"/>
      <c r="F59" s="56"/>
    </row>
    <row r="60" spans="3:6" s="28" customFormat="1">
      <c r="C60" s="56"/>
      <c r="D60" s="56"/>
      <c r="E60" s="56"/>
      <c r="F60" s="56"/>
    </row>
    <row r="61" spans="3:6" s="28" customFormat="1">
      <c r="C61" s="56"/>
      <c r="D61" s="56"/>
      <c r="E61" s="56"/>
      <c r="F61" s="56"/>
    </row>
    <row r="62" spans="3:6" s="28" customFormat="1">
      <c r="C62" s="56"/>
      <c r="D62" s="56"/>
      <c r="E62" s="56"/>
      <c r="F62" s="56"/>
    </row>
    <row r="63" spans="3:6" s="28" customFormat="1">
      <c r="C63" s="56"/>
      <c r="D63" s="56"/>
      <c r="E63" s="56"/>
      <c r="F63" s="56"/>
    </row>
    <row r="64" spans="3:6" s="28" customFormat="1">
      <c r="C64" s="56"/>
      <c r="D64" s="56"/>
      <c r="E64" s="56"/>
      <c r="F64" s="56"/>
    </row>
    <row r="65" spans="3:6" s="28" customFormat="1">
      <c r="C65" s="56"/>
      <c r="D65" s="56"/>
      <c r="E65" s="56"/>
      <c r="F65" s="56"/>
    </row>
    <row r="66" spans="3:6" s="28" customFormat="1">
      <c r="C66" s="56"/>
      <c r="D66" s="56"/>
      <c r="E66" s="56"/>
      <c r="F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63" customWidth="1"/>
    <col min="7" max="8" width="15.140625" customWidth="1"/>
  </cols>
  <sheetData>
    <row r="1" spans="2:8" s="28" customFormat="1">
      <c r="C1" s="56"/>
      <c r="D1" s="56"/>
      <c r="E1" s="56"/>
      <c r="F1" s="56"/>
    </row>
    <row r="2" spans="2:8" s="28" customFormat="1" ht="15.75" thickBot="1">
      <c r="C2" s="56"/>
      <c r="D2" s="56"/>
      <c r="E2" s="56"/>
      <c r="F2" s="56"/>
    </row>
    <row r="3" spans="2:8" s="28" customFormat="1">
      <c r="B3" s="138" t="s">
        <v>73</v>
      </c>
      <c r="C3" s="139"/>
      <c r="D3" s="139"/>
      <c r="E3" s="139"/>
      <c r="F3" s="140"/>
      <c r="G3" s="139"/>
      <c r="H3" s="140"/>
    </row>
    <row r="4" spans="2:8" s="28" customFormat="1">
      <c r="B4" s="141" t="s">
        <v>104</v>
      </c>
      <c r="C4" s="142"/>
      <c r="D4" s="142"/>
      <c r="E4" s="142"/>
      <c r="F4" s="142"/>
      <c r="G4" s="142"/>
      <c r="H4" s="143"/>
    </row>
    <row r="5" spans="2:8" s="28" customFormat="1">
      <c r="B5" s="29"/>
      <c r="C5" s="144" t="s">
        <v>14</v>
      </c>
      <c r="D5" s="142"/>
      <c r="E5" s="144" t="s">
        <v>15</v>
      </c>
      <c r="F5" s="159"/>
      <c r="G5" s="142" t="s">
        <v>16</v>
      </c>
      <c r="H5" s="143"/>
    </row>
    <row r="6" spans="2:8" s="28" customFormat="1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67" t="s">
        <v>3</v>
      </c>
    </row>
    <row r="7" spans="2:8" s="28" customFormat="1">
      <c r="B7" s="35" t="s">
        <v>20</v>
      </c>
      <c r="C7" s="42">
        <v>1.060185185185185E-2</v>
      </c>
      <c r="D7" s="7">
        <f>C7/$C$30</f>
        <v>1.5558122155037711E-2</v>
      </c>
      <c r="E7" s="42"/>
      <c r="F7" s="58"/>
      <c r="G7" s="42">
        <f>C7+E7</f>
        <v>1.060185185185185E-2</v>
      </c>
      <c r="H7" s="80">
        <f>G7/$G$30</f>
        <v>1.2789723540910363E-2</v>
      </c>
    </row>
    <row r="8" spans="2:8" s="28" customFormat="1">
      <c r="B8" s="35" t="s">
        <v>0</v>
      </c>
      <c r="C8" s="42">
        <v>6.2499999999999986E-3</v>
      </c>
      <c r="D8" s="7">
        <f t="shared" ref="D8:D28" si="0">C8/$C$30</f>
        <v>9.1718187376859869E-3</v>
      </c>
      <c r="E8" s="42">
        <v>1.3657407407407407E-3</v>
      </c>
      <c r="F8" s="58">
        <f t="shared" ref="F7:F27" si="1">E8/$E$30</f>
        <v>9.259259259259257E-3</v>
      </c>
      <c r="G8" s="42">
        <f t="shared" ref="G8:G28" si="2">C8+E8</f>
        <v>7.6157407407407389E-3</v>
      </c>
      <c r="H8" s="80">
        <f t="shared" ref="H8:H28" si="3">G8/$G$30</f>
        <v>9.1873778274225073E-3</v>
      </c>
    </row>
    <row r="9" spans="2:8" s="28" customFormat="1">
      <c r="B9" s="35" t="s">
        <v>21</v>
      </c>
      <c r="C9" s="42">
        <v>5.9988425925925952E-2</v>
      </c>
      <c r="D9" s="7">
        <f t="shared" si="0"/>
        <v>8.8032475032271296E-2</v>
      </c>
      <c r="E9" s="42">
        <v>5.4675925925925899E-2</v>
      </c>
      <c r="F9" s="58">
        <f t="shared" si="1"/>
        <v>0.37068424356559926</v>
      </c>
      <c r="G9" s="42">
        <f t="shared" si="2"/>
        <v>0.11466435185185185</v>
      </c>
      <c r="H9" s="80">
        <f t="shared" si="3"/>
        <v>0.13832728288187662</v>
      </c>
    </row>
    <row r="10" spans="2:8" s="28" customFormat="1">
      <c r="B10" s="35" t="s">
        <v>22</v>
      </c>
      <c r="C10" s="42">
        <v>1.0706018518518514E-2</v>
      </c>
      <c r="D10" s="7">
        <f t="shared" si="0"/>
        <v>1.5710985800665808E-2</v>
      </c>
      <c r="E10" s="42">
        <v>8.3912037037037045E-3</v>
      </c>
      <c r="F10" s="58">
        <f t="shared" si="1"/>
        <v>5.6889516635279344E-2</v>
      </c>
      <c r="G10" s="42">
        <f t="shared" si="2"/>
        <v>1.9097222222222217E-2</v>
      </c>
      <c r="H10" s="80">
        <f t="shared" si="3"/>
        <v>2.3038257469980453E-2</v>
      </c>
    </row>
    <row r="11" spans="2:8" s="28" customFormat="1">
      <c r="B11" s="35" t="s">
        <v>23</v>
      </c>
      <c r="C11" s="42">
        <v>1.0254629629629631E-2</v>
      </c>
      <c r="D11" s="7">
        <f t="shared" si="0"/>
        <v>1.5048576669610717E-2</v>
      </c>
      <c r="E11" s="42"/>
      <c r="F11" s="58"/>
      <c r="G11" s="42">
        <f t="shared" si="2"/>
        <v>1.0254629629629631E-2</v>
      </c>
      <c r="H11" s="80">
        <f t="shared" si="3"/>
        <v>1.2370846132365266E-2</v>
      </c>
    </row>
    <row r="12" spans="2:8" s="28" customFormat="1">
      <c r="B12" s="35" t="s">
        <v>24</v>
      </c>
      <c r="C12" s="42">
        <v>1.8414351851851852E-2</v>
      </c>
      <c r="D12" s="7">
        <f t="shared" si="0"/>
        <v>2.7022895577145198E-2</v>
      </c>
      <c r="E12" s="42">
        <v>1.9305555555555555E-2</v>
      </c>
      <c r="F12" s="58">
        <f t="shared" si="1"/>
        <v>0.13088512241054612</v>
      </c>
      <c r="G12" s="42">
        <f t="shared" si="2"/>
        <v>3.771990740740741E-2</v>
      </c>
      <c r="H12" s="80">
        <f t="shared" si="3"/>
        <v>4.550404914828262E-2</v>
      </c>
    </row>
    <row r="13" spans="2:8" s="28" customFormat="1">
      <c r="B13" s="35" t="s">
        <v>25</v>
      </c>
      <c r="C13" s="42">
        <v>2.6423611111111123E-2</v>
      </c>
      <c r="D13" s="7">
        <f t="shared" si="0"/>
        <v>3.8776411440994668E-2</v>
      </c>
      <c r="E13" s="42">
        <v>9.7106481481481505E-3</v>
      </c>
      <c r="F13" s="58">
        <f t="shared" si="1"/>
        <v>6.5834902699309486E-2</v>
      </c>
      <c r="G13" s="42">
        <f t="shared" si="2"/>
        <v>3.6134259259259276E-2</v>
      </c>
      <c r="H13" s="80">
        <f t="shared" si="3"/>
        <v>4.3591175649260017E-2</v>
      </c>
    </row>
    <row r="14" spans="2:8" s="28" customFormat="1">
      <c r="B14" s="35" t="s">
        <v>26</v>
      </c>
      <c r="C14" s="42">
        <v>3.2395833333333332E-2</v>
      </c>
      <c r="D14" s="7">
        <f t="shared" si="0"/>
        <v>4.7540593790339036E-2</v>
      </c>
      <c r="E14" s="42">
        <v>2.7083333333333334E-3</v>
      </c>
      <c r="F14" s="58">
        <f t="shared" si="1"/>
        <v>1.8361581920903952E-2</v>
      </c>
      <c r="G14" s="42">
        <f t="shared" si="2"/>
        <v>3.5104166666666665E-2</v>
      </c>
      <c r="H14" s="80">
        <f t="shared" si="3"/>
        <v>4.2348506003909533E-2</v>
      </c>
    </row>
    <row r="15" spans="2:8" s="28" customFormat="1">
      <c r="B15" s="35" t="s">
        <v>27</v>
      </c>
      <c r="C15" s="42">
        <v>5.7962962962962994E-2</v>
      </c>
      <c r="D15" s="7">
        <f t="shared" si="0"/>
        <v>8.506012636728047E-2</v>
      </c>
      <c r="E15" s="42">
        <v>1.4560185185185186E-2</v>
      </c>
      <c r="F15" s="58">
        <f t="shared" si="1"/>
        <v>9.8713119899560567E-2</v>
      </c>
      <c r="G15" s="42">
        <f t="shared" si="2"/>
        <v>7.2523148148148184E-2</v>
      </c>
      <c r="H15" s="80">
        <f t="shared" si="3"/>
        <v>8.7489528064786437E-2</v>
      </c>
    </row>
    <row r="16" spans="2:8" s="28" customFormat="1">
      <c r="B16" s="35" t="s">
        <v>28</v>
      </c>
      <c r="C16" s="42">
        <v>1.4687500000000003E-2</v>
      </c>
      <c r="D16" s="7">
        <f t="shared" si="0"/>
        <v>2.1553774033562078E-2</v>
      </c>
      <c r="E16" s="42">
        <v>5.0000000000000001E-3</v>
      </c>
      <c r="F16" s="58">
        <f t="shared" si="1"/>
        <v>3.3898305084745756E-2</v>
      </c>
      <c r="G16" s="42">
        <f t="shared" si="2"/>
        <v>1.9687500000000004E-2</v>
      </c>
      <c r="H16" s="80">
        <f t="shared" si="3"/>
        <v>2.3750349064507133E-2</v>
      </c>
    </row>
    <row r="17" spans="2:8" s="28" customFormat="1">
      <c r="B17" s="35" t="s">
        <v>29</v>
      </c>
      <c r="C17" s="42">
        <v>3.7037037037037041E-4</v>
      </c>
      <c r="D17" s="7">
        <f t="shared" si="0"/>
        <v>5.4351518445546604E-4</v>
      </c>
      <c r="E17" s="42">
        <v>1.5277777777777776E-3</v>
      </c>
      <c r="F17" s="58">
        <f t="shared" si="1"/>
        <v>1.0357815442561202E-2</v>
      </c>
      <c r="G17" s="42">
        <f t="shared" si="2"/>
        <v>1.8981481481481479E-3</v>
      </c>
      <c r="H17" s="80">
        <f t="shared" si="3"/>
        <v>2.2898631667132088E-3</v>
      </c>
    </row>
    <row r="18" spans="2:8" s="28" customFormat="1">
      <c r="B18" s="35" t="s">
        <v>30</v>
      </c>
      <c r="C18" s="42">
        <v>9.525462962962963E-3</v>
      </c>
      <c r="D18" s="7">
        <f t="shared" si="0"/>
        <v>1.3978531150214015E-2</v>
      </c>
      <c r="E18" s="42"/>
      <c r="F18" s="58"/>
      <c r="G18" s="42">
        <f t="shared" si="2"/>
        <v>9.525462962962963E-3</v>
      </c>
      <c r="H18" s="80">
        <f t="shared" si="3"/>
        <v>1.1491203574420556E-2</v>
      </c>
    </row>
    <row r="19" spans="2:8" s="28" customFormat="1">
      <c r="B19" s="35" t="s">
        <v>31</v>
      </c>
      <c r="C19" s="42">
        <v>2.4699074074074082E-2</v>
      </c>
      <c r="D19" s="7">
        <f t="shared" si="0"/>
        <v>3.6245668863373902E-2</v>
      </c>
      <c r="E19" s="42">
        <v>5.8680555555555543E-3</v>
      </c>
      <c r="F19" s="58">
        <f t="shared" si="1"/>
        <v>3.9783427495291887E-2</v>
      </c>
      <c r="G19" s="42">
        <f t="shared" si="2"/>
        <v>3.0567129629629635E-2</v>
      </c>
      <c r="H19" s="80">
        <f t="shared" si="3"/>
        <v>3.6875174532253578E-2</v>
      </c>
    </row>
    <row r="20" spans="2:8" s="28" customFormat="1">
      <c r="B20" s="35" t="s">
        <v>32</v>
      </c>
      <c r="C20" s="42">
        <v>1.0428240740740738E-2</v>
      </c>
      <c r="D20" s="7">
        <f t="shared" si="0"/>
        <v>1.530334941232421E-2</v>
      </c>
      <c r="E20" s="42">
        <v>4.9074074074074081E-3</v>
      </c>
      <c r="F20" s="58">
        <f t="shared" si="1"/>
        <v>3.3270558694287508E-2</v>
      </c>
      <c r="G20" s="42">
        <f t="shared" si="2"/>
        <v>1.5335648148148147E-2</v>
      </c>
      <c r="H20" s="80">
        <f t="shared" si="3"/>
        <v>1.850041887740855E-2</v>
      </c>
    </row>
    <row r="21" spans="2:8" s="28" customFormat="1">
      <c r="B21" s="35" t="s">
        <v>33</v>
      </c>
      <c r="C21" s="42">
        <v>1.4467592592592594E-3</v>
      </c>
      <c r="D21" s="7">
        <f t="shared" si="0"/>
        <v>2.123106189279164E-3</v>
      </c>
      <c r="E21" s="42"/>
      <c r="F21" s="58"/>
      <c r="G21" s="42">
        <f t="shared" si="2"/>
        <v>1.4467592592592594E-3</v>
      </c>
      <c r="H21" s="80">
        <f t="shared" si="3"/>
        <v>1.7453225356045803E-3</v>
      </c>
    </row>
    <row r="22" spans="2:8" s="28" customFormat="1">
      <c r="B22" s="35" t="s">
        <v>34</v>
      </c>
      <c r="C22" s="42">
        <v>3.5879629629629629E-4</v>
      </c>
      <c r="D22" s="7">
        <f t="shared" si="0"/>
        <v>5.2653033494123262E-4</v>
      </c>
      <c r="E22" s="42"/>
      <c r="F22" s="58"/>
      <c r="G22" s="42">
        <f t="shared" si="2"/>
        <v>3.5879629629629629E-4</v>
      </c>
      <c r="H22" s="80">
        <f t="shared" si="3"/>
        <v>4.3283998882993592E-4</v>
      </c>
    </row>
    <row r="23" spans="2:8" s="28" customFormat="1">
      <c r="B23" s="35" t="s">
        <v>35</v>
      </c>
      <c r="C23" s="42">
        <v>1.7013888888888894E-2</v>
      </c>
      <c r="D23" s="7">
        <f t="shared" si="0"/>
        <v>2.4967728785922978E-2</v>
      </c>
      <c r="E23" s="102">
        <v>1.3472222222222222E-2</v>
      </c>
      <c r="F23" s="58">
        <f t="shared" si="1"/>
        <v>9.1337099811676065E-2</v>
      </c>
      <c r="G23" s="42">
        <f t="shared" si="2"/>
        <v>3.0486111111111117E-2</v>
      </c>
      <c r="H23" s="80">
        <f t="shared" si="3"/>
        <v>3.6777436470259724E-2</v>
      </c>
    </row>
    <row r="24" spans="2:8" s="28" customFormat="1">
      <c r="B24" s="35" t="s">
        <v>36</v>
      </c>
      <c r="C24" s="42">
        <v>6.134259259259259E-4</v>
      </c>
      <c r="D24" s="7">
        <f t="shared" si="0"/>
        <v>9.0019702425436548E-4</v>
      </c>
      <c r="E24" s="42">
        <v>1.0648148148148149E-3</v>
      </c>
      <c r="F24" s="58">
        <f t="shared" si="1"/>
        <v>7.21908349026993E-3</v>
      </c>
      <c r="G24" s="42">
        <f t="shared" si="2"/>
        <v>1.6782407407407408E-3</v>
      </c>
      <c r="H24" s="80">
        <f t="shared" si="3"/>
        <v>2.024574141301313E-3</v>
      </c>
    </row>
    <row r="25" spans="2:8" s="28" customFormat="1">
      <c r="B25" s="35" t="s">
        <v>37</v>
      </c>
      <c r="C25" s="42">
        <v>5.3240740740740744E-4</v>
      </c>
      <c r="D25" s="7">
        <f t="shared" si="0"/>
        <v>7.8130307765473237E-4</v>
      </c>
      <c r="E25" s="42"/>
      <c r="F25" s="58"/>
      <c r="G25" s="42">
        <f t="shared" si="2"/>
        <v>5.3240740740740744E-4</v>
      </c>
      <c r="H25" s="80">
        <f t="shared" si="3"/>
        <v>6.4227869310248559E-4</v>
      </c>
    </row>
    <row r="26" spans="2:8" s="28" customFormat="1">
      <c r="B26" s="35" t="s">
        <v>38</v>
      </c>
      <c r="C26" s="42">
        <v>0.35135416666666625</v>
      </c>
      <c r="D26" s="7">
        <f t="shared" si="0"/>
        <v>0.51560907670358003</v>
      </c>
      <c r="E26" s="42">
        <v>3.2291666666666671E-3</v>
      </c>
      <c r="F26" s="58">
        <f t="shared" si="1"/>
        <v>2.1892655367231638E-2</v>
      </c>
      <c r="G26" s="42">
        <f t="shared" si="2"/>
        <v>0.35458333333333292</v>
      </c>
      <c r="H26" s="80">
        <f t="shared" si="3"/>
        <v>0.42775760960625486</v>
      </c>
    </row>
    <row r="27" spans="2:8" s="28" customFormat="1">
      <c r="B27" s="35" t="s">
        <v>39</v>
      </c>
      <c r="C27" s="42">
        <v>1.7118055555555553E-2</v>
      </c>
      <c r="D27" s="7">
        <f t="shared" si="0"/>
        <v>2.5120592431551063E-2</v>
      </c>
      <c r="E27" s="42">
        <v>1.712962962962963E-3</v>
      </c>
      <c r="F27" s="58">
        <f t="shared" si="1"/>
        <v>1.1613308223477713E-2</v>
      </c>
      <c r="G27" s="42">
        <f t="shared" si="2"/>
        <v>1.8831018518518518E-2</v>
      </c>
      <c r="H27" s="80">
        <f t="shared" si="3"/>
        <v>2.2717118123429216E-2</v>
      </c>
    </row>
    <row r="28" spans="2:8" s="28" customFormat="1">
      <c r="B28" s="35" t="s">
        <v>40</v>
      </c>
      <c r="C28" s="42">
        <v>2.8935185185185184E-4</v>
      </c>
      <c r="D28" s="7">
        <f t="shared" si="0"/>
        <v>4.2462123785583277E-4</v>
      </c>
      <c r="E28" s="42"/>
      <c r="F28" s="58"/>
      <c r="G28" s="42">
        <f t="shared" si="2"/>
        <v>2.8935185185185184E-4</v>
      </c>
      <c r="H28" s="80">
        <f t="shared" si="3"/>
        <v>3.4906450712091601E-4</v>
      </c>
    </row>
    <row r="29" spans="2:8" s="28" customFormat="1">
      <c r="B29" s="35"/>
      <c r="C29" s="102"/>
      <c r="D29" s="58"/>
      <c r="E29" s="102"/>
      <c r="F29" s="102"/>
      <c r="G29" s="42"/>
      <c r="H29" s="83"/>
    </row>
    <row r="30" spans="2:8" s="28" customFormat="1">
      <c r="B30" s="38" t="s">
        <v>1</v>
      </c>
      <c r="C30" s="59">
        <f t="shared" ref="C30:H30" si="4">SUM(C7:C28)</f>
        <v>0.68143518518518487</v>
      </c>
      <c r="D30" s="57">
        <f t="shared" si="4"/>
        <v>0.99999999999999978</v>
      </c>
      <c r="E30" s="59">
        <f t="shared" si="4"/>
        <v>0.14750000000000002</v>
      </c>
      <c r="F30" s="57">
        <f t="shared" si="4"/>
        <v>0.99999999999999967</v>
      </c>
      <c r="G30" s="59">
        <f t="shared" si="4"/>
        <v>0.82893518518518494</v>
      </c>
      <c r="H30" s="41">
        <f t="shared" si="4"/>
        <v>1</v>
      </c>
    </row>
    <row r="31" spans="2:8" s="28" customFormat="1" ht="66" customHeight="1" thickBot="1">
      <c r="B31" s="135" t="s">
        <v>72</v>
      </c>
      <c r="C31" s="136"/>
      <c r="D31" s="136"/>
      <c r="E31" s="136"/>
      <c r="F31" s="137"/>
      <c r="G31" s="136"/>
      <c r="H31" s="137"/>
    </row>
    <row r="32" spans="2:8" s="28" customFormat="1">
      <c r="C32" s="56"/>
      <c r="D32" s="56"/>
      <c r="E32" s="56"/>
      <c r="F32" s="56"/>
    </row>
    <row r="33" spans="3:6" s="28" customFormat="1">
      <c r="C33" s="56"/>
      <c r="D33" s="56"/>
      <c r="E33" s="56"/>
      <c r="F33" s="56"/>
    </row>
    <row r="34" spans="3:6" s="28" customFormat="1">
      <c r="C34" s="56"/>
      <c r="D34" s="56"/>
      <c r="E34" s="56"/>
      <c r="F34" s="56"/>
    </row>
    <row r="35" spans="3:6" s="28" customFormat="1">
      <c r="C35" s="56"/>
      <c r="D35" s="56"/>
      <c r="E35" s="56"/>
      <c r="F35" s="56"/>
    </row>
    <row r="36" spans="3:6" s="28" customFormat="1">
      <c r="C36" s="56"/>
      <c r="D36" s="56"/>
      <c r="E36" s="56"/>
      <c r="F36" s="56"/>
    </row>
    <row r="37" spans="3:6" s="28" customFormat="1">
      <c r="C37" s="56"/>
      <c r="D37" s="56"/>
      <c r="E37" s="56"/>
      <c r="F37" s="56"/>
    </row>
    <row r="38" spans="3:6" s="28" customFormat="1">
      <c r="C38" s="56"/>
      <c r="D38" s="56"/>
      <c r="E38" s="56"/>
      <c r="F38" s="56"/>
    </row>
    <row r="39" spans="3:6" s="28" customFormat="1">
      <c r="C39" s="56"/>
      <c r="D39" s="56"/>
      <c r="E39" s="56"/>
      <c r="F39" s="56"/>
    </row>
    <row r="40" spans="3:6" s="28" customFormat="1">
      <c r="C40" s="56"/>
      <c r="D40" s="56"/>
      <c r="E40" s="56"/>
      <c r="F40" s="56"/>
    </row>
    <row r="41" spans="3:6" s="28" customFormat="1">
      <c r="C41" s="56"/>
      <c r="D41" s="56"/>
      <c r="E41" s="56"/>
      <c r="F41" s="56"/>
    </row>
    <row r="42" spans="3:6" s="28" customFormat="1">
      <c r="C42" s="56"/>
      <c r="D42" s="56"/>
      <c r="E42" s="56"/>
      <c r="F42" s="56"/>
    </row>
    <row r="43" spans="3:6" s="28" customFormat="1">
      <c r="C43" s="56"/>
      <c r="D43" s="56"/>
      <c r="E43" s="56"/>
      <c r="F43" s="56"/>
    </row>
    <row r="44" spans="3:6" s="28" customFormat="1">
      <c r="C44" s="56"/>
      <c r="D44" s="56"/>
      <c r="E44" s="56"/>
      <c r="F44" s="56"/>
    </row>
    <row r="45" spans="3:6" s="28" customFormat="1">
      <c r="C45" s="56"/>
      <c r="D45" s="56"/>
      <c r="E45" s="56"/>
      <c r="F45" s="56"/>
    </row>
    <row r="46" spans="3:6" s="28" customFormat="1">
      <c r="C46" s="56"/>
      <c r="D46" s="56"/>
      <c r="E46" s="56"/>
      <c r="F46" s="56"/>
    </row>
    <row r="47" spans="3:6" s="28" customFormat="1">
      <c r="C47" s="56"/>
      <c r="D47" s="56"/>
      <c r="E47" s="56"/>
      <c r="F47" s="56"/>
    </row>
    <row r="48" spans="3:6" s="28" customFormat="1">
      <c r="C48" s="56"/>
      <c r="D48" s="56"/>
      <c r="E48" s="56"/>
      <c r="F48" s="56"/>
    </row>
    <row r="49" spans="3:6" s="28" customFormat="1">
      <c r="C49" s="56"/>
      <c r="D49" s="56"/>
      <c r="E49" s="56"/>
      <c r="F49" s="56"/>
    </row>
    <row r="50" spans="3:6" s="28" customFormat="1">
      <c r="C50" s="56"/>
      <c r="D50" s="56"/>
      <c r="E50" s="56"/>
      <c r="F50" s="56"/>
    </row>
    <row r="51" spans="3:6" s="28" customFormat="1">
      <c r="C51" s="56"/>
      <c r="D51" s="56"/>
      <c r="E51" s="56"/>
      <c r="F51" s="56"/>
    </row>
    <row r="52" spans="3:6" s="28" customFormat="1">
      <c r="C52" s="56"/>
      <c r="D52" s="56"/>
      <c r="E52" s="56"/>
      <c r="F52" s="56"/>
    </row>
    <row r="53" spans="3:6" s="28" customFormat="1">
      <c r="C53" s="56"/>
      <c r="D53" s="56"/>
      <c r="E53" s="56"/>
      <c r="F53" s="56"/>
    </row>
    <row r="54" spans="3:6" s="28" customFormat="1">
      <c r="C54" s="56"/>
      <c r="D54" s="56"/>
      <c r="E54" s="56"/>
      <c r="F54" s="56"/>
    </row>
    <row r="55" spans="3:6" s="28" customFormat="1">
      <c r="C55" s="56"/>
      <c r="D55" s="56"/>
      <c r="E55" s="56"/>
      <c r="F55" s="56"/>
    </row>
    <row r="56" spans="3:6" s="28" customFormat="1">
      <c r="C56" s="56"/>
      <c r="D56" s="56"/>
      <c r="E56" s="56"/>
      <c r="F56" s="56"/>
    </row>
    <row r="57" spans="3:6" s="28" customFormat="1">
      <c r="C57" s="56"/>
      <c r="D57" s="56"/>
      <c r="E57" s="56"/>
      <c r="F57" s="56"/>
    </row>
    <row r="58" spans="3:6" s="28" customFormat="1">
      <c r="C58" s="56"/>
      <c r="D58" s="56"/>
      <c r="E58" s="56"/>
      <c r="F58" s="56"/>
    </row>
    <row r="59" spans="3:6" s="28" customFormat="1">
      <c r="C59" s="56"/>
      <c r="D59" s="56"/>
      <c r="E59" s="56"/>
      <c r="F59" s="56"/>
    </row>
    <row r="60" spans="3:6" s="28" customFormat="1">
      <c r="C60" s="56"/>
      <c r="D60" s="56"/>
      <c r="E60" s="56"/>
      <c r="F60" s="56"/>
    </row>
    <row r="61" spans="3:6" s="28" customFormat="1">
      <c r="C61" s="56"/>
      <c r="D61" s="56"/>
      <c r="E61" s="56"/>
      <c r="F61" s="56"/>
    </row>
    <row r="62" spans="3:6" s="28" customFormat="1">
      <c r="C62" s="56"/>
      <c r="D62" s="56"/>
      <c r="E62" s="56"/>
      <c r="F62" s="56"/>
    </row>
    <row r="63" spans="3:6" s="28" customFormat="1">
      <c r="C63" s="56"/>
      <c r="D63" s="56"/>
      <c r="E63" s="56"/>
      <c r="F63" s="56"/>
    </row>
    <row r="64" spans="3:6" s="28" customFormat="1">
      <c r="C64" s="56"/>
      <c r="D64" s="56"/>
      <c r="E64" s="56"/>
      <c r="F64" s="56"/>
    </row>
    <row r="65" spans="3:6" s="28" customFormat="1">
      <c r="C65" s="56"/>
      <c r="D65" s="56"/>
      <c r="E65" s="56"/>
      <c r="F65" s="56"/>
    </row>
    <row r="66" spans="3:6" s="28" customFormat="1">
      <c r="C66" s="56"/>
      <c r="D66" s="56"/>
      <c r="E66" s="56"/>
      <c r="F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63" customWidth="1"/>
    <col min="7" max="8" width="15.140625" customWidth="1"/>
  </cols>
  <sheetData>
    <row r="1" spans="2:8" s="28" customFormat="1">
      <c r="C1" s="56"/>
      <c r="D1" s="56"/>
      <c r="E1" s="56"/>
      <c r="F1" s="56"/>
    </row>
    <row r="2" spans="2:8" s="28" customFormat="1" ht="15.75" thickBot="1">
      <c r="C2" s="56"/>
      <c r="D2" s="56"/>
      <c r="E2" s="56"/>
      <c r="F2" s="56"/>
    </row>
    <row r="3" spans="2:8" s="28" customFormat="1">
      <c r="B3" s="138" t="s">
        <v>75</v>
      </c>
      <c r="C3" s="139"/>
      <c r="D3" s="139"/>
      <c r="E3" s="139"/>
      <c r="F3" s="140"/>
      <c r="G3" s="139"/>
      <c r="H3" s="140"/>
    </row>
    <row r="4" spans="2:8" s="28" customFormat="1">
      <c r="B4" s="141" t="s">
        <v>104</v>
      </c>
      <c r="C4" s="142"/>
      <c r="D4" s="142"/>
      <c r="E4" s="142"/>
      <c r="F4" s="142"/>
      <c r="G4" s="142"/>
      <c r="H4" s="143"/>
    </row>
    <row r="5" spans="2:8" s="28" customFormat="1">
      <c r="B5" s="29"/>
      <c r="C5" s="144" t="s">
        <v>14</v>
      </c>
      <c r="D5" s="142"/>
      <c r="E5" s="144" t="s">
        <v>15</v>
      </c>
      <c r="F5" s="159"/>
      <c r="G5" s="142" t="s">
        <v>16</v>
      </c>
      <c r="H5" s="143"/>
    </row>
    <row r="6" spans="2:8" s="28" customFormat="1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67" t="s">
        <v>3</v>
      </c>
    </row>
    <row r="7" spans="2:8" s="28" customFormat="1">
      <c r="B7" s="35" t="s">
        <v>20</v>
      </c>
      <c r="C7" s="42">
        <v>2.8356481481481479E-3</v>
      </c>
      <c r="D7" s="7">
        <f>C7/$C$30</f>
        <v>8.6860951570587805E-3</v>
      </c>
      <c r="E7" s="42"/>
      <c r="F7" s="58"/>
      <c r="G7" s="42">
        <f>C7+E7</f>
        <v>2.8356481481481479E-3</v>
      </c>
      <c r="H7" s="80">
        <f>G7/$G$30</f>
        <v>8.6691907575811161E-3</v>
      </c>
    </row>
    <row r="8" spans="2:8" s="28" customFormat="1">
      <c r="B8" s="35" t="s">
        <v>0</v>
      </c>
      <c r="C8" s="42">
        <v>1.9675925925925928E-3</v>
      </c>
      <c r="D8" s="7">
        <f t="shared" ref="D8:D28" si="0">C8/$C$30</f>
        <v>6.0270864355101757E-3</v>
      </c>
      <c r="E8" s="42"/>
      <c r="F8" s="58"/>
      <c r="G8" s="42">
        <f t="shared" ref="G8:G27" si="1">C8+E8</f>
        <v>1.9675925925925928E-3</v>
      </c>
      <c r="H8" s="80">
        <f t="shared" ref="H8:H28" si="2">G8/$G$30</f>
        <v>6.0153568521991432E-3</v>
      </c>
    </row>
    <row r="9" spans="2:8" s="28" customFormat="1">
      <c r="B9" s="35" t="s">
        <v>21</v>
      </c>
      <c r="C9" s="42">
        <v>2.643518518518518E-2</v>
      </c>
      <c r="D9" s="7">
        <f t="shared" si="0"/>
        <v>8.0975678933560211E-2</v>
      </c>
      <c r="E9" s="42"/>
      <c r="F9" s="58"/>
      <c r="G9" s="42">
        <f t="shared" si="1"/>
        <v>2.643518518518518E-2</v>
      </c>
      <c r="H9" s="80">
        <f t="shared" si="2"/>
        <v>8.0818088531899049E-2</v>
      </c>
    </row>
    <row r="10" spans="2:8" s="28" customFormat="1">
      <c r="B10" s="35" t="s">
        <v>22</v>
      </c>
      <c r="C10" s="42">
        <v>5.2199074074074075E-3</v>
      </c>
      <c r="D10" s="7">
        <f t="shared" si="0"/>
        <v>1.5989505778912286E-2</v>
      </c>
      <c r="E10" s="42"/>
      <c r="F10" s="58"/>
      <c r="G10" s="42">
        <f t="shared" si="1"/>
        <v>5.2199074074074075E-3</v>
      </c>
      <c r="H10" s="80">
        <f t="shared" si="2"/>
        <v>1.5958387884363608E-2</v>
      </c>
    </row>
    <row r="11" spans="2:8" s="28" customFormat="1">
      <c r="B11" s="35" t="s">
        <v>23</v>
      </c>
      <c r="C11" s="42">
        <v>3.483796296296296E-3</v>
      </c>
      <c r="D11" s="7">
        <f t="shared" si="0"/>
        <v>1.0671488335815073E-2</v>
      </c>
      <c r="E11" s="42"/>
      <c r="F11" s="58"/>
      <c r="G11" s="42">
        <f t="shared" si="1"/>
        <v>3.483796296296296E-3</v>
      </c>
      <c r="H11" s="80">
        <f t="shared" si="2"/>
        <v>1.0650720073599657E-2</v>
      </c>
    </row>
    <row r="12" spans="2:8" s="28" customFormat="1">
      <c r="B12" s="35" t="s">
        <v>24</v>
      </c>
      <c r="C12" s="42">
        <v>6.3541666666666651E-3</v>
      </c>
      <c r="D12" s="7">
        <f t="shared" si="0"/>
        <v>1.9463943841735797E-2</v>
      </c>
      <c r="E12" s="42">
        <v>1.6203703703703703E-4</v>
      </c>
      <c r="F12" s="58">
        <f t="shared" ref="F12:F13" si="3">E12/$E$30</f>
        <v>0.25454545454545452</v>
      </c>
      <c r="G12" s="42">
        <f t="shared" si="1"/>
        <v>6.516203703703702E-3</v>
      </c>
      <c r="H12" s="80">
        <f t="shared" si="2"/>
        <v>1.9921446516400685E-2</v>
      </c>
    </row>
    <row r="13" spans="2:8" s="28" customFormat="1">
      <c r="B13" s="35" t="s">
        <v>25</v>
      </c>
      <c r="C13" s="42">
        <v>1.1087962962962961E-2</v>
      </c>
      <c r="D13" s="7">
        <f t="shared" si="0"/>
        <v>3.3964404736580862E-2</v>
      </c>
      <c r="E13" s="42"/>
      <c r="F13" s="58"/>
      <c r="G13" s="42">
        <f t="shared" si="1"/>
        <v>1.1087962962962961E-2</v>
      </c>
      <c r="H13" s="80">
        <f t="shared" si="2"/>
        <v>3.3898305084745749E-2</v>
      </c>
    </row>
    <row r="14" spans="2:8" s="28" customFormat="1">
      <c r="B14" s="35" t="s">
        <v>26</v>
      </c>
      <c r="C14" s="42">
        <v>1.8518518518518524E-2</v>
      </c>
      <c r="D14" s="7">
        <f t="shared" si="0"/>
        <v>5.6725519393036959E-2</v>
      </c>
      <c r="E14" s="42"/>
      <c r="F14" s="58"/>
      <c r="G14" s="42">
        <f t="shared" si="1"/>
        <v>1.8518518518518524E-2</v>
      </c>
      <c r="H14" s="80">
        <f t="shared" si="2"/>
        <v>5.6615123314815476E-2</v>
      </c>
    </row>
    <row r="15" spans="2:8" s="28" customFormat="1">
      <c r="B15" s="35" t="s">
        <v>27</v>
      </c>
      <c r="C15" s="42">
        <v>2.8784722222222212E-2</v>
      </c>
      <c r="D15" s="7">
        <f t="shared" si="0"/>
        <v>8.8172729206551767E-2</v>
      </c>
      <c r="E15" s="42"/>
      <c r="F15" s="58"/>
      <c r="G15" s="42">
        <f t="shared" si="1"/>
        <v>2.8784722222222212E-2</v>
      </c>
      <c r="H15" s="80">
        <f t="shared" si="2"/>
        <v>8.8001132302466242E-2</v>
      </c>
    </row>
    <row r="16" spans="2:8" s="28" customFormat="1">
      <c r="B16" s="35" t="s">
        <v>28</v>
      </c>
      <c r="C16" s="42">
        <v>4.6875000000000007E-3</v>
      </c>
      <c r="D16" s="7">
        <f t="shared" si="0"/>
        <v>1.4358647096362477E-2</v>
      </c>
      <c r="E16" s="42"/>
      <c r="F16" s="58"/>
      <c r="G16" s="42">
        <f t="shared" si="1"/>
        <v>4.6875000000000007E-3</v>
      </c>
      <c r="H16" s="80">
        <f t="shared" si="2"/>
        <v>1.4330703089062664E-2</v>
      </c>
    </row>
    <row r="17" spans="2:8" s="28" customFormat="1">
      <c r="B17" s="35" t="s">
        <v>29</v>
      </c>
      <c r="C17" s="42">
        <v>9.3750000000000007E-4</v>
      </c>
      <c r="D17" s="7">
        <f t="shared" si="0"/>
        <v>2.8717294192724951E-3</v>
      </c>
      <c r="E17" s="42"/>
      <c r="F17" s="58"/>
      <c r="G17" s="42">
        <f t="shared" si="1"/>
        <v>9.3750000000000007E-4</v>
      </c>
      <c r="H17" s="80">
        <f t="shared" si="2"/>
        <v>2.8661406178125326E-3</v>
      </c>
    </row>
    <row r="18" spans="2:8" s="28" customFormat="1">
      <c r="B18" s="35" t="s">
        <v>30</v>
      </c>
      <c r="C18" s="42">
        <v>8.958333333333332E-3</v>
      </c>
      <c r="D18" s="7">
        <f t="shared" si="0"/>
        <v>2.7440970006381616E-2</v>
      </c>
      <c r="E18" s="42"/>
      <c r="F18" s="58"/>
      <c r="G18" s="42">
        <f t="shared" si="1"/>
        <v>8.958333333333332E-3</v>
      </c>
      <c r="H18" s="80">
        <f t="shared" si="2"/>
        <v>2.7387565903541973E-2</v>
      </c>
    </row>
    <row r="19" spans="2:8" s="28" customFormat="1">
      <c r="B19" s="35" t="s">
        <v>31</v>
      </c>
      <c r="C19" s="42">
        <v>1.2430555555555554E-2</v>
      </c>
      <c r="D19" s="7">
        <f t="shared" si="0"/>
        <v>3.8077004892576038E-2</v>
      </c>
      <c r="E19" s="42"/>
      <c r="F19" s="58"/>
      <c r="G19" s="42">
        <f t="shared" si="1"/>
        <v>1.2430555555555554E-2</v>
      </c>
      <c r="H19" s="80">
        <f t="shared" si="2"/>
        <v>3.8002901525069868E-2</v>
      </c>
    </row>
    <row r="20" spans="2:8" s="28" customFormat="1">
      <c r="B20" s="35" t="s">
        <v>32</v>
      </c>
      <c r="C20" s="42">
        <v>4.5833333333333342E-3</v>
      </c>
      <c r="D20" s="7">
        <f t="shared" si="0"/>
        <v>1.4039566049776644E-2</v>
      </c>
      <c r="E20" s="42"/>
      <c r="F20" s="58"/>
      <c r="G20" s="42">
        <f t="shared" si="1"/>
        <v>4.5833333333333342E-3</v>
      </c>
      <c r="H20" s="80">
        <f t="shared" si="2"/>
        <v>1.4012243020416829E-2</v>
      </c>
    </row>
    <row r="21" spans="2:8" s="28" customFormat="1">
      <c r="B21" s="35" t="s">
        <v>33</v>
      </c>
      <c r="C21" s="42">
        <v>2.8587962962962959E-3</v>
      </c>
      <c r="D21" s="7">
        <f t="shared" si="0"/>
        <v>8.7570020563000756E-3</v>
      </c>
      <c r="E21" s="42"/>
      <c r="F21" s="58"/>
      <c r="G21" s="42">
        <f t="shared" si="1"/>
        <v>2.8587962962962959E-3</v>
      </c>
      <c r="H21" s="80">
        <f t="shared" si="2"/>
        <v>8.7399596617246354E-3</v>
      </c>
    </row>
    <row r="22" spans="2:8" s="28" customFormat="1">
      <c r="B22" s="35" t="s">
        <v>34</v>
      </c>
      <c r="C22" s="42"/>
      <c r="D22" s="7"/>
      <c r="E22" s="42"/>
      <c r="F22" s="58"/>
      <c r="G22" s="42"/>
      <c r="H22" s="80"/>
    </row>
    <row r="23" spans="2:8" s="28" customFormat="1">
      <c r="B23" s="35" t="s">
        <v>35</v>
      </c>
      <c r="C23" s="42">
        <v>1.1875000000000004E-2</v>
      </c>
      <c r="D23" s="7">
        <f t="shared" si="0"/>
        <v>3.637523931078495E-2</v>
      </c>
      <c r="E23" s="102"/>
      <c r="F23" s="58"/>
      <c r="G23" s="42">
        <f t="shared" si="1"/>
        <v>1.1875000000000004E-2</v>
      </c>
      <c r="H23" s="80">
        <f t="shared" si="2"/>
        <v>3.6304447825625426E-2</v>
      </c>
    </row>
    <row r="24" spans="2:8" s="28" customFormat="1">
      <c r="B24" s="35" t="s">
        <v>36</v>
      </c>
      <c r="C24" s="42">
        <v>1.273148148148148E-4</v>
      </c>
      <c r="D24" s="7">
        <f t="shared" si="0"/>
        <v>3.8998794582712892E-4</v>
      </c>
      <c r="E24" s="42"/>
      <c r="F24" s="58"/>
      <c r="G24" s="42">
        <f t="shared" si="1"/>
        <v>1.273148148148148E-4</v>
      </c>
      <c r="H24" s="80">
        <f t="shared" si="2"/>
        <v>3.8922897278935621E-4</v>
      </c>
    </row>
    <row r="25" spans="2:8" s="28" customFormat="1">
      <c r="B25" s="35" t="s">
        <v>37</v>
      </c>
      <c r="C25" s="42">
        <v>2.5347222222222225E-3</v>
      </c>
      <c r="D25" s="7">
        <f t="shared" si="0"/>
        <v>7.7643054669219317E-3</v>
      </c>
      <c r="E25" s="42"/>
      <c r="F25" s="58"/>
      <c r="G25" s="42">
        <f t="shared" si="1"/>
        <v>2.5347222222222225E-3</v>
      </c>
      <c r="H25" s="80">
        <f t="shared" si="2"/>
        <v>7.7491950037153661E-3</v>
      </c>
    </row>
    <row r="26" spans="2:8" s="28" customFormat="1">
      <c r="B26" s="35" t="s">
        <v>38</v>
      </c>
      <c r="C26" s="42">
        <v>0.15811342592592603</v>
      </c>
      <c r="D26" s="7">
        <f t="shared" si="0"/>
        <v>0.48432957526767384</v>
      </c>
      <c r="E26" s="42">
        <v>4.7453703703703704E-4</v>
      </c>
      <c r="F26" s="58">
        <f t="shared" ref="F19:F26" si="4">E26/$E$30</f>
        <v>0.74545454545454537</v>
      </c>
      <c r="G26" s="42">
        <f t="shared" si="1"/>
        <v>0.15858796296296307</v>
      </c>
      <c r="H26" s="80">
        <f t="shared" si="2"/>
        <v>0.48483776228725117</v>
      </c>
    </row>
    <row r="27" spans="2:8" s="28" customFormat="1">
      <c r="B27" s="35" t="s">
        <v>39</v>
      </c>
      <c r="C27" s="42">
        <v>1.4664351851851843E-2</v>
      </c>
      <c r="D27" s="7">
        <f t="shared" si="0"/>
        <v>4.4919520669361099E-2</v>
      </c>
      <c r="E27" s="42"/>
      <c r="F27" s="58"/>
      <c r="G27" s="42">
        <f t="shared" si="1"/>
        <v>1.4664351851851843E-2</v>
      </c>
      <c r="H27" s="80">
        <f t="shared" si="2"/>
        <v>4.4832100774919462E-2</v>
      </c>
    </row>
    <row r="28" spans="2:8" s="28" customFormat="1">
      <c r="B28" s="35" t="s">
        <v>40</v>
      </c>
      <c r="C28" s="42"/>
      <c r="D28" s="7"/>
      <c r="E28" s="42"/>
      <c r="F28" s="58"/>
      <c r="G28" s="42"/>
      <c r="H28" s="80"/>
    </row>
    <row r="29" spans="2:8" s="28" customFormat="1">
      <c r="B29" s="35"/>
      <c r="C29" s="102"/>
      <c r="D29" s="58"/>
      <c r="E29" s="102"/>
      <c r="F29" s="102"/>
      <c r="G29" s="42"/>
      <c r="H29" s="83"/>
    </row>
    <row r="30" spans="2:8" s="28" customFormat="1">
      <c r="B30" s="38" t="s">
        <v>1</v>
      </c>
      <c r="C30" s="59">
        <f t="shared" ref="C30:H30" si="5">SUM(C7:C28)</f>
        <v>0.32645833333333335</v>
      </c>
      <c r="D30" s="57">
        <f t="shared" si="5"/>
        <v>1.0000000000000002</v>
      </c>
      <c r="E30" s="59">
        <f t="shared" si="5"/>
        <v>6.3657407407407413E-4</v>
      </c>
      <c r="F30" s="57">
        <f t="shared" si="5"/>
        <v>0.99999999999999989</v>
      </c>
      <c r="G30" s="59">
        <f t="shared" si="5"/>
        <v>0.32709490740740749</v>
      </c>
      <c r="H30" s="41">
        <f t="shared" si="5"/>
        <v>1</v>
      </c>
    </row>
    <row r="31" spans="2:8" s="28" customFormat="1" ht="66" customHeight="1" thickBot="1">
      <c r="B31" s="135" t="s">
        <v>72</v>
      </c>
      <c r="C31" s="136"/>
      <c r="D31" s="136"/>
      <c r="E31" s="136"/>
      <c r="F31" s="137"/>
      <c r="G31" s="136"/>
      <c r="H31" s="137"/>
    </row>
    <row r="32" spans="2:8" s="28" customFormat="1">
      <c r="C32" s="56"/>
      <c r="D32" s="56"/>
      <c r="E32" s="56"/>
      <c r="F32" s="56"/>
    </row>
    <row r="33" spans="3:6" s="28" customFormat="1">
      <c r="C33" s="56"/>
      <c r="D33" s="56"/>
      <c r="E33" s="56"/>
      <c r="F33" s="56"/>
    </row>
    <row r="34" spans="3:6" s="28" customFormat="1">
      <c r="C34" s="56"/>
      <c r="D34" s="56"/>
      <c r="E34" s="56"/>
      <c r="F34" s="56"/>
    </row>
    <row r="35" spans="3:6" s="28" customFormat="1">
      <c r="C35" s="56"/>
      <c r="D35" s="56"/>
      <c r="E35" s="56"/>
      <c r="F35" s="56"/>
    </row>
    <row r="36" spans="3:6" s="28" customFormat="1">
      <c r="C36" s="56"/>
      <c r="D36" s="56"/>
      <c r="E36" s="56"/>
      <c r="F36" s="56"/>
    </row>
    <row r="37" spans="3:6" s="28" customFormat="1">
      <c r="C37" s="56"/>
      <c r="D37" s="56"/>
      <c r="E37" s="56"/>
      <c r="F37" s="56"/>
    </row>
    <row r="38" spans="3:6" s="28" customFormat="1">
      <c r="C38" s="56"/>
      <c r="D38" s="56"/>
      <c r="E38" s="56"/>
      <c r="F38" s="56"/>
    </row>
    <row r="39" spans="3:6" s="28" customFormat="1">
      <c r="C39" s="56"/>
      <c r="D39" s="56"/>
      <c r="E39" s="56"/>
      <c r="F39" s="56"/>
    </row>
    <row r="40" spans="3:6" s="28" customFormat="1">
      <c r="C40" s="56"/>
      <c r="D40" s="56"/>
      <c r="E40" s="56"/>
      <c r="F40" s="56"/>
    </row>
    <row r="41" spans="3:6" s="28" customFormat="1">
      <c r="C41" s="56"/>
      <c r="D41" s="56"/>
      <c r="E41" s="56"/>
      <c r="F41" s="56"/>
    </row>
    <row r="42" spans="3:6" s="28" customFormat="1">
      <c r="C42" s="56"/>
      <c r="D42" s="56"/>
      <c r="E42" s="56"/>
      <c r="F42" s="56"/>
    </row>
    <row r="43" spans="3:6" s="28" customFormat="1">
      <c r="C43" s="56"/>
      <c r="D43" s="56"/>
      <c r="E43" s="56"/>
      <c r="F43" s="56"/>
    </row>
    <row r="44" spans="3:6" s="28" customFormat="1">
      <c r="C44" s="56"/>
      <c r="D44" s="56"/>
      <c r="E44" s="56"/>
      <c r="F44" s="56"/>
    </row>
    <row r="45" spans="3:6" s="28" customFormat="1">
      <c r="C45" s="56"/>
      <c r="D45" s="56"/>
      <c r="E45" s="56"/>
      <c r="F45" s="56"/>
    </row>
    <row r="46" spans="3:6" s="28" customFormat="1">
      <c r="C46" s="56"/>
      <c r="D46" s="56"/>
      <c r="E46" s="56"/>
      <c r="F46" s="56"/>
    </row>
    <row r="47" spans="3:6" s="28" customFormat="1">
      <c r="C47" s="56"/>
      <c r="D47" s="56"/>
      <c r="E47" s="56"/>
      <c r="F47" s="56"/>
    </row>
    <row r="48" spans="3:6" s="28" customFormat="1">
      <c r="C48" s="56"/>
      <c r="D48" s="56"/>
      <c r="E48" s="56"/>
      <c r="F48" s="56"/>
    </row>
    <row r="49" spans="3:6" s="28" customFormat="1">
      <c r="C49" s="56"/>
      <c r="D49" s="56"/>
      <c r="E49" s="56"/>
      <c r="F49" s="56"/>
    </row>
    <row r="50" spans="3:6" s="28" customFormat="1">
      <c r="C50" s="56"/>
      <c r="D50" s="56"/>
      <c r="E50" s="56"/>
      <c r="F50" s="56"/>
    </row>
    <row r="51" spans="3:6" s="28" customFormat="1">
      <c r="C51" s="56"/>
      <c r="D51" s="56"/>
      <c r="E51" s="56"/>
      <c r="F51" s="56"/>
    </row>
    <row r="52" spans="3:6" s="28" customFormat="1">
      <c r="C52" s="56"/>
      <c r="D52" s="56"/>
      <c r="E52" s="56"/>
      <c r="F52" s="56"/>
    </row>
    <row r="53" spans="3:6" s="28" customFormat="1">
      <c r="C53" s="56"/>
      <c r="D53" s="56"/>
      <c r="E53" s="56"/>
      <c r="F53" s="56"/>
    </row>
    <row r="54" spans="3:6" s="28" customFormat="1">
      <c r="C54" s="56"/>
      <c r="D54" s="56"/>
      <c r="E54" s="56"/>
      <c r="F54" s="56"/>
    </row>
    <row r="55" spans="3:6" s="28" customFormat="1">
      <c r="C55" s="56"/>
      <c r="D55" s="56"/>
      <c r="E55" s="56"/>
      <c r="F55" s="56"/>
    </row>
    <row r="56" spans="3:6" s="28" customFormat="1">
      <c r="C56" s="56"/>
      <c r="D56" s="56"/>
      <c r="E56" s="56"/>
      <c r="F56" s="56"/>
    </row>
    <row r="57" spans="3:6" s="28" customFormat="1">
      <c r="C57" s="56"/>
      <c r="D57" s="56"/>
      <c r="E57" s="56"/>
      <c r="F57" s="56"/>
    </row>
    <row r="58" spans="3:6" s="28" customFormat="1">
      <c r="C58" s="56"/>
      <c r="D58" s="56"/>
      <c r="E58" s="56"/>
      <c r="F58" s="56"/>
    </row>
    <row r="59" spans="3:6" s="28" customFormat="1">
      <c r="C59" s="56"/>
      <c r="D59" s="56"/>
      <c r="E59" s="56"/>
      <c r="F59" s="56"/>
    </row>
    <row r="60" spans="3:6" s="28" customFormat="1">
      <c r="C60" s="56"/>
      <c r="D60" s="56"/>
      <c r="E60" s="56"/>
      <c r="F60" s="56"/>
    </row>
    <row r="61" spans="3:6" s="28" customFormat="1">
      <c r="C61" s="56"/>
      <c r="D61" s="56"/>
      <c r="E61" s="56"/>
      <c r="F61" s="56"/>
    </row>
    <row r="62" spans="3:6" s="28" customFormat="1">
      <c r="C62" s="56"/>
      <c r="D62" s="56"/>
      <c r="E62" s="56"/>
      <c r="F62" s="56"/>
    </row>
    <row r="63" spans="3:6" s="28" customFormat="1">
      <c r="C63" s="56"/>
      <c r="D63" s="56"/>
      <c r="E63" s="56"/>
      <c r="F63" s="56"/>
    </row>
    <row r="64" spans="3:6" s="28" customFormat="1">
      <c r="C64" s="56"/>
      <c r="D64" s="56"/>
      <c r="E64" s="56"/>
      <c r="F64" s="56"/>
    </row>
    <row r="65" spans="3:6" s="28" customFormat="1">
      <c r="C65" s="56"/>
      <c r="D65" s="56"/>
      <c r="E65" s="56"/>
      <c r="F65" s="56"/>
    </row>
    <row r="66" spans="3:6" s="28" customFormat="1">
      <c r="C66" s="56"/>
      <c r="D66" s="56"/>
      <c r="E66" s="56"/>
      <c r="F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63" customWidth="1"/>
    <col min="7" max="8" width="15.140625" customWidth="1"/>
  </cols>
  <sheetData>
    <row r="1" spans="2:8" s="28" customFormat="1">
      <c r="C1" s="56"/>
      <c r="D1" s="56"/>
      <c r="E1" s="56"/>
      <c r="F1" s="56"/>
    </row>
    <row r="2" spans="2:8" s="28" customFormat="1" ht="15.75" thickBot="1">
      <c r="C2" s="56"/>
      <c r="D2" s="56"/>
      <c r="E2" s="56"/>
      <c r="F2" s="56"/>
    </row>
    <row r="3" spans="2:8" s="28" customFormat="1">
      <c r="B3" s="138" t="s">
        <v>76</v>
      </c>
      <c r="C3" s="139"/>
      <c r="D3" s="139"/>
      <c r="E3" s="139"/>
      <c r="F3" s="140"/>
      <c r="G3" s="139"/>
      <c r="H3" s="140"/>
    </row>
    <row r="4" spans="2:8" s="28" customFormat="1">
      <c r="B4" s="141" t="s">
        <v>104</v>
      </c>
      <c r="C4" s="142"/>
      <c r="D4" s="142"/>
      <c r="E4" s="142"/>
      <c r="F4" s="142"/>
      <c r="G4" s="142"/>
      <c r="H4" s="143"/>
    </row>
    <row r="5" spans="2:8" s="28" customFormat="1">
      <c r="B5" s="29"/>
      <c r="C5" s="144" t="s">
        <v>14</v>
      </c>
      <c r="D5" s="142"/>
      <c r="E5" s="144" t="s">
        <v>15</v>
      </c>
      <c r="F5" s="159"/>
      <c r="G5" s="142" t="s">
        <v>16</v>
      </c>
      <c r="H5" s="143"/>
    </row>
    <row r="6" spans="2:8" s="28" customFormat="1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67" t="s">
        <v>3</v>
      </c>
    </row>
    <row r="7" spans="2:8" s="28" customFormat="1">
      <c r="B7" s="35" t="s">
        <v>20</v>
      </c>
      <c r="C7" s="42">
        <v>6.8634259259259265E-3</v>
      </c>
      <c r="D7" s="7">
        <f>C7/$C$30</f>
        <v>9.6735779187941458E-3</v>
      </c>
      <c r="E7" s="42"/>
      <c r="F7" s="7"/>
      <c r="G7" s="42">
        <f>C7+E7</f>
        <v>6.8634259259259265E-3</v>
      </c>
      <c r="H7" s="80">
        <f>G7/$G$30</f>
        <v>9.3845447783633216E-3</v>
      </c>
    </row>
    <row r="8" spans="2:8" s="28" customFormat="1">
      <c r="B8" s="35" t="s">
        <v>0</v>
      </c>
      <c r="C8" s="42">
        <v>1.1550925925925928E-2</v>
      </c>
      <c r="D8" s="7">
        <f t="shared" ref="D8:D28" si="0">C8/$C$30</f>
        <v>1.6280321691326406E-2</v>
      </c>
      <c r="E8" s="42">
        <v>2.8935185185185189E-4</v>
      </c>
      <c r="F8" s="7">
        <f t="shared" ref="F7:F27" si="1">E8/$C$30</f>
        <v>4.0782368966248508E-4</v>
      </c>
      <c r="G8" s="42">
        <f t="shared" ref="G8:G28" si="2">C8+E8</f>
        <v>1.1840277777777779E-2</v>
      </c>
      <c r="H8" s="80">
        <f t="shared" ref="H8:H28" si="3">G8/$G$30</f>
        <v>1.6189526658120876E-2</v>
      </c>
    </row>
    <row r="9" spans="2:8" s="28" customFormat="1">
      <c r="B9" s="35" t="s">
        <v>21</v>
      </c>
      <c r="C9" s="42">
        <v>0.15599537037037045</v>
      </c>
      <c r="D9" s="7">
        <f t="shared" si="0"/>
        <v>0.21986590757083904</v>
      </c>
      <c r="E9" s="42">
        <v>7.6736111111111102E-3</v>
      </c>
      <c r="F9" s="7">
        <f t="shared" si="1"/>
        <v>1.0815484249849102E-2</v>
      </c>
      <c r="G9" s="42">
        <f t="shared" si="2"/>
        <v>0.16366898148148157</v>
      </c>
      <c r="H9" s="80">
        <f t="shared" si="3"/>
        <v>0.22378895060849208</v>
      </c>
    </row>
    <row r="10" spans="2:8" s="28" customFormat="1">
      <c r="B10" s="35" t="s">
        <v>22</v>
      </c>
      <c r="C10" s="42">
        <v>2.1550925925925932E-2</v>
      </c>
      <c r="D10" s="7">
        <f t="shared" si="0"/>
        <v>3.0374708406061893E-2</v>
      </c>
      <c r="E10" s="42">
        <v>1.0995370370370371E-3</v>
      </c>
      <c r="F10" s="7">
        <f t="shared" si="1"/>
        <v>1.5497300207174432E-3</v>
      </c>
      <c r="G10" s="42">
        <f t="shared" si="2"/>
        <v>2.2650462962962969E-2</v>
      </c>
      <c r="H10" s="80">
        <f t="shared" si="3"/>
        <v>3.0970580322524494E-2</v>
      </c>
    </row>
    <row r="11" spans="2:8" s="28" customFormat="1">
      <c r="B11" s="35" t="s">
        <v>23</v>
      </c>
      <c r="C11" s="42"/>
      <c r="D11" s="7"/>
      <c r="E11" s="42"/>
      <c r="F11" s="7"/>
      <c r="G11" s="42"/>
      <c r="H11" s="80"/>
    </row>
    <row r="12" spans="2:8" s="28" customFormat="1">
      <c r="B12" s="35" t="s">
        <v>24</v>
      </c>
      <c r="C12" s="42">
        <v>1.170138888888889E-2</v>
      </c>
      <c r="D12" s="7">
        <f t="shared" si="0"/>
        <v>1.6492390009950897E-2</v>
      </c>
      <c r="E12" s="42">
        <v>8.0092592592592594E-3</v>
      </c>
      <c r="F12" s="7">
        <f t="shared" si="1"/>
        <v>1.1288559729857586E-2</v>
      </c>
      <c r="G12" s="42">
        <f t="shared" si="2"/>
        <v>1.9710648148148151E-2</v>
      </c>
      <c r="H12" s="80">
        <f t="shared" si="3"/>
        <v>2.6950893351690958E-2</v>
      </c>
    </row>
    <row r="13" spans="2:8" s="28" customFormat="1">
      <c r="B13" s="35" t="s">
        <v>25</v>
      </c>
      <c r="C13" s="42">
        <v>5.9259259259259275E-2</v>
      </c>
      <c r="D13" s="7">
        <f t="shared" si="0"/>
        <v>8.3522291642876959E-2</v>
      </c>
      <c r="E13" s="42">
        <v>1.5277777777777779E-3</v>
      </c>
      <c r="F13" s="7">
        <f t="shared" si="1"/>
        <v>2.153309081417921E-3</v>
      </c>
      <c r="G13" s="42">
        <f t="shared" si="2"/>
        <v>6.0787037037037056E-2</v>
      </c>
      <c r="H13" s="80">
        <f t="shared" si="3"/>
        <v>8.3115732168573667E-2</v>
      </c>
    </row>
    <row r="14" spans="2:8" s="28" customFormat="1">
      <c r="B14" s="35" t="s">
        <v>26</v>
      </c>
      <c r="C14" s="42">
        <v>6.7187499999999997E-2</v>
      </c>
      <c r="D14" s="7">
        <f t="shared" si="0"/>
        <v>9.4696660739629027E-2</v>
      </c>
      <c r="E14" s="42">
        <v>1.2731481481481483E-3</v>
      </c>
      <c r="F14" s="7">
        <f t="shared" si="1"/>
        <v>1.7944242345149344E-3</v>
      </c>
      <c r="G14" s="42">
        <f t="shared" si="2"/>
        <v>6.8460648148148145E-2</v>
      </c>
      <c r="H14" s="80">
        <f t="shared" si="3"/>
        <v>9.3608064694804455E-2</v>
      </c>
    </row>
    <row r="15" spans="2:8" s="28" customFormat="1">
      <c r="B15" s="35" t="s">
        <v>27</v>
      </c>
      <c r="C15" s="42">
        <v>4.5810185185185183E-2</v>
      </c>
      <c r="D15" s="7">
        <f t="shared" si="0"/>
        <v>6.4566646547364631E-2</v>
      </c>
      <c r="E15" s="42">
        <v>4.1666666666666669E-4</v>
      </c>
      <c r="F15" s="7">
        <f t="shared" si="1"/>
        <v>5.872661131139785E-4</v>
      </c>
      <c r="G15" s="42">
        <f t="shared" si="2"/>
        <v>4.6226851851851852E-2</v>
      </c>
      <c r="H15" s="80">
        <f t="shared" si="3"/>
        <v>6.3207203785468985E-2</v>
      </c>
    </row>
    <row r="16" spans="2:8" s="28" customFormat="1">
      <c r="B16" s="35" t="s">
        <v>28</v>
      </c>
      <c r="C16" s="42">
        <v>8.1018518518518531E-3</v>
      </c>
      <c r="D16" s="7">
        <f t="shared" si="0"/>
        <v>1.1419063310549583E-2</v>
      </c>
      <c r="E16" s="42"/>
      <c r="F16" s="7"/>
      <c r="G16" s="42">
        <f t="shared" si="2"/>
        <v>8.1018518518518531E-3</v>
      </c>
      <c r="H16" s="80">
        <f t="shared" si="3"/>
        <v>1.1077877478675086E-2</v>
      </c>
    </row>
    <row r="17" spans="2:8" s="28" customFormat="1">
      <c r="B17" s="35" t="s">
        <v>29</v>
      </c>
      <c r="C17" s="42">
        <v>3.3564814814814812E-4</v>
      </c>
      <c r="D17" s="7">
        <f t="shared" si="0"/>
        <v>4.7307548000848261E-4</v>
      </c>
      <c r="E17" s="42"/>
      <c r="F17" s="7"/>
      <c r="G17" s="42">
        <f t="shared" si="2"/>
        <v>3.3564814814814812E-4</v>
      </c>
      <c r="H17" s="80">
        <f t="shared" si="3"/>
        <v>4.5894063840225345E-4</v>
      </c>
    </row>
    <row r="18" spans="2:8" s="28" customFormat="1">
      <c r="B18" s="35" t="s">
        <v>30</v>
      </c>
      <c r="C18" s="42">
        <v>1.7222222222222215E-2</v>
      </c>
      <c r="D18" s="7">
        <f t="shared" si="0"/>
        <v>2.4273666008711101E-2</v>
      </c>
      <c r="E18" s="42"/>
      <c r="F18" s="7"/>
      <c r="G18" s="42">
        <f t="shared" si="2"/>
        <v>1.7222222222222215E-2</v>
      </c>
      <c r="H18" s="80">
        <f t="shared" si="3"/>
        <v>2.3548402411812171E-2</v>
      </c>
    </row>
    <row r="19" spans="2:8" s="28" customFormat="1">
      <c r="B19" s="35" t="s">
        <v>31</v>
      </c>
      <c r="C19" s="42">
        <v>2.0821759259259255E-2</v>
      </c>
      <c r="D19" s="7">
        <f t="shared" si="0"/>
        <v>2.9346992708112418E-2</v>
      </c>
      <c r="E19" s="42">
        <v>1.3194444444444443E-3</v>
      </c>
      <c r="F19" s="7">
        <f t="shared" si="1"/>
        <v>1.8596760248609314E-3</v>
      </c>
      <c r="G19" s="42">
        <f t="shared" si="2"/>
        <v>2.2141203703703698E-2</v>
      </c>
      <c r="H19" s="80">
        <f t="shared" si="3"/>
        <v>3.0274256595293474E-2</v>
      </c>
    </row>
    <row r="20" spans="2:8" s="28" customFormat="1">
      <c r="B20" s="35" t="s">
        <v>32</v>
      </c>
      <c r="C20" s="42">
        <v>8.3449074074074085E-3</v>
      </c>
      <c r="D20" s="7">
        <f t="shared" si="0"/>
        <v>1.176163520986607E-2</v>
      </c>
      <c r="E20" s="42">
        <v>2.4305555555555552E-4</v>
      </c>
      <c r="F20" s="7">
        <f t="shared" si="1"/>
        <v>3.4257189931648739E-4</v>
      </c>
      <c r="G20" s="42">
        <f t="shared" si="2"/>
        <v>8.5879629629629639E-3</v>
      </c>
      <c r="H20" s="80">
        <f t="shared" si="3"/>
        <v>1.1742550127395592E-2</v>
      </c>
    </row>
    <row r="21" spans="2:8" s="28" customFormat="1">
      <c r="B21" s="35" t="s">
        <v>33</v>
      </c>
      <c r="C21" s="42">
        <v>8.449074074074075E-4</v>
      </c>
      <c r="D21" s="7">
        <f t="shared" si="0"/>
        <v>1.1908451738144564E-3</v>
      </c>
      <c r="E21" s="42"/>
      <c r="F21" s="7"/>
      <c r="G21" s="42">
        <f t="shared" si="2"/>
        <v>8.449074074074075E-4</v>
      </c>
      <c r="H21" s="80">
        <f t="shared" si="3"/>
        <v>1.1552643656332589E-3</v>
      </c>
    </row>
    <row r="22" spans="2:8" s="28" customFormat="1">
      <c r="B22" s="35" t="s">
        <v>34</v>
      </c>
      <c r="C22" s="42">
        <v>9.7222222222222219E-4</v>
      </c>
      <c r="D22" s="7">
        <f t="shared" si="0"/>
        <v>1.3702875972659496E-3</v>
      </c>
      <c r="E22" s="42"/>
      <c r="F22" s="7"/>
      <c r="G22" s="42">
        <f t="shared" si="2"/>
        <v>9.7222222222222219E-4</v>
      </c>
      <c r="H22" s="80">
        <f t="shared" si="3"/>
        <v>1.3293452974410102E-3</v>
      </c>
    </row>
    <row r="23" spans="2:8" s="28" customFormat="1">
      <c r="B23" s="35" t="s">
        <v>35</v>
      </c>
      <c r="C23" s="42">
        <v>2.5231481481481485E-3</v>
      </c>
      <c r="D23" s="7">
        <f t="shared" si="0"/>
        <v>3.55622257385687E-3</v>
      </c>
      <c r="E23" s="102"/>
      <c r="F23" s="7"/>
      <c r="G23" s="42">
        <f t="shared" si="2"/>
        <v>2.5231481481481485E-3</v>
      </c>
      <c r="H23" s="80">
        <f t="shared" si="3"/>
        <v>3.4499675576445269E-3</v>
      </c>
    </row>
    <row r="24" spans="2:8" s="28" customFormat="1">
      <c r="B24" s="35" t="s">
        <v>36</v>
      </c>
      <c r="C24" s="42">
        <v>4.3981481481481481E-4</v>
      </c>
      <c r="D24" s="7">
        <f t="shared" si="0"/>
        <v>6.1989200828697726E-4</v>
      </c>
      <c r="E24" s="42"/>
      <c r="F24" s="7"/>
      <c r="G24" s="42">
        <f t="shared" si="2"/>
        <v>4.3981481481481481E-4</v>
      </c>
      <c r="H24" s="80">
        <f t="shared" si="3"/>
        <v>6.0137049169950462E-4</v>
      </c>
    </row>
    <row r="25" spans="2:8" s="28" customFormat="1">
      <c r="B25" s="35" t="s">
        <v>37</v>
      </c>
      <c r="C25" s="42">
        <v>4.8842592592592592E-3</v>
      </c>
      <c r="D25" s="7">
        <f t="shared" si="0"/>
        <v>6.8840638815027468E-3</v>
      </c>
      <c r="E25" s="42"/>
      <c r="F25" s="7"/>
      <c r="G25" s="42">
        <f t="shared" si="2"/>
        <v>4.8842592592592592E-3</v>
      </c>
      <c r="H25" s="80">
        <f t="shared" si="3"/>
        <v>6.6783775657155509E-3</v>
      </c>
    </row>
    <row r="26" spans="2:8" s="28" customFormat="1">
      <c r="B26" s="35" t="s">
        <v>38</v>
      </c>
      <c r="C26" s="42">
        <v>0.19362268518518522</v>
      </c>
      <c r="D26" s="7">
        <f t="shared" si="0"/>
        <v>0.27289930017454855</v>
      </c>
      <c r="E26" s="42"/>
      <c r="F26" s="7"/>
      <c r="G26" s="42">
        <f t="shared" si="2"/>
        <v>0.19362268518518522</v>
      </c>
      <c r="H26" s="80">
        <f t="shared" si="3"/>
        <v>0.26474544620107932</v>
      </c>
    </row>
    <row r="27" spans="2:8" s="28" customFormat="1">
      <c r="B27" s="35" t="s">
        <v>39</v>
      </c>
      <c r="C27" s="42">
        <v>7.1469907407407413E-2</v>
      </c>
      <c r="D27" s="7">
        <f t="shared" si="0"/>
        <v>0.10073245134663381</v>
      </c>
      <c r="E27" s="42"/>
      <c r="F27" s="7"/>
      <c r="G27" s="42">
        <f t="shared" si="2"/>
        <v>7.1469907407407413E-2</v>
      </c>
      <c r="H27" s="80">
        <f t="shared" si="3"/>
        <v>9.7722704901169508E-2</v>
      </c>
    </row>
    <row r="28" spans="2:8" s="28" customFormat="1">
      <c r="B28" s="35" t="s">
        <v>40</v>
      </c>
      <c r="C28" s="42"/>
      <c r="D28" s="7"/>
      <c r="E28" s="42"/>
      <c r="F28" s="58"/>
      <c r="G28" s="42"/>
      <c r="H28" s="80"/>
    </row>
    <row r="29" spans="2:8" s="28" customFormat="1">
      <c r="B29" s="35"/>
      <c r="C29" s="102"/>
      <c r="D29" s="58"/>
      <c r="E29" s="102"/>
      <c r="F29" s="102"/>
      <c r="G29" s="42"/>
      <c r="H29" s="83"/>
    </row>
    <row r="30" spans="2:8" s="28" customFormat="1">
      <c r="B30" s="38" t="s">
        <v>1</v>
      </c>
      <c r="C30" s="59">
        <f t="shared" ref="C30:H30" si="4">SUM(C7:C28)</f>
        <v>0.70950231481481496</v>
      </c>
      <c r="D30" s="57">
        <f t="shared" si="4"/>
        <v>0.99999999999999978</v>
      </c>
      <c r="E30" s="59">
        <f t="shared" si="4"/>
        <v>2.1851851851851848E-2</v>
      </c>
      <c r="F30" s="57">
        <f t="shared" si="4"/>
        <v>3.0798845043310867E-2</v>
      </c>
      <c r="G30" s="59">
        <f t="shared" si="4"/>
        <v>0.73135416666666675</v>
      </c>
      <c r="H30" s="41">
        <f t="shared" si="4"/>
        <v>1</v>
      </c>
    </row>
    <row r="31" spans="2:8" s="28" customFormat="1" ht="66" customHeight="1" thickBot="1">
      <c r="B31" s="135" t="s">
        <v>72</v>
      </c>
      <c r="C31" s="136"/>
      <c r="D31" s="136"/>
      <c r="E31" s="136"/>
      <c r="F31" s="137"/>
      <c r="G31" s="136"/>
      <c r="H31" s="137"/>
    </row>
    <row r="32" spans="2:8" s="28" customFormat="1">
      <c r="C32" s="56"/>
      <c r="D32" s="56"/>
      <c r="E32" s="56"/>
      <c r="F32" s="56"/>
    </row>
    <row r="33" spans="3:6" s="28" customFormat="1">
      <c r="C33" s="56"/>
      <c r="D33" s="56"/>
      <c r="E33" s="56"/>
      <c r="F33" s="56"/>
    </row>
    <row r="34" spans="3:6" s="28" customFormat="1">
      <c r="C34" s="56"/>
      <c r="D34" s="56"/>
      <c r="E34" s="56"/>
      <c r="F34" s="56"/>
    </row>
    <row r="35" spans="3:6" s="28" customFormat="1">
      <c r="C35" s="56"/>
      <c r="D35" s="56"/>
      <c r="E35" s="56"/>
      <c r="F35" s="56"/>
    </row>
    <row r="36" spans="3:6" s="28" customFormat="1">
      <c r="C36" s="56"/>
      <c r="D36" s="56"/>
      <c r="E36" s="56"/>
      <c r="F36" s="56"/>
    </row>
    <row r="37" spans="3:6" s="28" customFormat="1">
      <c r="C37" s="56"/>
      <c r="D37" s="56"/>
      <c r="E37" s="56"/>
      <c r="F37" s="56"/>
    </row>
    <row r="38" spans="3:6" s="28" customFormat="1">
      <c r="C38" s="56"/>
      <c r="D38" s="56"/>
      <c r="E38" s="56"/>
      <c r="F38" s="56"/>
    </row>
    <row r="39" spans="3:6" s="28" customFormat="1">
      <c r="C39" s="56"/>
      <c r="D39" s="56"/>
      <c r="E39" s="56"/>
      <c r="F39" s="56"/>
    </row>
    <row r="40" spans="3:6" s="28" customFormat="1">
      <c r="C40" s="56"/>
      <c r="D40" s="56"/>
      <c r="E40" s="56"/>
      <c r="F40" s="56"/>
    </row>
    <row r="41" spans="3:6" s="28" customFormat="1">
      <c r="C41" s="56"/>
      <c r="D41" s="56"/>
      <c r="E41" s="56"/>
      <c r="F41" s="56"/>
    </row>
    <row r="42" spans="3:6" s="28" customFormat="1">
      <c r="C42" s="56"/>
      <c r="D42" s="56"/>
      <c r="E42" s="56"/>
      <c r="F42" s="56"/>
    </row>
    <row r="43" spans="3:6" s="28" customFormat="1">
      <c r="C43" s="56"/>
      <c r="D43" s="56"/>
      <c r="E43" s="56"/>
      <c r="F43" s="56"/>
    </row>
    <row r="44" spans="3:6" s="28" customFormat="1">
      <c r="C44" s="56"/>
      <c r="D44" s="56"/>
      <c r="E44" s="56"/>
      <c r="F44" s="56"/>
    </row>
    <row r="45" spans="3:6" s="28" customFormat="1">
      <c r="C45" s="56"/>
      <c r="D45" s="56"/>
      <c r="E45" s="56"/>
      <c r="F45" s="56"/>
    </row>
    <row r="46" spans="3:6" s="28" customFormat="1">
      <c r="C46" s="56"/>
      <c r="D46" s="56"/>
      <c r="E46" s="56"/>
      <c r="F46" s="56"/>
    </row>
    <row r="47" spans="3:6" s="28" customFormat="1">
      <c r="C47" s="56"/>
      <c r="D47" s="56"/>
      <c r="E47" s="56"/>
      <c r="F47" s="56"/>
    </row>
    <row r="48" spans="3:6" s="28" customFormat="1">
      <c r="C48" s="56"/>
      <c r="D48" s="56"/>
      <c r="E48" s="56"/>
      <c r="F48" s="56"/>
    </row>
    <row r="49" spans="3:6" s="28" customFormat="1">
      <c r="C49" s="56"/>
      <c r="D49" s="56"/>
      <c r="E49" s="56"/>
      <c r="F49" s="56"/>
    </row>
    <row r="50" spans="3:6" s="28" customFormat="1">
      <c r="C50" s="56"/>
      <c r="D50" s="56"/>
      <c r="E50" s="56"/>
      <c r="F50" s="56"/>
    </row>
    <row r="51" spans="3:6" s="28" customFormat="1">
      <c r="C51" s="56"/>
      <c r="D51" s="56"/>
      <c r="E51" s="56"/>
      <c r="F51" s="56"/>
    </row>
    <row r="52" spans="3:6" s="28" customFormat="1">
      <c r="C52" s="56"/>
      <c r="D52" s="56"/>
      <c r="E52" s="56"/>
      <c r="F52" s="56"/>
    </row>
    <row r="53" spans="3:6" s="28" customFormat="1">
      <c r="C53" s="56"/>
      <c r="D53" s="56"/>
      <c r="E53" s="56"/>
      <c r="F53" s="56"/>
    </row>
    <row r="54" spans="3:6" s="28" customFormat="1">
      <c r="C54" s="56"/>
      <c r="D54" s="56"/>
      <c r="E54" s="56"/>
      <c r="F54" s="56"/>
    </row>
    <row r="55" spans="3:6" s="28" customFormat="1">
      <c r="C55" s="56"/>
      <c r="D55" s="56"/>
      <c r="E55" s="56"/>
      <c r="F55" s="56"/>
    </row>
    <row r="56" spans="3:6" s="28" customFormat="1">
      <c r="C56" s="56"/>
      <c r="D56" s="56"/>
      <c r="E56" s="56"/>
      <c r="F56" s="56"/>
    </row>
    <row r="57" spans="3:6" s="28" customFormat="1">
      <c r="C57" s="56"/>
      <c r="D57" s="56"/>
      <c r="E57" s="56"/>
      <c r="F57" s="56"/>
    </row>
    <row r="58" spans="3:6" s="28" customFormat="1">
      <c r="C58" s="56"/>
      <c r="D58" s="56"/>
      <c r="E58" s="56"/>
      <c r="F58" s="56"/>
    </row>
    <row r="59" spans="3:6" s="28" customFormat="1">
      <c r="C59" s="56"/>
      <c r="D59" s="56"/>
      <c r="E59" s="56"/>
      <c r="F59" s="56"/>
    </row>
    <row r="60" spans="3:6" s="28" customFormat="1">
      <c r="C60" s="56"/>
      <c r="D60" s="56"/>
      <c r="E60" s="56"/>
      <c r="F60" s="56"/>
    </row>
    <row r="61" spans="3:6" s="28" customFormat="1">
      <c r="C61" s="56"/>
      <c r="D61" s="56"/>
      <c r="E61" s="56"/>
      <c r="F61" s="56"/>
    </row>
    <row r="62" spans="3:6" s="28" customFormat="1">
      <c r="C62" s="56"/>
      <c r="D62" s="56"/>
      <c r="E62" s="56"/>
      <c r="F62" s="56"/>
    </row>
    <row r="63" spans="3:6" s="28" customFormat="1">
      <c r="C63" s="56"/>
      <c r="D63" s="56"/>
      <c r="E63" s="56"/>
      <c r="F63" s="56"/>
    </row>
    <row r="64" spans="3:6" s="28" customFormat="1">
      <c r="C64" s="56"/>
      <c r="D64" s="56"/>
      <c r="E64" s="56"/>
      <c r="F64" s="56"/>
    </row>
    <row r="65" spans="3:6" s="28" customFormat="1">
      <c r="C65" s="56"/>
      <c r="D65" s="56"/>
      <c r="E65" s="56"/>
      <c r="F65" s="56"/>
    </row>
    <row r="66" spans="3:6" s="28" customFormat="1">
      <c r="C66" s="56"/>
      <c r="D66" s="56"/>
      <c r="E66" s="56"/>
      <c r="F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SheetLayoutView="100" workbookViewId="0">
      <selection activeCell="B34" sqref="B34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63" customWidth="1"/>
    <col min="7" max="8" width="15.140625" customWidth="1"/>
  </cols>
  <sheetData>
    <row r="1" spans="2:8" s="28" customFormat="1">
      <c r="C1" s="56"/>
      <c r="D1" s="56"/>
      <c r="E1" s="56"/>
      <c r="F1" s="56"/>
    </row>
    <row r="2" spans="2:8" s="28" customFormat="1" ht="15.75" thickBot="1">
      <c r="C2" s="56"/>
      <c r="D2" s="56"/>
      <c r="E2" s="56"/>
      <c r="F2" s="56"/>
    </row>
    <row r="3" spans="2:8" s="28" customFormat="1">
      <c r="B3" s="138" t="s">
        <v>77</v>
      </c>
      <c r="C3" s="139"/>
      <c r="D3" s="139"/>
      <c r="E3" s="139"/>
      <c r="F3" s="140"/>
      <c r="G3" s="139"/>
      <c r="H3" s="140"/>
    </row>
    <row r="4" spans="2:8" s="28" customFormat="1">
      <c r="B4" s="141" t="s">
        <v>104</v>
      </c>
      <c r="C4" s="142"/>
      <c r="D4" s="142"/>
      <c r="E4" s="142"/>
      <c r="F4" s="142"/>
      <c r="G4" s="142"/>
      <c r="H4" s="143"/>
    </row>
    <row r="5" spans="2:8" s="28" customFormat="1">
      <c r="B5" s="29"/>
      <c r="C5" s="144" t="s">
        <v>14</v>
      </c>
      <c r="D5" s="142"/>
      <c r="E5" s="144" t="s">
        <v>15</v>
      </c>
      <c r="F5" s="159"/>
      <c r="G5" s="142" t="s">
        <v>16</v>
      </c>
      <c r="H5" s="143"/>
    </row>
    <row r="6" spans="2:8" s="28" customFormat="1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67" t="s">
        <v>3</v>
      </c>
    </row>
    <row r="7" spans="2:8" s="28" customFormat="1">
      <c r="B7" s="35" t="s">
        <v>20</v>
      </c>
      <c r="C7" s="42">
        <v>1.060185185185185E-2</v>
      </c>
      <c r="D7" s="7">
        <f>C7/$C$30</f>
        <v>1.4158963736977151E-2</v>
      </c>
      <c r="E7" s="42"/>
      <c r="F7" s="58"/>
      <c r="G7" s="42">
        <f>C7+E7</f>
        <v>1.060185185185185E-2</v>
      </c>
      <c r="H7" s="80">
        <f>G7/$G$30</f>
        <v>1.3106122390579613E-2</v>
      </c>
    </row>
    <row r="8" spans="2:8" s="28" customFormat="1">
      <c r="B8" s="35" t="s">
        <v>0</v>
      </c>
      <c r="C8" s="42">
        <v>7.0023148148148145E-3</v>
      </c>
      <c r="D8" s="7">
        <f t="shared" ref="D8:D28" si="0">C8/$C$30</f>
        <v>9.3517173153615466E-3</v>
      </c>
      <c r="E8" s="42">
        <v>2.199074074074074E-4</v>
      </c>
      <c r="F8" s="58">
        <f t="shared" ref="F7:F28" si="1">E8/$E$30</f>
        <v>3.6559553588608809E-3</v>
      </c>
      <c r="G8" s="42">
        <f t="shared" ref="G8:G28" si="2">C8+E8</f>
        <v>7.2222222222222219E-3</v>
      </c>
      <c r="H8" s="80">
        <f t="shared" ref="H8:H28" si="3">G8/$G$30</f>
        <v>8.9281881787354571E-3</v>
      </c>
    </row>
    <row r="9" spans="2:8" s="28" customFormat="1">
      <c r="B9" s="35" t="s">
        <v>21</v>
      </c>
      <c r="C9" s="42">
        <v>9.9074074074074037E-2</v>
      </c>
      <c r="D9" s="7">
        <f t="shared" si="0"/>
        <v>0.1323152069743716</v>
      </c>
      <c r="E9" s="42">
        <v>1.8194444444444444E-2</v>
      </c>
      <c r="F9" s="58">
        <f>E9/$E$30</f>
        <v>0.30248220126996339</v>
      </c>
      <c r="G9" s="42">
        <f t="shared" si="2"/>
        <v>0.11726851851851848</v>
      </c>
      <c r="H9" s="80">
        <f t="shared" si="3"/>
        <v>0.14496859395344172</v>
      </c>
    </row>
    <row r="10" spans="2:8" s="28" customFormat="1">
      <c r="B10" s="35" t="s">
        <v>22</v>
      </c>
      <c r="C10" s="42">
        <v>1.6747685185185181E-2</v>
      </c>
      <c r="D10" s="7">
        <f t="shared" si="0"/>
        <v>2.2366834636906044E-2</v>
      </c>
      <c r="E10" s="42">
        <v>1.4467592592592594E-3</v>
      </c>
      <c r="F10" s="58">
        <f t="shared" si="1"/>
        <v>2.405233788724264E-2</v>
      </c>
      <c r="G10" s="42">
        <f t="shared" si="2"/>
        <v>1.819444444444444E-2</v>
      </c>
      <c r="H10" s="80">
        <f t="shared" si="3"/>
        <v>2.2492166373352784E-2</v>
      </c>
    </row>
    <row r="11" spans="2:8" s="28" customFormat="1">
      <c r="B11" s="35" t="s">
        <v>23</v>
      </c>
      <c r="C11" s="42">
        <v>7.7546296296296304E-4</v>
      </c>
      <c r="D11" s="7">
        <f t="shared" si="0"/>
        <v>1.0356447274863202E-3</v>
      </c>
      <c r="E11" s="42">
        <v>3.3564814814814812E-4</v>
      </c>
      <c r="F11" s="58">
        <f t="shared" si="1"/>
        <v>5.5801423898402917E-3</v>
      </c>
      <c r="G11" s="42">
        <f t="shared" si="2"/>
        <v>1.1111111111111111E-3</v>
      </c>
      <c r="H11" s="80">
        <f t="shared" si="3"/>
        <v>1.3735674121131474E-3</v>
      </c>
    </row>
    <row r="12" spans="2:8" s="28" customFormat="1">
      <c r="B12" s="35" t="s">
        <v>24</v>
      </c>
      <c r="C12" s="42">
        <v>4.5011574074074093E-2</v>
      </c>
      <c r="D12" s="7">
        <f t="shared" si="0"/>
        <v>6.0113766346183595E-2</v>
      </c>
      <c r="E12" s="42">
        <v>5.208333333333333E-3</v>
      </c>
      <c r="F12" s="58">
        <f t="shared" si="1"/>
        <v>8.6588416394073497E-2</v>
      </c>
      <c r="G12" s="42">
        <f t="shared" si="2"/>
        <v>5.0219907407407428E-2</v>
      </c>
      <c r="H12" s="80">
        <f t="shared" si="3"/>
        <v>6.2082385428739055E-2</v>
      </c>
    </row>
    <row r="13" spans="2:8" s="28" customFormat="1">
      <c r="B13" s="35" t="s">
        <v>25</v>
      </c>
      <c r="C13" s="42">
        <v>4.3136574074074077E-2</v>
      </c>
      <c r="D13" s="7">
        <f t="shared" si="0"/>
        <v>5.7609670139425605E-2</v>
      </c>
      <c r="E13" s="42">
        <v>6.3310185185185188E-3</v>
      </c>
      <c r="F13" s="58">
        <f t="shared" si="1"/>
        <v>0.10525303059457379</v>
      </c>
      <c r="G13" s="42">
        <f t="shared" si="2"/>
        <v>4.9467592592592598E-2</v>
      </c>
      <c r="H13" s="80">
        <f t="shared" si="3"/>
        <v>6.1152365826787423E-2</v>
      </c>
    </row>
    <row r="14" spans="2:8" s="28" customFormat="1">
      <c r="B14" s="35" t="s">
        <v>26</v>
      </c>
      <c r="C14" s="42">
        <v>1.1342592592592592E-2</v>
      </c>
      <c r="D14" s="7">
        <f t="shared" si="0"/>
        <v>1.5148236312486471E-2</v>
      </c>
      <c r="E14" s="42"/>
      <c r="F14" s="58"/>
      <c r="G14" s="42">
        <f t="shared" si="2"/>
        <v>1.1342592592592592E-2</v>
      </c>
      <c r="H14" s="80">
        <f t="shared" si="3"/>
        <v>1.4021833998655045E-2</v>
      </c>
    </row>
    <row r="15" spans="2:8" s="28" customFormat="1">
      <c r="B15" s="35" t="s">
        <v>27</v>
      </c>
      <c r="C15" s="42">
        <v>4.6354166666666655E-2</v>
      </c>
      <c r="D15" s="7">
        <f t="shared" si="0"/>
        <v>6.1906822889294194E-2</v>
      </c>
      <c r="E15" s="42">
        <v>3.2407407407407406E-3</v>
      </c>
      <c r="F15" s="58">
        <f t="shared" si="1"/>
        <v>5.387723686742351E-2</v>
      </c>
      <c r="G15" s="42">
        <f t="shared" si="2"/>
        <v>4.9594907407407393E-2</v>
      </c>
      <c r="H15" s="80">
        <f t="shared" si="3"/>
        <v>6.1309753759425364E-2</v>
      </c>
    </row>
    <row r="16" spans="2:8" s="28" customFormat="1">
      <c r="B16" s="35" t="s">
        <v>28</v>
      </c>
      <c r="C16" s="42">
        <v>8.0555555555555554E-3</v>
      </c>
      <c r="D16" s="7">
        <f t="shared" si="0"/>
        <v>1.0758339258663863E-2</v>
      </c>
      <c r="E16" s="42">
        <v>2.0833333333333335E-4</v>
      </c>
      <c r="F16" s="58">
        <f t="shared" si="1"/>
        <v>3.4635366557629402E-3</v>
      </c>
      <c r="G16" s="42">
        <f t="shared" si="2"/>
        <v>8.2638888888888883E-3</v>
      </c>
      <c r="H16" s="80">
        <f t="shared" si="3"/>
        <v>1.0215907627591534E-2</v>
      </c>
    </row>
    <row r="17" spans="2:8" s="28" customFormat="1">
      <c r="B17" s="35" t="s">
        <v>29</v>
      </c>
      <c r="C17" s="42">
        <v>4.0856481481481481E-3</v>
      </c>
      <c r="D17" s="7">
        <f t="shared" si="0"/>
        <v>5.4564565492935969E-3</v>
      </c>
      <c r="E17" s="42">
        <v>1.6203703703703705E-3</v>
      </c>
      <c r="F17" s="58">
        <f t="shared" si="1"/>
        <v>2.6938618433711758E-2</v>
      </c>
      <c r="G17" s="42">
        <f t="shared" si="2"/>
        <v>5.7060185185185183E-3</v>
      </c>
      <c r="H17" s="80">
        <f t="shared" si="3"/>
        <v>7.053840980956059E-3</v>
      </c>
    </row>
    <row r="18" spans="2:8" s="28" customFormat="1">
      <c r="B18" s="35" t="s">
        <v>30</v>
      </c>
      <c r="C18" s="42">
        <v>6.5740740740740725E-3</v>
      </c>
      <c r="D18" s="7">
        <f t="shared" si="0"/>
        <v>8.7797941076452196E-3</v>
      </c>
      <c r="E18" s="42"/>
      <c r="F18" s="58"/>
      <c r="G18" s="42">
        <f t="shared" si="2"/>
        <v>6.5740740740740725E-3</v>
      </c>
      <c r="H18" s="80">
        <f t="shared" si="3"/>
        <v>8.1269405216694533E-3</v>
      </c>
    </row>
    <row r="19" spans="2:8" s="28" customFormat="1">
      <c r="B19" s="35" t="s">
        <v>31</v>
      </c>
      <c r="C19" s="42">
        <v>1.7627314814814811E-2</v>
      </c>
      <c r="D19" s="7">
        <f t="shared" si="0"/>
        <v>2.354159582032336E-2</v>
      </c>
      <c r="E19" s="42">
        <v>1.8287037037037039E-3</v>
      </c>
      <c r="F19" s="58">
        <f t="shared" si="1"/>
        <v>3.0402155089474699E-2</v>
      </c>
      <c r="G19" s="42">
        <f t="shared" si="2"/>
        <v>1.9456018518518515E-2</v>
      </c>
      <c r="H19" s="80">
        <f t="shared" si="3"/>
        <v>2.4051737705856256E-2</v>
      </c>
    </row>
    <row r="20" spans="2:8" s="28" customFormat="1">
      <c r="B20" s="35" t="s">
        <v>32</v>
      </c>
      <c r="C20" s="42">
        <v>1.7488425925925932E-2</v>
      </c>
      <c r="D20" s="7">
        <f t="shared" si="0"/>
        <v>2.3356107212415378E-2</v>
      </c>
      <c r="E20" s="42">
        <v>4.502314814814814E-3</v>
      </c>
      <c r="F20" s="58">
        <f t="shared" si="1"/>
        <v>7.4850875505099071E-2</v>
      </c>
      <c r="G20" s="42">
        <f t="shared" si="2"/>
        <v>2.1990740740740745E-2</v>
      </c>
      <c r="H20" s="80">
        <f t="shared" si="3"/>
        <v>2.718518836473938E-2</v>
      </c>
    </row>
    <row r="21" spans="2:8" s="28" customFormat="1">
      <c r="B21" s="35" t="s">
        <v>33</v>
      </c>
      <c r="C21" s="42">
        <v>3.3449074074074071E-3</v>
      </c>
      <c r="D21" s="7">
        <f t="shared" si="0"/>
        <v>4.4671839737842759E-3</v>
      </c>
      <c r="E21" s="42">
        <v>3.3449074074074076E-3</v>
      </c>
      <c r="F21" s="58">
        <f t="shared" si="1"/>
        <v>5.5609005195304984E-2</v>
      </c>
      <c r="G21" s="42">
        <f t="shared" si="2"/>
        <v>6.6898148148148151E-3</v>
      </c>
      <c r="H21" s="80">
        <f t="shared" si="3"/>
        <v>8.2700204604312429E-3</v>
      </c>
    </row>
    <row r="22" spans="2:8" s="28" customFormat="1">
      <c r="B22" s="35" t="s">
        <v>34</v>
      </c>
      <c r="C22" s="42">
        <v>2.5115740740740741E-3</v>
      </c>
      <c r="D22" s="7">
        <f t="shared" si="0"/>
        <v>3.3542523263362907E-3</v>
      </c>
      <c r="E22" s="42">
        <v>7.175925925925927E-4</v>
      </c>
      <c r="F22" s="58">
        <f t="shared" si="1"/>
        <v>1.192995959207235E-2</v>
      </c>
      <c r="G22" s="42">
        <f t="shared" si="2"/>
        <v>3.2291666666666666E-3</v>
      </c>
      <c r="H22" s="80">
        <f t="shared" si="3"/>
        <v>3.9919302914538345E-3</v>
      </c>
    </row>
    <row r="23" spans="2:8" s="28" customFormat="1">
      <c r="B23" s="35" t="s">
        <v>35</v>
      </c>
      <c r="C23" s="42">
        <v>1.1053240740740742E-2</v>
      </c>
      <c r="D23" s="7">
        <f t="shared" si="0"/>
        <v>1.4761801712678147E-2</v>
      </c>
      <c r="E23" s="102">
        <v>7.5231481481481469E-3</v>
      </c>
      <c r="F23" s="58">
        <f t="shared" si="1"/>
        <v>0.1250721570136617</v>
      </c>
      <c r="G23" s="42">
        <f t="shared" si="2"/>
        <v>1.8576388888888889E-2</v>
      </c>
      <c r="H23" s="80">
        <f t="shared" si="3"/>
        <v>2.2964330171266683E-2</v>
      </c>
    </row>
    <row r="24" spans="2:8" s="28" customFormat="1">
      <c r="B24" s="35" t="s">
        <v>36</v>
      </c>
      <c r="C24" s="42">
        <v>9.3749999999999997E-4</v>
      </c>
      <c r="D24" s="7">
        <f t="shared" si="0"/>
        <v>1.2520481033789839E-3</v>
      </c>
      <c r="E24" s="42">
        <v>4.3981481481481481E-4</v>
      </c>
      <c r="F24" s="58">
        <f t="shared" si="1"/>
        <v>7.3119107177217618E-3</v>
      </c>
      <c r="G24" s="42">
        <f t="shared" si="2"/>
        <v>1.3773148148148147E-3</v>
      </c>
      <c r="H24" s="80">
        <f t="shared" si="3"/>
        <v>1.7026512712652556E-3</v>
      </c>
    </row>
    <row r="25" spans="2:8" s="28" customFormat="1">
      <c r="B25" s="35" t="s">
        <v>37</v>
      </c>
      <c r="C25" s="42">
        <v>6.7592592592592591E-3</v>
      </c>
      <c r="D25" s="7">
        <f t="shared" si="0"/>
        <v>9.0271122515225514E-3</v>
      </c>
      <c r="E25" s="42">
        <v>2.5462962962962961E-4</v>
      </c>
      <c r="F25" s="58">
        <f t="shared" si="1"/>
        <v>4.233211468154704E-3</v>
      </c>
      <c r="G25" s="42">
        <f t="shared" si="2"/>
        <v>7.013888888888889E-3</v>
      </c>
      <c r="H25" s="80">
        <f t="shared" si="3"/>
        <v>8.6706442889642431E-3</v>
      </c>
    </row>
    <row r="26" spans="2:8" s="28" customFormat="1">
      <c r="B26" s="35" t="s">
        <v>38</v>
      </c>
      <c r="C26" s="42">
        <v>0.31118055555555568</v>
      </c>
      <c r="D26" s="7">
        <f t="shared" si="0"/>
        <v>0.41558722601786885</v>
      </c>
      <c r="E26" s="42">
        <v>2.5347222222222221E-3</v>
      </c>
      <c r="F26" s="58">
        <f t="shared" si="1"/>
        <v>4.2139695978449097E-2</v>
      </c>
      <c r="G26" s="42">
        <f t="shared" si="2"/>
        <v>0.31371527777777791</v>
      </c>
      <c r="H26" s="80">
        <f t="shared" si="3"/>
        <v>0.38781817401382163</v>
      </c>
    </row>
    <row r="27" spans="2:8" s="28" customFormat="1">
      <c r="B27" s="35" t="s">
        <v>39</v>
      </c>
      <c r="C27" s="42">
        <v>7.8298611111111124E-2</v>
      </c>
      <c r="D27" s="7">
        <f t="shared" si="0"/>
        <v>0.10456920270813369</v>
      </c>
      <c r="E27" s="42">
        <v>2.1990740740740742E-3</v>
      </c>
      <c r="F27" s="58">
        <f t="shared" si="1"/>
        <v>3.6559553588608809E-2</v>
      </c>
      <c r="G27" s="42">
        <f t="shared" si="2"/>
        <v>8.04976851851852E-2</v>
      </c>
      <c r="H27" s="80">
        <f t="shared" si="3"/>
        <v>9.9512097408822317E-2</v>
      </c>
    </row>
    <row r="28" spans="2:8" s="28" customFormat="1">
      <c r="B28" s="35" t="s">
        <v>40</v>
      </c>
      <c r="C28" s="42">
        <v>8.1018518518518516E-4</v>
      </c>
      <c r="D28" s="7">
        <f t="shared" si="0"/>
        <v>1.0820168794633195E-3</v>
      </c>
      <c r="E28" s="42"/>
      <c r="F28" s="58"/>
      <c r="G28" s="42">
        <f t="shared" si="2"/>
        <v>8.1018518518518516E-4</v>
      </c>
      <c r="H28" s="80">
        <f t="shared" si="3"/>
        <v>1.0015595713325034E-3</v>
      </c>
    </row>
    <row r="29" spans="2:8" s="28" customFormat="1">
      <c r="B29" s="35"/>
      <c r="C29" s="102"/>
      <c r="D29" s="58"/>
      <c r="E29" s="102"/>
      <c r="F29" s="102"/>
      <c r="G29" s="42"/>
      <c r="H29" s="83"/>
    </row>
    <row r="30" spans="2:8" s="28" customFormat="1">
      <c r="B30" s="38" t="s">
        <v>1</v>
      </c>
      <c r="C30" s="59">
        <f t="shared" ref="C30:H30" si="4">SUM(C7:C28)</f>
        <v>0.74877314814814822</v>
      </c>
      <c r="D30" s="57">
        <f t="shared" si="4"/>
        <v>1.0000000000000002</v>
      </c>
      <c r="E30" s="59">
        <f t="shared" si="4"/>
        <v>6.0150462962962968E-2</v>
      </c>
      <c r="F30" s="57">
        <f t="shared" si="4"/>
        <v>0.99999999999999989</v>
      </c>
      <c r="G30" s="59">
        <f t="shared" si="4"/>
        <v>0.80892361111111122</v>
      </c>
      <c r="H30" s="41">
        <f t="shared" si="4"/>
        <v>1</v>
      </c>
    </row>
    <row r="31" spans="2:8" s="28" customFormat="1" ht="66" customHeight="1" thickBot="1">
      <c r="B31" s="135" t="s">
        <v>72</v>
      </c>
      <c r="C31" s="136"/>
      <c r="D31" s="136"/>
      <c r="E31" s="136"/>
      <c r="F31" s="137"/>
      <c r="G31" s="136"/>
      <c r="H31" s="137"/>
    </row>
    <row r="32" spans="2:8" s="28" customFormat="1">
      <c r="C32" s="56"/>
      <c r="D32" s="56"/>
      <c r="E32" s="56"/>
      <c r="F32" s="56"/>
    </row>
    <row r="33" spans="3:6" s="28" customFormat="1">
      <c r="C33" s="56"/>
      <c r="D33" s="56"/>
      <c r="E33" s="56"/>
      <c r="F33" s="56"/>
    </row>
    <row r="34" spans="3:6" s="28" customFormat="1">
      <c r="C34" s="56"/>
      <c r="D34" s="56"/>
      <c r="E34" s="56"/>
      <c r="F34" s="56"/>
    </row>
    <row r="35" spans="3:6" s="28" customFormat="1">
      <c r="C35" s="56"/>
      <c r="D35" s="56"/>
      <c r="E35" s="56"/>
      <c r="F35" s="56"/>
    </row>
    <row r="36" spans="3:6" s="28" customFormat="1">
      <c r="C36" s="56"/>
      <c r="D36" s="56"/>
      <c r="E36" s="56"/>
      <c r="F36" s="56"/>
    </row>
    <row r="37" spans="3:6" s="28" customFormat="1">
      <c r="C37" s="56"/>
      <c r="D37" s="56"/>
      <c r="E37" s="56"/>
      <c r="F37" s="56"/>
    </row>
    <row r="38" spans="3:6" s="28" customFormat="1">
      <c r="C38" s="56"/>
      <c r="D38" s="56"/>
      <c r="E38" s="56"/>
      <c r="F38" s="56"/>
    </row>
    <row r="39" spans="3:6" s="28" customFormat="1">
      <c r="C39" s="56"/>
      <c r="D39" s="56"/>
      <c r="E39" s="56"/>
      <c r="F39" s="56"/>
    </row>
    <row r="40" spans="3:6" s="28" customFormat="1">
      <c r="C40" s="56"/>
      <c r="D40" s="56"/>
      <c r="E40" s="56"/>
      <c r="F40" s="56"/>
    </row>
    <row r="41" spans="3:6" s="28" customFormat="1">
      <c r="C41" s="56"/>
      <c r="D41" s="56"/>
      <c r="E41" s="56"/>
      <c r="F41" s="56"/>
    </row>
    <row r="42" spans="3:6" s="28" customFormat="1">
      <c r="C42" s="56"/>
      <c r="D42" s="56"/>
      <c r="E42" s="56"/>
      <c r="F42" s="56"/>
    </row>
    <row r="43" spans="3:6" s="28" customFormat="1">
      <c r="C43" s="56"/>
      <c r="D43" s="56"/>
      <c r="E43" s="56"/>
      <c r="F43" s="56"/>
    </row>
    <row r="44" spans="3:6" s="28" customFormat="1">
      <c r="C44" s="56"/>
      <c r="D44" s="56"/>
      <c r="E44" s="56"/>
      <c r="F44" s="56"/>
    </row>
    <row r="45" spans="3:6" s="28" customFormat="1">
      <c r="C45" s="56"/>
      <c r="D45" s="56"/>
      <c r="E45" s="56"/>
      <c r="F45" s="56"/>
    </row>
    <row r="46" spans="3:6" s="28" customFormat="1">
      <c r="C46" s="56"/>
      <c r="D46" s="56"/>
      <c r="E46" s="56"/>
      <c r="F46" s="56"/>
    </row>
    <row r="47" spans="3:6" s="28" customFormat="1">
      <c r="C47" s="56"/>
      <c r="D47" s="56"/>
      <c r="E47" s="56"/>
      <c r="F47" s="56"/>
    </row>
    <row r="48" spans="3:6" s="28" customFormat="1">
      <c r="C48" s="56"/>
      <c r="D48" s="56"/>
      <c r="E48" s="56"/>
      <c r="F48" s="56"/>
    </row>
    <row r="49" spans="3:6" s="28" customFormat="1">
      <c r="C49" s="56"/>
      <c r="D49" s="56"/>
      <c r="E49" s="56"/>
      <c r="F49" s="56"/>
    </row>
    <row r="50" spans="3:6" s="28" customFormat="1">
      <c r="C50" s="56"/>
      <c r="D50" s="56"/>
      <c r="E50" s="56"/>
      <c r="F50" s="56"/>
    </row>
    <row r="51" spans="3:6" s="28" customFormat="1">
      <c r="C51" s="56"/>
      <c r="D51" s="56"/>
      <c r="E51" s="56"/>
      <c r="F51" s="56"/>
    </row>
    <row r="52" spans="3:6" s="28" customFormat="1">
      <c r="C52" s="56"/>
      <c r="D52" s="56"/>
      <c r="E52" s="56"/>
      <c r="F52" s="56"/>
    </row>
    <row r="53" spans="3:6" s="28" customFormat="1">
      <c r="C53" s="56"/>
      <c r="D53" s="56"/>
      <c r="E53" s="56"/>
      <c r="F53" s="56"/>
    </row>
    <row r="54" spans="3:6" s="28" customFormat="1">
      <c r="C54" s="56"/>
      <c r="D54" s="56"/>
      <c r="E54" s="56"/>
      <c r="F54" s="56"/>
    </row>
    <row r="55" spans="3:6" s="28" customFormat="1">
      <c r="C55" s="56"/>
      <c r="D55" s="56"/>
      <c r="E55" s="56"/>
      <c r="F55" s="56"/>
    </row>
    <row r="56" spans="3:6" s="28" customFormat="1">
      <c r="C56" s="56"/>
      <c r="D56" s="56"/>
      <c r="E56" s="56"/>
      <c r="F56" s="56"/>
    </row>
    <row r="57" spans="3:6" s="28" customFormat="1">
      <c r="C57" s="56"/>
      <c r="D57" s="56"/>
      <c r="E57" s="56"/>
      <c r="F57" s="56"/>
    </row>
    <row r="58" spans="3:6" s="28" customFormat="1">
      <c r="C58" s="56"/>
      <c r="D58" s="56"/>
      <c r="E58" s="56"/>
      <c r="F58" s="56"/>
    </row>
    <row r="59" spans="3:6" s="28" customFormat="1">
      <c r="C59" s="56"/>
      <c r="D59" s="56"/>
      <c r="E59" s="56"/>
      <c r="F59" s="56"/>
    </row>
    <row r="60" spans="3:6" s="28" customFormat="1">
      <c r="C60" s="56"/>
      <c r="D60" s="56"/>
      <c r="E60" s="56"/>
      <c r="F60" s="56"/>
    </row>
    <row r="61" spans="3:6" s="28" customFormat="1">
      <c r="C61" s="56"/>
      <c r="D61" s="56"/>
      <c r="E61" s="56"/>
      <c r="F61" s="56"/>
    </row>
    <row r="62" spans="3:6" s="28" customFormat="1">
      <c r="C62" s="56"/>
      <c r="D62" s="56"/>
      <c r="E62" s="56"/>
      <c r="F62" s="56"/>
    </row>
    <row r="63" spans="3:6" s="28" customFormat="1">
      <c r="C63" s="56"/>
      <c r="D63" s="56"/>
      <c r="E63" s="56"/>
      <c r="F63" s="56"/>
    </row>
    <row r="64" spans="3:6" s="28" customFormat="1">
      <c r="C64" s="56"/>
      <c r="D64" s="56"/>
      <c r="E64" s="56"/>
      <c r="F64" s="56"/>
    </row>
    <row r="65" spans="3:6" s="28" customFormat="1">
      <c r="C65" s="56"/>
      <c r="D65" s="56"/>
      <c r="E65" s="56"/>
      <c r="F65" s="56"/>
    </row>
    <row r="66" spans="3:6" s="28" customFormat="1">
      <c r="C66" s="56"/>
      <c r="D66" s="56"/>
      <c r="E66" s="56"/>
      <c r="F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SheetLayoutView="100" workbookViewId="0">
      <selection activeCell="B34" sqref="B34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63" customWidth="1"/>
    <col min="7" max="8" width="15.140625" customWidth="1"/>
  </cols>
  <sheetData>
    <row r="1" spans="2:8" s="28" customFormat="1">
      <c r="C1" s="56"/>
      <c r="D1" s="56"/>
      <c r="E1" s="56"/>
      <c r="F1" s="56"/>
    </row>
    <row r="2" spans="2:8" s="28" customFormat="1" ht="15.75" thickBot="1">
      <c r="C2" s="56"/>
      <c r="D2" s="56"/>
      <c r="E2" s="56"/>
      <c r="F2" s="56"/>
    </row>
    <row r="3" spans="2:8" s="28" customFormat="1">
      <c r="B3" s="138" t="s">
        <v>78</v>
      </c>
      <c r="C3" s="139"/>
      <c r="D3" s="139"/>
      <c r="E3" s="139"/>
      <c r="F3" s="140"/>
      <c r="G3" s="139"/>
      <c r="H3" s="140"/>
    </row>
    <row r="4" spans="2:8" s="28" customFormat="1">
      <c r="B4" s="141" t="s">
        <v>104</v>
      </c>
      <c r="C4" s="142"/>
      <c r="D4" s="142"/>
      <c r="E4" s="142"/>
      <c r="F4" s="142"/>
      <c r="G4" s="142"/>
      <c r="H4" s="143"/>
    </row>
    <row r="5" spans="2:8" s="28" customFormat="1">
      <c r="B5" s="29"/>
      <c r="C5" s="144" t="s">
        <v>14</v>
      </c>
      <c r="D5" s="142"/>
      <c r="E5" s="144" t="s">
        <v>15</v>
      </c>
      <c r="F5" s="159"/>
      <c r="G5" s="142" t="s">
        <v>16</v>
      </c>
      <c r="H5" s="143"/>
    </row>
    <row r="6" spans="2:8" s="28" customFormat="1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67" t="s">
        <v>3</v>
      </c>
    </row>
    <row r="7" spans="2:8" s="28" customFormat="1">
      <c r="B7" s="35" t="s">
        <v>20</v>
      </c>
      <c r="C7" s="42">
        <v>2.0254629629629633E-3</v>
      </c>
      <c r="D7" s="7">
        <f>C7/$C$30</f>
        <v>1.3563788559913196E-2</v>
      </c>
      <c r="E7" s="42"/>
      <c r="F7" s="7"/>
      <c r="G7" s="42">
        <f>C7+E7</f>
        <v>2.0254629629629633E-3</v>
      </c>
      <c r="H7" s="80">
        <f>G7/$G$30</f>
        <v>1.3469827586206897E-2</v>
      </c>
    </row>
    <row r="8" spans="2:8" s="28" customFormat="1">
      <c r="B8" s="35" t="s">
        <v>0</v>
      </c>
      <c r="C8" s="42">
        <v>1.9560185185185184E-3</v>
      </c>
      <c r="D8" s="7">
        <f t="shared" ref="D8:D27" si="0">C8/$C$30</f>
        <v>1.3098744380716169E-2</v>
      </c>
      <c r="E8" s="42"/>
      <c r="F8" s="7"/>
      <c r="G8" s="42">
        <f t="shared" ref="G8:G27" si="1">C8+E8</f>
        <v>1.9560185185185184E-3</v>
      </c>
      <c r="H8" s="80">
        <f t="shared" ref="H8:H27" si="2">G8/$G$30</f>
        <v>1.3008004926108372E-2</v>
      </c>
    </row>
    <row r="9" spans="2:8" s="28" customFormat="1">
      <c r="B9" s="35" t="s">
        <v>21</v>
      </c>
      <c r="C9" s="42">
        <v>2.646990740740739E-2</v>
      </c>
      <c r="D9" s="7">
        <f t="shared" si="0"/>
        <v>0.17725933963726545</v>
      </c>
      <c r="E9" s="42">
        <v>3.1250000000000001E-4</v>
      </c>
      <c r="F9" s="7">
        <f t="shared" ref="F7:F27" si="3">E9/$C$30</f>
        <v>2.0926988063866068E-3</v>
      </c>
      <c r="G9" s="42">
        <f t="shared" si="1"/>
        <v>2.678240740740739E-2</v>
      </c>
      <c r="H9" s="80">
        <f t="shared" si="2"/>
        <v>0.17810960591132993</v>
      </c>
    </row>
    <row r="10" spans="2:8" s="28" customFormat="1">
      <c r="B10" s="35" t="s">
        <v>22</v>
      </c>
      <c r="C10" s="42">
        <v>2.6157407407407405E-3</v>
      </c>
      <c r="D10" s="7">
        <f t="shared" si="0"/>
        <v>1.7516664083087895E-2</v>
      </c>
      <c r="E10" s="42"/>
      <c r="F10" s="7"/>
      <c r="G10" s="42">
        <f t="shared" si="1"/>
        <v>2.6157407407407405E-3</v>
      </c>
      <c r="H10" s="80">
        <f t="shared" si="2"/>
        <v>1.7395320197044335E-2</v>
      </c>
    </row>
    <row r="11" spans="2:8" s="28" customFormat="1">
      <c r="B11" s="35" t="s">
        <v>23</v>
      </c>
      <c r="C11" s="42"/>
      <c r="D11" s="7"/>
      <c r="E11" s="42"/>
      <c r="F11" s="7"/>
      <c r="G11" s="42"/>
      <c r="H11" s="80"/>
    </row>
    <row r="12" spans="2:8" s="28" customFormat="1">
      <c r="B12" s="35" t="s">
        <v>24</v>
      </c>
      <c r="C12" s="42">
        <v>1.0358796296296295E-2</v>
      </c>
      <c r="D12" s="7">
        <f t="shared" si="0"/>
        <v>6.936909006355603E-2</v>
      </c>
      <c r="E12" s="42"/>
      <c r="F12" s="7"/>
      <c r="G12" s="42">
        <f t="shared" si="1"/>
        <v>1.0358796296296295E-2</v>
      </c>
      <c r="H12" s="80">
        <f t="shared" si="2"/>
        <v>6.888854679802954E-2</v>
      </c>
    </row>
    <row r="13" spans="2:8" s="28" customFormat="1">
      <c r="B13" s="35" t="s">
        <v>25</v>
      </c>
      <c r="C13" s="42">
        <v>9.4097222222222221E-3</v>
      </c>
      <c r="D13" s="7">
        <f t="shared" si="0"/>
        <v>6.3013486281196726E-2</v>
      </c>
      <c r="E13" s="42"/>
      <c r="F13" s="7"/>
      <c r="G13" s="42">
        <f t="shared" si="1"/>
        <v>9.4097222222222221E-3</v>
      </c>
      <c r="H13" s="80">
        <f t="shared" si="2"/>
        <v>6.2576970443349755E-2</v>
      </c>
    </row>
    <row r="14" spans="2:8" s="28" customFormat="1">
      <c r="B14" s="35" t="s">
        <v>26</v>
      </c>
      <c r="C14" s="42">
        <v>2.5462962962962965E-3</v>
      </c>
      <c r="D14" s="7">
        <f t="shared" si="0"/>
        <v>1.7051619903890872E-2</v>
      </c>
      <c r="E14" s="42">
        <v>1.273148148148148E-4</v>
      </c>
      <c r="F14" s="7">
        <f t="shared" si="3"/>
        <v>8.5258099519454355E-4</v>
      </c>
      <c r="G14" s="42">
        <f t="shared" si="1"/>
        <v>2.6736111111111114E-3</v>
      </c>
      <c r="H14" s="80">
        <f t="shared" si="2"/>
        <v>1.7780172413793104E-2</v>
      </c>
    </row>
    <row r="15" spans="2:8" s="28" customFormat="1">
      <c r="B15" s="35" t="s">
        <v>27</v>
      </c>
      <c r="C15" s="42">
        <v>7.2106481481481483E-3</v>
      </c>
      <c r="D15" s="7">
        <f t="shared" si="0"/>
        <v>4.8287087273290973E-2</v>
      </c>
      <c r="E15" s="42"/>
      <c r="F15" s="7"/>
      <c r="G15" s="42">
        <f t="shared" si="1"/>
        <v>7.2106481481481483E-3</v>
      </c>
      <c r="H15" s="80">
        <f t="shared" si="2"/>
        <v>4.7952586206896554E-2</v>
      </c>
    </row>
    <row r="16" spans="2:8" s="28" customFormat="1">
      <c r="B16" s="35" t="s">
        <v>28</v>
      </c>
      <c r="C16" s="42">
        <v>4.0277777777777786E-3</v>
      </c>
      <c r="D16" s="7">
        <f t="shared" si="0"/>
        <v>2.6972562393427383E-2</v>
      </c>
      <c r="E16" s="42"/>
      <c r="F16" s="7"/>
      <c r="G16" s="42">
        <f t="shared" si="1"/>
        <v>4.0277777777777786E-3</v>
      </c>
      <c r="H16" s="80">
        <f t="shared" si="2"/>
        <v>2.6785714285714291E-2</v>
      </c>
    </row>
    <row r="17" spans="2:8" s="28" customFormat="1">
      <c r="B17" s="35" t="s">
        <v>29</v>
      </c>
      <c r="C17" s="42">
        <v>1.1458333333333333E-3</v>
      </c>
      <c r="D17" s="7">
        <f t="shared" si="0"/>
        <v>7.6732289567508919E-3</v>
      </c>
      <c r="E17" s="42"/>
      <c r="F17" s="7"/>
      <c r="G17" s="42">
        <f t="shared" si="1"/>
        <v>1.1458333333333333E-3</v>
      </c>
      <c r="H17" s="80">
        <f t="shared" si="2"/>
        <v>7.6200738916256151E-3</v>
      </c>
    </row>
    <row r="18" spans="2:8" s="28" customFormat="1">
      <c r="B18" s="35" t="s">
        <v>30</v>
      </c>
      <c r="C18" s="42">
        <v>1.4120370370370372E-3</v>
      </c>
      <c r="D18" s="7">
        <f t="shared" si="0"/>
        <v>9.4558983103394841E-3</v>
      </c>
      <c r="E18" s="42"/>
      <c r="F18" s="7"/>
      <c r="G18" s="42">
        <f t="shared" si="1"/>
        <v>1.4120370370370372E-3</v>
      </c>
      <c r="H18" s="80">
        <f t="shared" si="2"/>
        <v>9.3903940886699514E-3</v>
      </c>
    </row>
    <row r="19" spans="2:8" s="28" customFormat="1">
      <c r="B19" s="35" t="s">
        <v>31</v>
      </c>
      <c r="C19" s="42">
        <v>3.4259259259259256E-3</v>
      </c>
      <c r="D19" s="7">
        <f t="shared" si="0"/>
        <v>2.294217950705317E-2</v>
      </c>
      <c r="E19" s="42"/>
      <c r="F19" s="7"/>
      <c r="G19" s="42">
        <f t="shared" si="1"/>
        <v>3.4259259259259256E-3</v>
      </c>
      <c r="H19" s="80">
        <f t="shared" si="2"/>
        <v>2.278325123152709E-2</v>
      </c>
    </row>
    <row r="20" spans="2:8" s="28" customFormat="1">
      <c r="B20" s="35" t="s">
        <v>32</v>
      </c>
      <c r="C20" s="42">
        <v>4.340277777777778E-3</v>
      </c>
      <c r="D20" s="7">
        <f t="shared" si="0"/>
        <v>2.9065261199813987E-2</v>
      </c>
      <c r="E20" s="42"/>
      <c r="F20" s="7"/>
      <c r="G20" s="42">
        <f t="shared" si="1"/>
        <v>4.340277777777778E-3</v>
      </c>
      <c r="H20" s="80">
        <f t="shared" si="2"/>
        <v>2.8863916256157637E-2</v>
      </c>
    </row>
    <row r="21" spans="2:8" s="28" customFormat="1">
      <c r="B21" s="35" t="s">
        <v>33</v>
      </c>
      <c r="C21" s="42">
        <v>1.7361111111111112E-4</v>
      </c>
      <c r="D21" s="7">
        <f t="shared" si="0"/>
        <v>1.1626104479925594E-3</v>
      </c>
      <c r="E21" s="42"/>
      <c r="F21" s="7"/>
      <c r="G21" s="42">
        <f t="shared" si="1"/>
        <v>1.7361111111111112E-4</v>
      </c>
      <c r="H21" s="80">
        <f t="shared" si="2"/>
        <v>1.1545566502463053E-3</v>
      </c>
    </row>
    <row r="22" spans="2:8" s="28" customFormat="1">
      <c r="B22" s="35" t="s">
        <v>34</v>
      </c>
      <c r="C22" s="42"/>
      <c r="D22" s="7"/>
      <c r="E22" s="42"/>
      <c r="F22" s="7"/>
      <c r="G22" s="42"/>
      <c r="H22" s="80"/>
    </row>
    <row r="23" spans="2:8" s="28" customFormat="1">
      <c r="B23" s="35" t="s">
        <v>35</v>
      </c>
      <c r="C23" s="42">
        <v>1.6435185185185188E-3</v>
      </c>
      <c r="D23" s="7">
        <f t="shared" si="0"/>
        <v>1.1006045574329564E-2</v>
      </c>
      <c r="E23" s="102"/>
      <c r="F23" s="7"/>
      <c r="G23" s="42">
        <f t="shared" si="1"/>
        <v>1.6435185185185188E-3</v>
      </c>
      <c r="H23" s="80">
        <f t="shared" si="2"/>
        <v>1.0929802955665025E-2</v>
      </c>
    </row>
    <row r="24" spans="2:8" s="28" customFormat="1">
      <c r="B24" s="35" t="s">
        <v>36</v>
      </c>
      <c r="C24" s="42">
        <v>4.3981481481481486E-4</v>
      </c>
      <c r="D24" s="7">
        <f t="shared" si="0"/>
        <v>2.9452798015811507E-3</v>
      </c>
      <c r="E24" s="42"/>
      <c r="F24" s="7"/>
      <c r="G24" s="42">
        <f t="shared" si="1"/>
        <v>4.3981481481481486E-4</v>
      </c>
      <c r="H24" s="80">
        <f t="shared" si="2"/>
        <v>2.9248768472906407E-3</v>
      </c>
    </row>
    <row r="25" spans="2:8" s="28" customFormat="1">
      <c r="B25" s="35" t="s">
        <v>37</v>
      </c>
      <c r="C25" s="42">
        <v>2.2800925925925922E-3</v>
      </c>
      <c r="D25" s="7">
        <f t="shared" si="0"/>
        <v>1.5268950550302278E-2</v>
      </c>
      <c r="E25" s="42"/>
      <c r="F25" s="7"/>
      <c r="G25" s="42">
        <f t="shared" si="1"/>
        <v>2.2800925925925922E-3</v>
      </c>
      <c r="H25" s="80">
        <f t="shared" si="2"/>
        <v>1.5163177339901475E-2</v>
      </c>
    </row>
    <row r="26" spans="2:8" s="28" customFormat="1">
      <c r="B26" s="35" t="s">
        <v>38</v>
      </c>
      <c r="C26" s="42">
        <v>4.8715277777777795E-2</v>
      </c>
      <c r="D26" s="7">
        <f t="shared" si="0"/>
        <v>0.32622849170671231</v>
      </c>
      <c r="E26" s="42">
        <v>6.018518518518519E-4</v>
      </c>
      <c r="F26" s="7">
        <f t="shared" si="3"/>
        <v>4.0303828863742066E-3</v>
      </c>
      <c r="G26" s="42">
        <f t="shared" si="1"/>
        <v>4.9317129629629648E-2</v>
      </c>
      <c r="H26" s="80">
        <f t="shared" si="2"/>
        <v>0.3279710591133006</v>
      </c>
    </row>
    <row r="27" spans="2:8" s="28" customFormat="1">
      <c r="B27" s="35" t="s">
        <v>39</v>
      </c>
      <c r="C27" s="42">
        <v>1.9131944444444434E-2</v>
      </c>
      <c r="D27" s="7">
        <f t="shared" si="0"/>
        <v>0.12811967136877997</v>
      </c>
      <c r="E27" s="42"/>
      <c r="F27" s="7"/>
      <c r="G27" s="42">
        <f t="shared" si="1"/>
        <v>1.9131944444444434E-2</v>
      </c>
      <c r="H27" s="80">
        <f t="shared" si="2"/>
        <v>0.12723214285714279</v>
      </c>
    </row>
    <row r="28" spans="2:8" s="28" customFormat="1">
      <c r="B28" s="35" t="s">
        <v>40</v>
      </c>
      <c r="C28" s="42"/>
      <c r="D28" s="7"/>
      <c r="E28" s="42"/>
      <c r="F28" s="58"/>
      <c r="G28" s="42"/>
      <c r="H28" s="80"/>
    </row>
    <row r="29" spans="2:8" s="28" customFormat="1">
      <c r="B29" s="35"/>
      <c r="C29" s="102"/>
      <c r="D29" s="58"/>
      <c r="E29" s="102"/>
      <c r="F29" s="102"/>
      <c r="G29" s="42"/>
      <c r="H29" s="83"/>
    </row>
    <row r="30" spans="2:8" s="28" customFormat="1">
      <c r="B30" s="38" t="s">
        <v>1</v>
      </c>
      <c r="C30" s="59">
        <f t="shared" ref="C30:H30" si="4">SUM(C7:C28)</f>
        <v>0.14932870370370369</v>
      </c>
      <c r="D30" s="57">
        <f t="shared" si="4"/>
        <v>1</v>
      </c>
      <c r="E30" s="59">
        <f t="shared" si="4"/>
        <v>1.0416666666666667E-3</v>
      </c>
      <c r="F30" s="57">
        <f t="shared" si="4"/>
        <v>6.9756626879553564E-3</v>
      </c>
      <c r="G30" s="59">
        <f t="shared" si="4"/>
        <v>0.15037037037037038</v>
      </c>
      <c r="H30" s="41">
        <f t="shared" si="4"/>
        <v>0.99999999999999989</v>
      </c>
    </row>
    <row r="31" spans="2:8" s="28" customFormat="1" ht="66" customHeight="1" thickBot="1">
      <c r="B31" s="135" t="s">
        <v>72</v>
      </c>
      <c r="C31" s="136"/>
      <c r="D31" s="136"/>
      <c r="E31" s="136"/>
      <c r="F31" s="137"/>
      <c r="G31" s="136"/>
      <c r="H31" s="137"/>
    </row>
    <row r="32" spans="2:8" s="28" customFormat="1">
      <c r="C32" s="56"/>
      <c r="D32" s="56"/>
      <c r="E32" s="56"/>
      <c r="F32" s="56"/>
    </row>
    <row r="33" spans="3:6" s="28" customFormat="1">
      <c r="C33" s="56"/>
      <c r="D33" s="56"/>
      <c r="E33" s="56"/>
      <c r="F33" s="56"/>
    </row>
    <row r="34" spans="3:6" s="28" customFormat="1">
      <c r="C34" s="56"/>
      <c r="D34" s="56"/>
      <c r="E34" s="56"/>
      <c r="F34" s="56"/>
    </row>
    <row r="35" spans="3:6" s="28" customFormat="1">
      <c r="C35" s="56"/>
      <c r="D35" s="56"/>
      <c r="E35" s="56"/>
      <c r="F35" s="56"/>
    </row>
    <row r="36" spans="3:6" s="28" customFormat="1">
      <c r="C36" s="56"/>
      <c r="D36" s="56"/>
      <c r="E36" s="56"/>
      <c r="F36" s="56"/>
    </row>
    <row r="37" spans="3:6" s="28" customFormat="1">
      <c r="C37" s="56"/>
      <c r="D37" s="56"/>
      <c r="E37" s="56"/>
      <c r="F37" s="56"/>
    </row>
    <row r="38" spans="3:6" s="28" customFormat="1">
      <c r="C38" s="56"/>
      <c r="D38" s="56"/>
      <c r="E38" s="56"/>
      <c r="F38" s="56"/>
    </row>
    <row r="39" spans="3:6" s="28" customFormat="1">
      <c r="C39" s="56"/>
      <c r="D39" s="56"/>
      <c r="E39" s="56"/>
      <c r="F39" s="56"/>
    </row>
    <row r="40" spans="3:6" s="28" customFormat="1">
      <c r="C40" s="56"/>
      <c r="D40" s="56"/>
      <c r="E40" s="56"/>
      <c r="F40" s="56"/>
    </row>
    <row r="41" spans="3:6" s="28" customFormat="1">
      <c r="C41" s="56"/>
      <c r="D41" s="56"/>
      <c r="E41" s="56"/>
      <c r="F41" s="56"/>
    </row>
    <row r="42" spans="3:6" s="28" customFormat="1">
      <c r="C42" s="56"/>
      <c r="D42" s="56"/>
      <c r="E42" s="56"/>
      <c r="F42" s="56"/>
    </row>
    <row r="43" spans="3:6" s="28" customFormat="1">
      <c r="C43" s="56"/>
      <c r="D43" s="56"/>
      <c r="E43" s="56"/>
      <c r="F43" s="56"/>
    </row>
    <row r="44" spans="3:6" s="28" customFormat="1">
      <c r="C44" s="56"/>
      <c r="D44" s="56"/>
      <c r="E44" s="56"/>
      <c r="F44" s="56"/>
    </row>
    <row r="45" spans="3:6" s="28" customFormat="1">
      <c r="C45" s="56"/>
      <c r="D45" s="56"/>
      <c r="E45" s="56"/>
      <c r="F45" s="56"/>
    </row>
    <row r="46" spans="3:6" s="28" customFormat="1">
      <c r="C46" s="56"/>
      <c r="D46" s="56"/>
      <c r="E46" s="56"/>
      <c r="F46" s="56"/>
    </row>
    <row r="47" spans="3:6" s="28" customFormat="1">
      <c r="C47" s="56"/>
      <c r="D47" s="56"/>
      <c r="E47" s="56"/>
      <c r="F47" s="56"/>
    </row>
    <row r="48" spans="3:6" s="28" customFormat="1">
      <c r="C48" s="56"/>
      <c r="D48" s="56"/>
      <c r="E48" s="56"/>
      <c r="F48" s="56"/>
    </row>
    <row r="49" spans="3:6" s="28" customFormat="1">
      <c r="C49" s="56"/>
      <c r="D49" s="56"/>
      <c r="E49" s="56"/>
      <c r="F49" s="56"/>
    </row>
    <row r="50" spans="3:6" s="28" customFormat="1">
      <c r="C50" s="56"/>
      <c r="D50" s="56"/>
      <c r="E50" s="56"/>
      <c r="F50" s="56"/>
    </row>
    <row r="51" spans="3:6" s="28" customFormat="1">
      <c r="C51" s="56"/>
      <c r="D51" s="56"/>
      <c r="E51" s="56"/>
      <c r="F51" s="56"/>
    </row>
    <row r="52" spans="3:6" s="28" customFormat="1">
      <c r="C52" s="56"/>
      <c r="D52" s="56"/>
      <c r="E52" s="56"/>
      <c r="F52" s="56"/>
    </row>
    <row r="53" spans="3:6" s="28" customFormat="1">
      <c r="C53" s="56"/>
      <c r="D53" s="56"/>
      <c r="E53" s="56"/>
      <c r="F53" s="56"/>
    </row>
    <row r="54" spans="3:6" s="28" customFormat="1">
      <c r="C54" s="56"/>
      <c r="D54" s="56"/>
      <c r="E54" s="56"/>
      <c r="F54" s="56"/>
    </row>
    <row r="55" spans="3:6" s="28" customFormat="1">
      <c r="C55" s="56"/>
      <c r="D55" s="56"/>
      <c r="E55" s="56"/>
      <c r="F55" s="56"/>
    </row>
    <row r="56" spans="3:6" s="28" customFormat="1">
      <c r="C56" s="56"/>
      <c r="D56" s="56"/>
      <c r="E56" s="56"/>
      <c r="F56" s="56"/>
    </row>
    <row r="57" spans="3:6" s="28" customFormat="1">
      <c r="C57" s="56"/>
      <c r="D57" s="56"/>
      <c r="E57" s="56"/>
      <c r="F57" s="56"/>
    </row>
    <row r="58" spans="3:6" s="28" customFormat="1">
      <c r="C58" s="56"/>
      <c r="D58" s="56"/>
      <c r="E58" s="56"/>
      <c r="F58" s="56"/>
    </row>
    <row r="59" spans="3:6" s="28" customFormat="1">
      <c r="C59" s="56"/>
      <c r="D59" s="56"/>
      <c r="E59" s="56"/>
      <c r="F59" s="56"/>
    </row>
    <row r="60" spans="3:6" s="28" customFormat="1">
      <c r="C60" s="56"/>
      <c r="D60" s="56"/>
      <c r="E60" s="56"/>
      <c r="F60" s="56"/>
    </row>
    <row r="61" spans="3:6" s="28" customFormat="1">
      <c r="C61" s="56"/>
      <c r="D61" s="56"/>
      <c r="E61" s="56"/>
      <c r="F61" s="56"/>
    </row>
    <row r="62" spans="3:6" s="28" customFormat="1">
      <c r="C62" s="56"/>
      <c r="D62" s="56"/>
      <c r="E62" s="56"/>
      <c r="F62" s="56"/>
    </row>
    <row r="63" spans="3:6" s="28" customFormat="1">
      <c r="C63" s="56"/>
      <c r="D63" s="56"/>
      <c r="E63" s="56"/>
      <c r="F63" s="56"/>
    </row>
    <row r="64" spans="3:6" s="28" customFormat="1">
      <c r="C64" s="56"/>
      <c r="D64" s="56"/>
      <c r="E64" s="56"/>
      <c r="F64" s="56"/>
    </row>
    <row r="65" spans="3:6" s="28" customFormat="1">
      <c r="C65" s="56"/>
      <c r="D65" s="56"/>
      <c r="E65" s="56"/>
      <c r="F65" s="56"/>
    </row>
    <row r="66" spans="3:6" s="28" customFormat="1">
      <c r="C66" s="56"/>
      <c r="D66" s="56"/>
      <c r="E66" s="56"/>
      <c r="F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63" customWidth="1"/>
    <col min="7" max="8" width="15.140625" customWidth="1"/>
  </cols>
  <sheetData>
    <row r="1" spans="2:8" s="28" customFormat="1">
      <c r="C1" s="56"/>
      <c r="D1" s="56"/>
      <c r="E1" s="56"/>
      <c r="F1" s="56"/>
    </row>
    <row r="2" spans="2:8" s="28" customFormat="1" ht="15.75" thickBot="1">
      <c r="C2" s="56"/>
      <c r="D2" s="56"/>
      <c r="E2" s="56"/>
      <c r="F2" s="56"/>
    </row>
    <row r="3" spans="2:8" s="28" customFormat="1">
      <c r="B3" s="138" t="s">
        <v>79</v>
      </c>
      <c r="C3" s="139"/>
      <c r="D3" s="139"/>
      <c r="E3" s="139"/>
      <c r="F3" s="140"/>
      <c r="G3" s="139"/>
      <c r="H3" s="140"/>
    </row>
    <row r="4" spans="2:8" s="28" customFormat="1">
      <c r="B4" s="141" t="s">
        <v>104</v>
      </c>
      <c r="C4" s="142"/>
      <c r="D4" s="142"/>
      <c r="E4" s="142"/>
      <c r="F4" s="142"/>
      <c r="G4" s="142"/>
      <c r="H4" s="143"/>
    </row>
    <row r="5" spans="2:8" s="28" customFormat="1">
      <c r="B5" s="29"/>
      <c r="C5" s="144" t="s">
        <v>14</v>
      </c>
      <c r="D5" s="142"/>
      <c r="E5" s="144" t="s">
        <v>15</v>
      </c>
      <c r="F5" s="159"/>
      <c r="G5" s="142" t="s">
        <v>16</v>
      </c>
      <c r="H5" s="143"/>
    </row>
    <row r="6" spans="2:8" s="28" customFormat="1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67" t="s">
        <v>3</v>
      </c>
    </row>
    <row r="7" spans="2:8" s="28" customFormat="1">
      <c r="B7" s="35" t="s">
        <v>20</v>
      </c>
      <c r="C7" s="42">
        <v>8.3333333333333315E-3</v>
      </c>
      <c r="D7" s="7">
        <f>C7/$C$30</f>
        <v>2.5270251298610123E-2</v>
      </c>
      <c r="E7" s="42"/>
      <c r="F7" s="58"/>
      <c r="G7" s="42">
        <f>C7+E7</f>
        <v>8.3333333333333315E-3</v>
      </c>
      <c r="H7" s="80">
        <f>G7/$G$30</f>
        <v>2.5270251298610123E-2</v>
      </c>
    </row>
    <row r="8" spans="2:8" s="28" customFormat="1">
      <c r="B8" s="35" t="s">
        <v>0</v>
      </c>
      <c r="C8" s="42">
        <v>4.8263888888888896E-3</v>
      </c>
      <c r="D8" s="7">
        <f t="shared" ref="D8:D28" si="0">C8/$C$30</f>
        <v>1.4635687210445034E-2</v>
      </c>
      <c r="E8" s="42"/>
      <c r="F8" s="58"/>
      <c r="G8" s="42">
        <f t="shared" ref="G8:G28" si="1">C8+E8</f>
        <v>4.8263888888888896E-3</v>
      </c>
      <c r="H8" s="80">
        <f t="shared" ref="H8:H28" si="2">G8/$G$30</f>
        <v>1.4635687210445034E-2</v>
      </c>
    </row>
    <row r="9" spans="2:8" s="28" customFormat="1">
      <c r="B9" s="35" t="s">
        <v>21</v>
      </c>
      <c r="C9" s="42">
        <v>5.0451388888888914E-2</v>
      </c>
      <c r="D9" s="7">
        <f t="shared" si="0"/>
        <v>0.15299031307033556</v>
      </c>
      <c r="E9" s="42"/>
      <c r="F9" s="58"/>
      <c r="G9" s="42">
        <f t="shared" si="1"/>
        <v>5.0451388888888914E-2</v>
      </c>
      <c r="H9" s="80">
        <f t="shared" si="2"/>
        <v>0.15299031307033556</v>
      </c>
    </row>
    <row r="10" spans="2:8" s="28" customFormat="1">
      <c r="B10" s="35" t="s">
        <v>22</v>
      </c>
      <c r="C10" s="42">
        <v>1.1261574074074071E-2</v>
      </c>
      <c r="D10" s="7">
        <f t="shared" si="0"/>
        <v>3.4149936824371736E-2</v>
      </c>
      <c r="E10" s="42"/>
      <c r="F10" s="58"/>
      <c r="G10" s="42">
        <f t="shared" si="1"/>
        <v>1.1261574074074071E-2</v>
      </c>
      <c r="H10" s="80">
        <f t="shared" si="2"/>
        <v>3.4149936824371736E-2</v>
      </c>
    </row>
    <row r="11" spans="2:8" s="28" customFormat="1">
      <c r="B11" s="35" t="s">
        <v>23</v>
      </c>
      <c r="C11" s="42">
        <v>4.131944444444445E-3</v>
      </c>
      <c r="D11" s="7">
        <f t="shared" si="0"/>
        <v>1.2529832935560857E-2</v>
      </c>
      <c r="E11" s="42"/>
      <c r="F11" s="58"/>
      <c r="G11" s="42">
        <f t="shared" si="1"/>
        <v>4.131944444444445E-3</v>
      </c>
      <c r="H11" s="80">
        <f t="shared" si="2"/>
        <v>1.2529832935560857E-2</v>
      </c>
    </row>
    <row r="12" spans="2:8" s="28" customFormat="1">
      <c r="B12" s="35" t="s">
        <v>24</v>
      </c>
      <c r="C12" s="42">
        <v>9.3749999999999979E-3</v>
      </c>
      <c r="D12" s="7">
        <f t="shared" si="0"/>
        <v>2.8429032710936386E-2</v>
      </c>
      <c r="E12" s="42"/>
      <c r="F12" s="58"/>
      <c r="G12" s="42">
        <f t="shared" si="1"/>
        <v>9.3749999999999979E-3</v>
      </c>
      <c r="H12" s="80">
        <f t="shared" si="2"/>
        <v>2.8429032710936386E-2</v>
      </c>
    </row>
    <row r="13" spans="2:8" s="28" customFormat="1">
      <c r="B13" s="35" t="s">
        <v>25</v>
      </c>
      <c r="C13" s="42">
        <v>1.1863425925925921E-2</v>
      </c>
      <c r="D13" s="7">
        <f t="shared" si="0"/>
        <v>3.5975010529271351E-2</v>
      </c>
      <c r="E13" s="42"/>
      <c r="F13" s="58"/>
      <c r="G13" s="42">
        <f t="shared" si="1"/>
        <v>1.1863425925925921E-2</v>
      </c>
      <c r="H13" s="80">
        <f t="shared" si="2"/>
        <v>3.5975010529271351E-2</v>
      </c>
    </row>
    <row r="14" spans="2:8" s="28" customFormat="1">
      <c r="B14" s="35" t="s">
        <v>26</v>
      </c>
      <c r="C14" s="42">
        <v>1.1076388888888887E-2</v>
      </c>
      <c r="D14" s="7">
        <f t="shared" si="0"/>
        <v>3.3588375684402622E-2</v>
      </c>
      <c r="E14" s="42"/>
      <c r="F14" s="58"/>
      <c r="G14" s="42">
        <f t="shared" si="1"/>
        <v>1.1076388888888887E-2</v>
      </c>
      <c r="H14" s="80">
        <f t="shared" si="2"/>
        <v>3.3588375684402622E-2</v>
      </c>
    </row>
    <row r="15" spans="2:8" s="28" customFormat="1">
      <c r="B15" s="35" t="s">
        <v>27</v>
      </c>
      <c r="C15" s="42">
        <v>1.1261574074074077E-2</v>
      </c>
      <c r="D15" s="7">
        <f t="shared" si="0"/>
        <v>3.414993682437175E-2</v>
      </c>
      <c r="E15" s="42"/>
      <c r="F15" s="58"/>
      <c r="G15" s="42">
        <f t="shared" si="1"/>
        <v>1.1261574074074077E-2</v>
      </c>
      <c r="H15" s="80">
        <f t="shared" si="2"/>
        <v>3.414993682437175E-2</v>
      </c>
    </row>
    <row r="16" spans="2:8" s="28" customFormat="1">
      <c r="B16" s="35" t="s">
        <v>28</v>
      </c>
      <c r="C16" s="42">
        <v>9.3055555555555548E-3</v>
      </c>
      <c r="D16" s="7">
        <f t="shared" si="0"/>
        <v>2.8218447283447974E-2</v>
      </c>
      <c r="E16" s="42"/>
      <c r="F16" s="58"/>
      <c r="G16" s="42">
        <f t="shared" si="1"/>
        <v>9.3055555555555548E-3</v>
      </c>
      <c r="H16" s="80">
        <f t="shared" si="2"/>
        <v>2.8218447283447974E-2</v>
      </c>
    </row>
    <row r="17" spans="2:8" s="28" customFormat="1">
      <c r="B17" s="35" t="s">
        <v>29</v>
      </c>
      <c r="C17" s="42">
        <v>1.9560185185185184E-3</v>
      </c>
      <c r="D17" s="7">
        <f t="shared" si="0"/>
        <v>5.9314895409237657E-3</v>
      </c>
      <c r="E17" s="42"/>
      <c r="F17" s="58"/>
      <c r="G17" s="42">
        <f t="shared" si="1"/>
        <v>1.9560185185185184E-3</v>
      </c>
      <c r="H17" s="80">
        <f t="shared" si="2"/>
        <v>5.9314895409237657E-3</v>
      </c>
    </row>
    <row r="18" spans="2:8" s="28" customFormat="1">
      <c r="B18" s="35" t="s">
        <v>30</v>
      </c>
      <c r="C18" s="42">
        <v>1.2604166666666668E-2</v>
      </c>
      <c r="D18" s="7">
        <f t="shared" si="0"/>
        <v>3.8221255089147824E-2</v>
      </c>
      <c r="E18" s="42"/>
      <c r="F18" s="58"/>
      <c r="G18" s="42">
        <f t="shared" si="1"/>
        <v>1.2604166666666668E-2</v>
      </c>
      <c r="H18" s="80">
        <f t="shared" si="2"/>
        <v>3.8221255089147824E-2</v>
      </c>
    </row>
    <row r="19" spans="2:8" s="28" customFormat="1">
      <c r="B19" s="35" t="s">
        <v>31</v>
      </c>
      <c r="C19" s="42">
        <v>2.5486111111111116E-2</v>
      </c>
      <c r="D19" s="7">
        <f t="shared" si="0"/>
        <v>7.7284851888249323E-2</v>
      </c>
      <c r="E19" s="42"/>
      <c r="F19" s="58"/>
      <c r="G19" s="42">
        <f t="shared" si="1"/>
        <v>2.5486111111111116E-2</v>
      </c>
      <c r="H19" s="80">
        <f t="shared" si="2"/>
        <v>7.7284851888249323E-2</v>
      </c>
    </row>
    <row r="20" spans="2:8" s="28" customFormat="1">
      <c r="B20" s="35" t="s">
        <v>32</v>
      </c>
      <c r="C20" s="42">
        <v>6.168981481481481E-3</v>
      </c>
      <c r="D20" s="7">
        <f t="shared" si="0"/>
        <v>1.8707005475221108E-2</v>
      </c>
      <c r="E20" s="42"/>
      <c r="F20" s="58"/>
      <c r="G20" s="42">
        <f t="shared" si="1"/>
        <v>6.168981481481481E-3</v>
      </c>
      <c r="H20" s="80">
        <f t="shared" si="2"/>
        <v>1.8707005475221108E-2</v>
      </c>
    </row>
    <row r="21" spans="2:8" s="28" customFormat="1">
      <c r="B21" s="35" t="s">
        <v>33</v>
      </c>
      <c r="C21" s="42">
        <v>8.1018518518518527E-4</v>
      </c>
      <c r="D21" s="7">
        <f t="shared" si="0"/>
        <v>2.4568299873648737E-3</v>
      </c>
      <c r="E21" s="42"/>
      <c r="F21" s="58"/>
      <c r="G21" s="42">
        <f t="shared" si="1"/>
        <v>8.1018518518518527E-4</v>
      </c>
      <c r="H21" s="80">
        <f t="shared" si="2"/>
        <v>2.4568299873648737E-3</v>
      </c>
    </row>
    <row r="22" spans="2:8" s="28" customFormat="1">
      <c r="B22" s="35" t="s">
        <v>34</v>
      </c>
      <c r="C22" s="42">
        <v>1.7476851851851852E-3</v>
      </c>
      <c r="D22" s="7">
        <f t="shared" si="0"/>
        <v>5.2997332584585133E-3</v>
      </c>
      <c r="E22" s="42"/>
      <c r="F22" s="58"/>
      <c r="G22" s="42">
        <f t="shared" si="1"/>
        <v>1.7476851851851852E-3</v>
      </c>
      <c r="H22" s="80">
        <f t="shared" si="2"/>
        <v>5.2997332584585133E-3</v>
      </c>
    </row>
    <row r="23" spans="2:8" s="28" customFormat="1">
      <c r="B23" s="35" t="s">
        <v>35</v>
      </c>
      <c r="C23" s="42">
        <v>9.1319444444444443E-3</v>
      </c>
      <c r="D23" s="7">
        <f t="shared" si="0"/>
        <v>2.769198371472693E-2</v>
      </c>
      <c r="E23" s="102"/>
      <c r="F23" s="58"/>
      <c r="G23" s="42">
        <f t="shared" si="1"/>
        <v>9.1319444444444443E-3</v>
      </c>
      <c r="H23" s="80">
        <f t="shared" si="2"/>
        <v>2.769198371472693E-2</v>
      </c>
    </row>
    <row r="24" spans="2:8" s="28" customFormat="1">
      <c r="B24" s="35" t="s">
        <v>36</v>
      </c>
      <c r="C24" s="42">
        <v>2.0949074074074073E-3</v>
      </c>
      <c r="D24" s="7">
        <f t="shared" si="0"/>
        <v>6.3526603959006009E-3</v>
      </c>
      <c r="E24" s="42"/>
      <c r="F24" s="58"/>
      <c r="G24" s="42">
        <f t="shared" si="1"/>
        <v>2.0949074074074073E-3</v>
      </c>
      <c r="H24" s="80">
        <f t="shared" si="2"/>
        <v>6.3526603959006009E-3</v>
      </c>
    </row>
    <row r="25" spans="2:8" s="28" customFormat="1">
      <c r="B25" s="35" t="s">
        <v>37</v>
      </c>
      <c r="C25" s="42">
        <v>1.9444444444444442E-3</v>
      </c>
      <c r="D25" s="7">
        <f t="shared" si="0"/>
        <v>5.8963919696756956E-3</v>
      </c>
      <c r="E25" s="42"/>
      <c r="F25" s="58"/>
      <c r="G25" s="42">
        <f t="shared" si="1"/>
        <v>1.9444444444444442E-3</v>
      </c>
      <c r="H25" s="80">
        <f t="shared" si="2"/>
        <v>5.8963919696756956E-3</v>
      </c>
    </row>
    <row r="26" spans="2:8" s="28" customFormat="1">
      <c r="B26" s="35" t="s">
        <v>38</v>
      </c>
      <c r="C26" s="42">
        <v>7.1203703703703686E-2</v>
      </c>
      <c r="D26" s="7">
        <f t="shared" si="0"/>
        <v>0.21592025831812425</v>
      </c>
      <c r="E26" s="42"/>
      <c r="F26" s="58"/>
      <c r="G26" s="42">
        <f t="shared" si="1"/>
        <v>7.1203703703703686E-2</v>
      </c>
      <c r="H26" s="80">
        <f t="shared" si="2"/>
        <v>0.21592025831812425</v>
      </c>
    </row>
    <row r="27" spans="2:8" s="28" customFormat="1">
      <c r="B27" s="35" t="s">
        <v>39</v>
      </c>
      <c r="C27" s="42">
        <v>5.3078703703703795E-2</v>
      </c>
      <c r="D27" s="7">
        <f t="shared" si="0"/>
        <v>0.16095746174364756</v>
      </c>
      <c r="E27" s="42"/>
      <c r="F27" s="58"/>
      <c r="G27" s="42">
        <f t="shared" si="1"/>
        <v>5.3078703703703795E-2</v>
      </c>
      <c r="H27" s="80">
        <f t="shared" si="2"/>
        <v>0.16095746174364756</v>
      </c>
    </row>
    <row r="28" spans="2:8" s="28" customFormat="1">
      <c r="B28" s="35" t="s">
        <v>40</v>
      </c>
      <c r="C28" s="42">
        <v>1.1655092592592585E-2</v>
      </c>
      <c r="D28" s="7">
        <f t="shared" si="0"/>
        <v>3.5343254246806087E-2</v>
      </c>
      <c r="E28" s="42"/>
      <c r="F28" s="58"/>
      <c r="G28" s="42">
        <f t="shared" si="1"/>
        <v>1.1655092592592585E-2</v>
      </c>
      <c r="H28" s="80">
        <f t="shared" si="2"/>
        <v>3.5343254246806087E-2</v>
      </c>
    </row>
    <row r="29" spans="2:8" s="28" customFormat="1">
      <c r="B29" s="35"/>
      <c r="C29" s="102"/>
      <c r="D29" s="58"/>
      <c r="E29" s="102"/>
      <c r="F29" s="102"/>
      <c r="G29" s="42"/>
      <c r="H29" s="83"/>
    </row>
    <row r="30" spans="2:8" s="28" customFormat="1">
      <c r="B30" s="38" t="s">
        <v>1</v>
      </c>
      <c r="C30" s="59">
        <f>SUM(C7:C28)</f>
        <v>0.32976851851851863</v>
      </c>
      <c r="D30" s="57">
        <f>SUM(D7:D28)</f>
        <v>1</v>
      </c>
      <c r="E30" s="59"/>
      <c r="F30" s="57"/>
      <c r="G30" s="59">
        <f>SUM(G7:G28)</f>
        <v>0.32976851851851863</v>
      </c>
      <c r="H30" s="41">
        <f>SUM(H7:H28)</f>
        <v>1</v>
      </c>
    </row>
    <row r="31" spans="2:8" s="28" customFormat="1" ht="66" customHeight="1" thickBot="1">
      <c r="B31" s="135" t="s">
        <v>72</v>
      </c>
      <c r="C31" s="136"/>
      <c r="D31" s="136"/>
      <c r="E31" s="136"/>
      <c r="F31" s="137"/>
      <c r="G31" s="136"/>
      <c r="H31" s="137"/>
    </row>
    <row r="32" spans="2:8" s="28" customFormat="1">
      <c r="C32" s="56"/>
      <c r="D32" s="56"/>
      <c r="E32" s="56"/>
      <c r="F32" s="56"/>
    </row>
    <row r="33" spans="3:6" s="28" customFormat="1">
      <c r="C33" s="56"/>
      <c r="D33" s="56"/>
      <c r="E33" s="56"/>
      <c r="F33" s="56"/>
    </row>
    <row r="34" spans="3:6" s="28" customFormat="1">
      <c r="C34" s="56"/>
      <c r="D34" s="56"/>
      <c r="E34" s="56"/>
      <c r="F34" s="56"/>
    </row>
    <row r="35" spans="3:6" s="28" customFormat="1">
      <c r="C35" s="56"/>
      <c r="D35" s="56"/>
      <c r="E35" s="56"/>
      <c r="F35" s="56"/>
    </row>
    <row r="36" spans="3:6" s="28" customFormat="1">
      <c r="C36" s="56"/>
      <c r="D36" s="56"/>
      <c r="E36" s="56"/>
      <c r="F36" s="56"/>
    </row>
    <row r="37" spans="3:6" s="28" customFormat="1">
      <c r="C37" s="56"/>
      <c r="D37" s="56"/>
      <c r="E37" s="56"/>
      <c r="F37" s="56"/>
    </row>
    <row r="38" spans="3:6" s="28" customFormat="1">
      <c r="C38" s="56"/>
      <c r="D38" s="56"/>
      <c r="E38" s="56"/>
      <c r="F38" s="56"/>
    </row>
    <row r="39" spans="3:6" s="28" customFormat="1">
      <c r="C39" s="56"/>
      <c r="D39" s="56"/>
      <c r="E39" s="56"/>
      <c r="F39" s="56"/>
    </row>
    <row r="40" spans="3:6" s="28" customFormat="1">
      <c r="C40" s="56"/>
      <c r="D40" s="56"/>
      <c r="E40" s="56"/>
      <c r="F40" s="56"/>
    </row>
    <row r="41" spans="3:6" s="28" customFormat="1">
      <c r="C41" s="56"/>
      <c r="D41" s="56"/>
      <c r="E41" s="56"/>
      <c r="F41" s="56"/>
    </row>
    <row r="42" spans="3:6" s="28" customFormat="1">
      <c r="C42" s="56"/>
      <c r="D42" s="56"/>
      <c r="E42" s="56"/>
      <c r="F42" s="56"/>
    </row>
    <row r="43" spans="3:6" s="28" customFormat="1">
      <c r="C43" s="56"/>
      <c r="D43" s="56"/>
      <c r="E43" s="56"/>
      <c r="F43" s="56"/>
    </row>
    <row r="44" spans="3:6" s="28" customFormat="1">
      <c r="C44" s="56"/>
      <c r="D44" s="56"/>
      <c r="E44" s="56"/>
      <c r="F44" s="56"/>
    </row>
    <row r="45" spans="3:6" s="28" customFormat="1">
      <c r="C45" s="56"/>
      <c r="D45" s="56"/>
      <c r="E45" s="56"/>
      <c r="F45" s="56"/>
    </row>
    <row r="46" spans="3:6" s="28" customFormat="1">
      <c r="C46" s="56"/>
      <c r="D46" s="56"/>
      <c r="E46" s="56"/>
      <c r="F46" s="56"/>
    </row>
    <row r="47" spans="3:6" s="28" customFormat="1">
      <c r="C47" s="56"/>
      <c r="D47" s="56"/>
      <c r="E47" s="56"/>
      <c r="F47" s="56"/>
    </row>
    <row r="48" spans="3:6" s="28" customFormat="1">
      <c r="C48" s="56"/>
      <c r="D48" s="56"/>
      <c r="E48" s="56"/>
      <c r="F48" s="56"/>
    </row>
    <row r="49" spans="3:6" s="28" customFormat="1">
      <c r="C49" s="56"/>
      <c r="D49" s="56"/>
      <c r="E49" s="56"/>
      <c r="F49" s="56"/>
    </row>
    <row r="50" spans="3:6" s="28" customFormat="1">
      <c r="C50" s="56"/>
      <c r="D50" s="56"/>
      <c r="E50" s="56"/>
      <c r="F50" s="56"/>
    </row>
    <row r="51" spans="3:6" s="28" customFormat="1">
      <c r="C51" s="56"/>
      <c r="D51" s="56"/>
      <c r="E51" s="56"/>
      <c r="F51" s="56"/>
    </row>
    <row r="52" spans="3:6" s="28" customFormat="1">
      <c r="C52" s="56"/>
      <c r="D52" s="56"/>
      <c r="E52" s="56"/>
      <c r="F52" s="56"/>
    </row>
    <row r="53" spans="3:6" s="28" customFormat="1">
      <c r="C53" s="56"/>
      <c r="D53" s="56"/>
      <c r="E53" s="56"/>
      <c r="F53" s="56"/>
    </row>
    <row r="54" spans="3:6" s="28" customFormat="1">
      <c r="C54" s="56"/>
      <c r="D54" s="56"/>
      <c r="E54" s="56"/>
      <c r="F54" s="56"/>
    </row>
    <row r="55" spans="3:6" s="28" customFormat="1">
      <c r="C55" s="56"/>
      <c r="D55" s="56"/>
      <c r="E55" s="56"/>
      <c r="F55" s="56"/>
    </row>
    <row r="56" spans="3:6" s="28" customFormat="1">
      <c r="C56" s="56"/>
      <c r="D56" s="56"/>
      <c r="E56" s="56"/>
      <c r="F56" s="56"/>
    </row>
    <row r="57" spans="3:6" s="28" customFormat="1">
      <c r="C57" s="56"/>
      <c r="D57" s="56"/>
      <c r="E57" s="56"/>
      <c r="F57" s="56"/>
    </row>
    <row r="58" spans="3:6" s="28" customFormat="1">
      <c r="C58" s="56"/>
      <c r="D58" s="56"/>
      <c r="E58" s="56"/>
      <c r="F58" s="56"/>
    </row>
    <row r="59" spans="3:6" s="28" customFormat="1">
      <c r="C59" s="56"/>
      <c r="D59" s="56"/>
      <c r="E59" s="56"/>
      <c r="F59" s="56"/>
    </row>
    <row r="60" spans="3:6" s="28" customFormat="1">
      <c r="C60" s="56"/>
      <c r="D60" s="56"/>
      <c r="E60" s="56"/>
      <c r="F60" s="56"/>
    </row>
    <row r="61" spans="3:6" s="28" customFormat="1">
      <c r="C61" s="56"/>
      <c r="D61" s="56"/>
      <c r="E61" s="56"/>
      <c r="F61" s="56"/>
    </row>
    <row r="62" spans="3:6" s="28" customFormat="1">
      <c r="C62" s="56"/>
      <c r="D62" s="56"/>
      <c r="E62" s="56"/>
      <c r="F62" s="56"/>
    </row>
    <row r="63" spans="3:6" s="28" customFormat="1">
      <c r="C63" s="56"/>
      <c r="D63" s="56"/>
      <c r="E63" s="56"/>
      <c r="F63" s="56"/>
    </row>
    <row r="64" spans="3:6" s="28" customFormat="1">
      <c r="C64" s="56"/>
      <c r="D64" s="56"/>
      <c r="E64" s="56"/>
      <c r="F64" s="56"/>
    </row>
    <row r="65" spans="3:6" s="28" customFormat="1">
      <c r="C65" s="56"/>
      <c r="D65" s="56"/>
      <c r="E65" s="56"/>
      <c r="F65" s="56"/>
    </row>
    <row r="66" spans="3:6" s="28" customFormat="1">
      <c r="C66" s="56"/>
      <c r="D66" s="56"/>
      <c r="E66" s="56"/>
      <c r="F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topLeftCell="B1" zoomScaleNormal="100" zoomScaleSheetLayoutView="100" workbookViewId="0">
      <selection activeCell="B34" sqref="B34"/>
    </sheetView>
  </sheetViews>
  <sheetFormatPr defaultColWidth="8.85546875" defaultRowHeight="15"/>
  <cols>
    <col min="1" max="1" width="6.140625" customWidth="1"/>
    <col min="2" max="2" width="51" bestFit="1" customWidth="1"/>
    <col min="3" max="10" width="15.140625" customWidth="1"/>
  </cols>
  <sheetData>
    <row r="2" spans="2:10" ht="15.75" thickBot="1"/>
    <row r="3" spans="2:10">
      <c r="B3" s="138" t="s">
        <v>80</v>
      </c>
      <c r="C3" s="139"/>
      <c r="D3" s="139"/>
      <c r="E3" s="139"/>
      <c r="F3" s="140"/>
      <c r="G3" s="139"/>
      <c r="H3" s="139"/>
      <c r="I3" s="139"/>
      <c r="J3" s="140"/>
    </row>
    <row r="4" spans="2:10">
      <c r="B4" s="141" t="s">
        <v>104</v>
      </c>
      <c r="C4" s="142"/>
      <c r="D4" s="142"/>
      <c r="E4" s="142"/>
      <c r="F4" s="143"/>
      <c r="G4" s="142"/>
      <c r="H4" s="142"/>
      <c r="I4" s="142"/>
      <c r="J4" s="143"/>
    </row>
    <row r="5" spans="2:10">
      <c r="B5" s="29"/>
      <c r="C5" s="148" t="s">
        <v>8</v>
      </c>
      <c r="D5" s="148"/>
      <c r="E5" s="148" t="s">
        <v>9</v>
      </c>
      <c r="F5" s="148"/>
      <c r="G5" s="148" t="s">
        <v>10</v>
      </c>
      <c r="H5" s="148"/>
      <c r="I5" s="142" t="s">
        <v>4</v>
      </c>
      <c r="J5" s="143"/>
    </row>
    <row r="6" spans="2:10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32" t="s">
        <v>3</v>
      </c>
      <c r="I6" s="66" t="s">
        <v>2</v>
      </c>
      <c r="J6" s="81" t="s">
        <v>3</v>
      </c>
    </row>
    <row r="7" spans="2:10">
      <c r="B7" s="35" t="s">
        <v>20</v>
      </c>
      <c r="C7" s="42"/>
      <c r="D7" s="7"/>
      <c r="E7" s="42">
        <v>6.8287037037037025E-4</v>
      </c>
      <c r="F7" s="7">
        <f>E7/$E$30</f>
        <v>1.4553527380365066E-2</v>
      </c>
      <c r="G7" s="42"/>
      <c r="H7" s="7"/>
      <c r="I7" s="45">
        <f>C7+E7+G7</f>
        <v>6.8287037037037025E-4</v>
      </c>
      <c r="J7" s="80">
        <f>I7/$I$30</f>
        <v>2.4005207909512565E-3</v>
      </c>
    </row>
    <row r="8" spans="2:10">
      <c r="B8" s="35" t="s">
        <v>0</v>
      </c>
      <c r="C8" s="42">
        <v>4.6296296296296294E-5</v>
      </c>
      <c r="D8" s="7">
        <f t="shared" ref="D8:D28" si="0">C8/$C$30</f>
        <v>4.5501080650665442E-4</v>
      </c>
      <c r="E8" s="42">
        <v>3.1250000000000001E-4</v>
      </c>
      <c r="F8" s="7">
        <f t="shared" ref="F8:F28" si="1">E8/$E$30</f>
        <v>6.6600888011840139E-3</v>
      </c>
      <c r="G8" s="42">
        <v>1.3888888888888889E-4</v>
      </c>
      <c r="H8" s="7">
        <f t="shared" ref="H8:H28" si="2">G8/$G$30</f>
        <v>1.0227563283047817E-3</v>
      </c>
      <c r="I8" s="45">
        <f t="shared" ref="I8:I28" si="3">C8+E8+G8</f>
        <v>4.9768518518518521E-4</v>
      </c>
      <c r="J8" s="80">
        <f t="shared" ref="J8:J28" si="4">I8/$I$30</f>
        <v>1.7495321018797297E-3</v>
      </c>
    </row>
    <row r="9" spans="2:10">
      <c r="B9" s="35" t="s">
        <v>21</v>
      </c>
      <c r="C9" s="42">
        <v>3.3680555555555575E-2</v>
      </c>
      <c r="D9" s="7">
        <f t="shared" si="0"/>
        <v>0.33102036173359128</v>
      </c>
      <c r="E9" s="42">
        <v>1.2199074074074079E-2</v>
      </c>
      <c r="F9" s="7">
        <f t="shared" si="1"/>
        <v>0.25999013320177605</v>
      </c>
      <c r="G9" s="42">
        <v>1.2766203703703705E-2</v>
      </c>
      <c r="H9" s="7">
        <f t="shared" si="2"/>
        <v>9.400835251001452E-2</v>
      </c>
      <c r="I9" s="45">
        <f t="shared" si="3"/>
        <v>5.8645833333333355E-2</v>
      </c>
      <c r="J9" s="80">
        <f t="shared" si="4"/>
        <v>0.20615998047033937</v>
      </c>
    </row>
    <row r="10" spans="2:10">
      <c r="B10" s="35" t="s">
        <v>22</v>
      </c>
      <c r="C10" s="42">
        <v>3.9351851851851848E-3</v>
      </c>
      <c r="D10" s="7">
        <f t="shared" si="0"/>
        <v>3.8675918553065625E-2</v>
      </c>
      <c r="E10" s="42">
        <v>1.6550925925925926E-3</v>
      </c>
      <c r="F10" s="7">
        <f t="shared" si="1"/>
        <v>3.5273803650715335E-2</v>
      </c>
      <c r="G10" s="42">
        <v>5.2893518518518515E-3</v>
      </c>
      <c r="H10" s="7">
        <f t="shared" si="2"/>
        <v>3.89499701696071E-2</v>
      </c>
      <c r="I10" s="45">
        <f t="shared" si="3"/>
        <v>1.0879629629629628E-2</v>
      </c>
      <c r="J10" s="80">
        <f t="shared" si="4"/>
        <v>3.8245585482952225E-2</v>
      </c>
    </row>
    <row r="11" spans="2:10">
      <c r="B11" s="35" t="s">
        <v>23</v>
      </c>
      <c r="C11" s="42"/>
      <c r="D11" s="7"/>
      <c r="E11" s="42"/>
      <c r="F11" s="7"/>
      <c r="G11" s="42"/>
      <c r="H11" s="7"/>
      <c r="I11" s="45"/>
      <c r="J11" s="80"/>
    </row>
    <row r="12" spans="2:10">
      <c r="B12" s="35" t="s">
        <v>24</v>
      </c>
      <c r="C12" s="42">
        <v>2.3622685185185181E-2</v>
      </c>
      <c r="D12" s="7">
        <f t="shared" si="0"/>
        <v>0.23216926402002039</v>
      </c>
      <c r="E12" s="42">
        <v>7.2453703703703708E-3</v>
      </c>
      <c r="F12" s="7">
        <f t="shared" si="1"/>
        <v>0.15441539220522937</v>
      </c>
      <c r="G12" s="42">
        <v>1.0833333333333327E-2</v>
      </c>
      <c r="H12" s="7">
        <f t="shared" si="2"/>
        <v>7.9774993607772918E-2</v>
      </c>
      <c r="I12" s="45">
        <f t="shared" si="3"/>
        <v>4.1701388888888878E-2</v>
      </c>
      <c r="J12" s="80">
        <f t="shared" si="4"/>
        <v>0.1465945154202945</v>
      </c>
    </row>
    <row r="13" spans="2:10">
      <c r="B13" s="35" t="s">
        <v>25</v>
      </c>
      <c r="C13" s="42">
        <v>5.5092592592592606E-3</v>
      </c>
      <c r="D13" s="7">
        <f t="shared" si="0"/>
        <v>5.4146285974291893E-2</v>
      </c>
      <c r="E13" s="42">
        <v>3.1481481481481482E-3</v>
      </c>
      <c r="F13" s="7">
        <f t="shared" si="1"/>
        <v>6.7094227923038957E-2</v>
      </c>
      <c r="G13" s="42">
        <v>3.726851851851851E-3</v>
      </c>
      <c r="H13" s="7">
        <f t="shared" si="2"/>
        <v>2.7443961476178301E-2</v>
      </c>
      <c r="I13" s="45">
        <f t="shared" si="3"/>
        <v>1.238425925925926E-2</v>
      </c>
      <c r="J13" s="80">
        <f t="shared" si="4"/>
        <v>4.3534868581658392E-2</v>
      </c>
    </row>
    <row r="14" spans="2:10">
      <c r="B14" s="35" t="s">
        <v>26</v>
      </c>
      <c r="C14" s="42">
        <v>4.8032407407407399E-3</v>
      </c>
      <c r="D14" s="7">
        <f t="shared" si="0"/>
        <v>4.7207371175065391E-2</v>
      </c>
      <c r="E14" s="42">
        <v>1.759259259259259E-3</v>
      </c>
      <c r="F14" s="7">
        <f t="shared" si="1"/>
        <v>3.7493833251109998E-2</v>
      </c>
      <c r="G14" s="42">
        <v>4.6064814814814814E-3</v>
      </c>
      <c r="H14" s="7">
        <f t="shared" si="2"/>
        <v>3.392141822210859E-2</v>
      </c>
      <c r="I14" s="45">
        <f t="shared" si="3"/>
        <v>1.1168981481481481E-2</v>
      </c>
      <c r="J14" s="80">
        <f t="shared" si="4"/>
        <v>3.9262755309626488E-2</v>
      </c>
    </row>
    <row r="15" spans="2:10">
      <c r="B15" s="35" t="s">
        <v>27</v>
      </c>
      <c r="C15" s="42">
        <v>4.5486111111111118E-3</v>
      </c>
      <c r="D15" s="7">
        <f t="shared" si="0"/>
        <v>4.4704811739278809E-2</v>
      </c>
      <c r="E15" s="42">
        <v>2.6157407407407401E-3</v>
      </c>
      <c r="F15" s="7">
        <f t="shared" si="1"/>
        <v>5.5747409965466177E-2</v>
      </c>
      <c r="G15" s="42">
        <v>2.8009259259259259E-3</v>
      </c>
      <c r="H15" s="7">
        <f t="shared" si="2"/>
        <v>2.062558595414643E-2</v>
      </c>
      <c r="I15" s="45">
        <f t="shared" si="3"/>
        <v>9.9652777777777778E-3</v>
      </c>
      <c r="J15" s="80">
        <f t="shared" si="4"/>
        <v>3.5031328830661561E-2</v>
      </c>
    </row>
    <row r="16" spans="2:10">
      <c r="B16" s="35" t="s">
        <v>28</v>
      </c>
      <c r="C16" s="42">
        <v>5.9953703703703697E-3</v>
      </c>
      <c r="D16" s="7">
        <f t="shared" si="0"/>
        <v>5.8923899442611741E-2</v>
      </c>
      <c r="E16" s="42">
        <v>1.8171296296296299E-3</v>
      </c>
      <c r="F16" s="7">
        <f t="shared" si="1"/>
        <v>3.8727183029107048E-2</v>
      </c>
      <c r="G16" s="42">
        <v>9.9305555555555553E-3</v>
      </c>
      <c r="H16" s="7">
        <f t="shared" si="2"/>
        <v>7.3127077473791879E-2</v>
      </c>
      <c r="I16" s="45">
        <f t="shared" si="3"/>
        <v>1.7743055555555554E-2</v>
      </c>
      <c r="J16" s="80">
        <f t="shared" si="4"/>
        <v>6.2372853771665702E-2</v>
      </c>
    </row>
    <row r="17" spans="2:10">
      <c r="B17" s="35" t="s">
        <v>29</v>
      </c>
      <c r="C17" s="42">
        <v>3.1250000000000002E-3</v>
      </c>
      <c r="D17" s="7">
        <f t="shared" si="0"/>
        <v>3.0713229439199175E-2</v>
      </c>
      <c r="E17" s="42">
        <v>9.9537037037037042E-4</v>
      </c>
      <c r="F17" s="7">
        <f t="shared" si="1"/>
        <v>2.1213616181549082E-2</v>
      </c>
      <c r="G17" s="42">
        <v>5.6712962962962958E-3</v>
      </c>
      <c r="H17" s="7">
        <f t="shared" si="2"/>
        <v>4.1762550072445247E-2</v>
      </c>
      <c r="I17" s="45">
        <f t="shared" si="3"/>
        <v>9.7916666666666673E-3</v>
      </c>
      <c r="J17" s="80">
        <f t="shared" si="4"/>
        <v>3.4421026934657005E-2</v>
      </c>
    </row>
    <row r="18" spans="2:10">
      <c r="B18" s="35" t="s">
        <v>30</v>
      </c>
      <c r="C18" s="42">
        <v>3.3564814814814812E-4</v>
      </c>
      <c r="D18" s="7">
        <f t="shared" si="0"/>
        <v>3.2988283471732443E-3</v>
      </c>
      <c r="E18" s="42">
        <v>7.6388888888888882E-4</v>
      </c>
      <c r="F18" s="7">
        <f t="shared" si="1"/>
        <v>1.6280217069560923E-2</v>
      </c>
      <c r="G18" s="42"/>
      <c r="H18" s="7"/>
      <c r="I18" s="45">
        <f t="shared" si="3"/>
        <v>1.0995370370370369E-3</v>
      </c>
      <c r="J18" s="80">
        <f t="shared" si="4"/>
        <v>3.8652453413621926E-3</v>
      </c>
    </row>
    <row r="19" spans="2:10">
      <c r="B19" s="35" t="s">
        <v>31</v>
      </c>
      <c r="C19" s="42">
        <v>4.1203703703703706E-3</v>
      </c>
      <c r="D19" s="7">
        <f t="shared" si="0"/>
        <v>4.0495961779092246E-2</v>
      </c>
      <c r="E19" s="42"/>
      <c r="F19" s="7"/>
      <c r="G19" s="42">
        <v>5.37037037037037E-3</v>
      </c>
      <c r="H19" s="7">
        <f t="shared" si="2"/>
        <v>3.9546578027784884E-2</v>
      </c>
      <c r="I19" s="45">
        <f t="shared" si="3"/>
        <v>9.4907407407407406E-3</v>
      </c>
      <c r="J19" s="80">
        <f t="shared" si="4"/>
        <v>3.3363170314915772E-2</v>
      </c>
    </row>
    <row r="20" spans="2:10">
      <c r="B20" s="35" t="s">
        <v>32</v>
      </c>
      <c r="C20" s="42">
        <v>3.0324074074074077E-3</v>
      </c>
      <c r="D20" s="7">
        <f t="shared" si="0"/>
        <v>2.9803207826185868E-2</v>
      </c>
      <c r="E20" s="42">
        <v>1.7708333333333335E-3</v>
      </c>
      <c r="F20" s="7">
        <f t="shared" si="1"/>
        <v>3.7740503206709415E-2</v>
      </c>
      <c r="G20" s="42">
        <v>5.4745370370370364E-3</v>
      </c>
      <c r="H20" s="7">
        <f t="shared" si="2"/>
        <v>4.0313645274013474E-2</v>
      </c>
      <c r="I20" s="45">
        <f t="shared" si="3"/>
        <v>1.0277777777777778E-2</v>
      </c>
      <c r="J20" s="80">
        <f t="shared" si="4"/>
        <v>3.6129872243469766E-2</v>
      </c>
    </row>
    <row r="21" spans="2:10">
      <c r="B21" s="35" t="s">
        <v>33</v>
      </c>
      <c r="C21" s="42">
        <v>1.1111111111111111E-3</v>
      </c>
      <c r="D21" s="7">
        <f t="shared" si="0"/>
        <v>1.0920259356159707E-2</v>
      </c>
      <c r="E21" s="42">
        <v>9.3749999999999986E-4</v>
      </c>
      <c r="F21" s="7">
        <f t="shared" si="1"/>
        <v>1.9980266403552039E-2</v>
      </c>
      <c r="G21" s="42">
        <v>9.7222222222222224E-3</v>
      </c>
      <c r="H21" s="7">
        <f t="shared" si="2"/>
        <v>7.1592942981334715E-2</v>
      </c>
      <c r="I21" s="45">
        <f t="shared" si="3"/>
        <v>1.1770833333333333E-2</v>
      </c>
      <c r="J21" s="80">
        <f t="shared" si="4"/>
        <v>4.1378468549108954E-2</v>
      </c>
    </row>
    <row r="22" spans="2:10">
      <c r="B22" s="35" t="s">
        <v>34</v>
      </c>
      <c r="C22" s="42">
        <v>3.0092592592592595E-4</v>
      </c>
      <c r="D22" s="7">
        <f t="shared" si="0"/>
        <v>2.9575702422932541E-3</v>
      </c>
      <c r="E22" s="42">
        <v>1.736111111111111E-3</v>
      </c>
      <c r="F22" s="7">
        <f t="shared" si="1"/>
        <v>3.7000493339911185E-2</v>
      </c>
      <c r="G22" s="42">
        <v>1.9907407407407408E-3</v>
      </c>
      <c r="H22" s="7">
        <f t="shared" si="2"/>
        <v>1.4659507372368537E-2</v>
      </c>
      <c r="I22" s="45">
        <f t="shared" si="3"/>
        <v>4.0277777777777777E-3</v>
      </c>
      <c r="J22" s="80">
        <f t="shared" si="4"/>
        <v>1.4159003987305718E-2</v>
      </c>
    </row>
    <row r="23" spans="2:10">
      <c r="B23" s="35" t="s">
        <v>35</v>
      </c>
      <c r="C23" s="42">
        <v>5.8101851851851856E-3</v>
      </c>
      <c r="D23" s="7">
        <f t="shared" si="0"/>
        <v>5.710385621658514E-2</v>
      </c>
      <c r="E23" s="42">
        <v>1.5740740740740741E-3</v>
      </c>
      <c r="F23" s="7">
        <f t="shared" si="1"/>
        <v>3.3547113961519479E-2</v>
      </c>
      <c r="G23" s="42">
        <v>4.3553240740740747E-2</v>
      </c>
      <c r="H23" s="7">
        <f t="shared" si="2"/>
        <v>0.32071933861757446</v>
      </c>
      <c r="I23" s="45">
        <f t="shared" si="3"/>
        <v>5.0937500000000004E-2</v>
      </c>
      <c r="J23" s="80">
        <f t="shared" si="4"/>
        <v>0.17906257628773697</v>
      </c>
    </row>
    <row r="24" spans="2:10">
      <c r="B24" s="35" t="s">
        <v>36</v>
      </c>
      <c r="C24" s="42">
        <v>1.5046296296296297E-4</v>
      </c>
      <c r="D24" s="7">
        <f t="shared" si="0"/>
        <v>1.4787851211466271E-3</v>
      </c>
      <c r="E24" s="42">
        <v>7.407407407407407E-4</v>
      </c>
      <c r="F24" s="7">
        <f t="shared" si="1"/>
        <v>1.5786877158362106E-2</v>
      </c>
      <c r="G24" s="42">
        <v>1.1446759259259257E-2</v>
      </c>
      <c r="H24" s="7">
        <f t="shared" si="2"/>
        <v>8.4292167391119069E-2</v>
      </c>
      <c r="I24" s="45">
        <f t="shared" si="3"/>
        <v>1.233796296296296E-2</v>
      </c>
      <c r="J24" s="80">
        <f t="shared" si="4"/>
        <v>4.3372121409390493E-2</v>
      </c>
    </row>
    <row r="25" spans="2:10">
      <c r="B25" s="35" t="s">
        <v>37</v>
      </c>
      <c r="C25" s="42">
        <v>4.1666666666666664E-4</v>
      </c>
      <c r="D25" s="7">
        <f t="shared" si="0"/>
        <v>4.0950972585598894E-3</v>
      </c>
      <c r="E25" s="42">
        <v>2.650462962962963E-3</v>
      </c>
      <c r="F25" s="7">
        <f t="shared" si="1"/>
        <v>5.6487419832264414E-2</v>
      </c>
      <c r="G25" s="42">
        <v>2.1990740740740742E-3</v>
      </c>
      <c r="H25" s="7">
        <f t="shared" si="2"/>
        <v>1.6193641864825709E-2</v>
      </c>
      <c r="I25" s="45">
        <f t="shared" si="3"/>
        <v>5.2662037037037035E-3</v>
      </c>
      <c r="J25" s="80">
        <f t="shared" si="4"/>
        <v>1.8512490845471557E-2</v>
      </c>
    </row>
    <row r="26" spans="2:10">
      <c r="B26" s="35" t="s">
        <v>38</v>
      </c>
      <c r="C26" s="42"/>
      <c r="D26" s="7"/>
      <c r="E26" s="42">
        <v>3.6574074074074078E-3</v>
      </c>
      <c r="F26" s="7">
        <f t="shared" si="1"/>
        <v>7.7947705969412917E-2</v>
      </c>
      <c r="G26" s="42"/>
      <c r="H26" s="7"/>
      <c r="I26" s="45">
        <f t="shared" si="3"/>
        <v>3.6574074074074078E-3</v>
      </c>
      <c r="J26" s="80">
        <f t="shared" si="4"/>
        <v>1.2857026609162665E-2</v>
      </c>
    </row>
    <row r="27" spans="2:10">
      <c r="B27" s="35" t="s">
        <v>39</v>
      </c>
      <c r="C27" s="42">
        <v>8.564814814814815E-4</v>
      </c>
      <c r="D27" s="7">
        <f t="shared" si="0"/>
        <v>8.4176999203731083E-3</v>
      </c>
      <c r="E27" s="42">
        <v>6.5972222222222213E-4</v>
      </c>
      <c r="F27" s="7">
        <f t="shared" si="1"/>
        <v>1.4060187469166249E-2</v>
      </c>
      <c r="G27" s="42">
        <v>2.7777777777777778E-4</v>
      </c>
      <c r="H27" s="7">
        <f t="shared" si="2"/>
        <v>2.0455126566095634E-3</v>
      </c>
      <c r="I27" s="45">
        <f t="shared" si="3"/>
        <v>1.7939814814814815E-3</v>
      </c>
      <c r="J27" s="80">
        <f t="shared" si="4"/>
        <v>6.3064529253804204E-3</v>
      </c>
    </row>
    <row r="28" spans="2:10">
      <c r="B28" s="35" t="s">
        <v>40</v>
      </c>
      <c r="C28" s="42">
        <v>3.4722222222222224E-4</v>
      </c>
      <c r="D28" s="7">
        <f t="shared" si="0"/>
        <v>3.4125810487999086E-3</v>
      </c>
      <c r="E28" s="42"/>
      <c r="F28" s="7"/>
      <c r="G28" s="42"/>
      <c r="H28" s="7"/>
      <c r="I28" s="45">
        <f t="shared" si="3"/>
        <v>3.4722222222222224E-4</v>
      </c>
      <c r="J28" s="80">
        <f t="shared" si="4"/>
        <v>1.2206037920091137E-3</v>
      </c>
    </row>
    <row r="29" spans="2:10">
      <c r="B29" s="35"/>
      <c r="C29" s="42"/>
      <c r="D29" s="42"/>
      <c r="E29" s="42"/>
      <c r="F29" s="42"/>
      <c r="G29" s="42"/>
      <c r="H29" s="42"/>
      <c r="I29" s="45"/>
      <c r="J29" s="83"/>
    </row>
    <row r="30" spans="2:10">
      <c r="B30" s="38" t="s">
        <v>1</v>
      </c>
      <c r="C30" s="43">
        <f t="shared" ref="C30:J30" si="5">SUM(C7:C28)</f>
        <v>0.1017476851851852</v>
      </c>
      <c r="D30" s="40">
        <f t="shared" si="5"/>
        <v>0.99999999999999989</v>
      </c>
      <c r="E30" s="43">
        <f t="shared" si="5"/>
        <v>4.6921296296296308E-2</v>
      </c>
      <c r="F30" s="40">
        <f t="shared" si="5"/>
        <v>0.99999999999999989</v>
      </c>
      <c r="G30" s="43">
        <f t="shared" si="5"/>
        <v>0.13579861111111108</v>
      </c>
      <c r="H30" s="40">
        <f t="shared" si="5"/>
        <v>1.0000000000000002</v>
      </c>
      <c r="I30" s="43">
        <f t="shared" si="5"/>
        <v>0.28446759259259263</v>
      </c>
      <c r="J30" s="44">
        <f t="shared" si="5"/>
        <v>0.99999999999999989</v>
      </c>
    </row>
    <row r="31" spans="2:10" ht="66" customHeight="1" thickBot="1">
      <c r="B31" s="160" t="s">
        <v>17</v>
      </c>
      <c r="C31" s="161"/>
      <c r="D31" s="161"/>
      <c r="E31" s="161"/>
      <c r="F31" s="162"/>
      <c r="G31" s="161"/>
      <c r="H31" s="161"/>
      <c r="I31" s="161"/>
      <c r="J31" s="162"/>
    </row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topLeftCell="B1" zoomScaleNormal="100" zoomScaleSheetLayoutView="100" workbookViewId="0">
      <selection activeCell="B34" sqref="B34"/>
    </sheetView>
  </sheetViews>
  <sheetFormatPr defaultColWidth="8.85546875" defaultRowHeight="15"/>
  <cols>
    <col min="1" max="1" width="6.140625" customWidth="1"/>
    <col min="2" max="2" width="51" bestFit="1" customWidth="1"/>
    <col min="3" max="10" width="15.140625" customWidth="1"/>
  </cols>
  <sheetData>
    <row r="1" spans="2:10" s="28" customFormat="1"/>
    <row r="2" spans="2:10" s="28" customFormat="1" ht="15.75" thickBot="1"/>
    <row r="3" spans="2:10" s="28" customFormat="1">
      <c r="B3" s="138" t="s">
        <v>81</v>
      </c>
      <c r="C3" s="139"/>
      <c r="D3" s="139"/>
      <c r="E3" s="139"/>
      <c r="F3" s="140"/>
      <c r="G3" s="139"/>
      <c r="H3" s="139"/>
      <c r="I3" s="139"/>
      <c r="J3" s="140"/>
    </row>
    <row r="4" spans="2:10" s="28" customFormat="1">
      <c r="B4" s="141" t="s">
        <v>104</v>
      </c>
      <c r="C4" s="142"/>
      <c r="D4" s="142"/>
      <c r="E4" s="142"/>
      <c r="F4" s="143"/>
      <c r="G4" s="142"/>
      <c r="H4" s="142"/>
      <c r="I4" s="142"/>
      <c r="J4" s="143"/>
    </row>
    <row r="5" spans="2:10" s="28" customFormat="1">
      <c r="B5" s="29"/>
      <c r="C5" s="144" t="s">
        <v>8</v>
      </c>
      <c r="D5" s="142"/>
      <c r="E5" s="144" t="s">
        <v>9</v>
      </c>
      <c r="F5" s="142"/>
      <c r="G5" s="148" t="s">
        <v>10</v>
      </c>
      <c r="H5" s="148"/>
      <c r="I5" s="142" t="s">
        <v>4</v>
      </c>
      <c r="J5" s="143"/>
    </row>
    <row r="6" spans="2:10" s="28" customFormat="1">
      <c r="B6" s="30" t="s">
        <v>19</v>
      </c>
      <c r="C6" s="116" t="s">
        <v>2</v>
      </c>
      <c r="D6" s="116" t="s">
        <v>3</v>
      </c>
      <c r="E6" s="116" t="s">
        <v>2</v>
      </c>
      <c r="F6" s="116" t="s">
        <v>3</v>
      </c>
      <c r="G6" s="116" t="s">
        <v>2</v>
      </c>
      <c r="H6" s="116" t="s">
        <v>3</v>
      </c>
      <c r="I6" s="116" t="s">
        <v>2</v>
      </c>
      <c r="J6" s="115" t="s">
        <v>3</v>
      </c>
    </row>
    <row r="7" spans="2:10" s="28" customFormat="1">
      <c r="B7" s="35" t="s">
        <v>20</v>
      </c>
      <c r="C7" s="42">
        <v>7.8472222222222224E-3</v>
      </c>
      <c r="D7" s="7">
        <f>C7/$C$30</f>
        <v>1.4106485238124961E-2</v>
      </c>
      <c r="E7" s="42">
        <v>3.4027777777777776E-3</v>
      </c>
      <c r="F7" s="7">
        <f>E7/$E$30</f>
        <v>7.1291738402968069E-3</v>
      </c>
      <c r="G7" s="42">
        <v>1.15625E-2</v>
      </c>
      <c r="H7" s="7">
        <f>G7/$G$30</f>
        <v>2.7661636439152704E-2</v>
      </c>
      <c r="I7" s="104">
        <f>C7+E7+G7</f>
        <v>2.2812499999999999E-2</v>
      </c>
      <c r="J7" s="37">
        <f>I7/$I$30</f>
        <v>1.5715572848975817E-2</v>
      </c>
    </row>
    <row r="8" spans="2:10" s="28" customFormat="1">
      <c r="B8" s="35" t="s">
        <v>0</v>
      </c>
      <c r="C8" s="42">
        <v>1.0023148148148149E-2</v>
      </c>
      <c r="D8" s="7">
        <f t="shared" ref="D8:D28" si="0">C8/$C$30</f>
        <v>1.8018018018018018E-2</v>
      </c>
      <c r="E8" s="42">
        <v>7.6388888888888895E-3</v>
      </c>
      <c r="F8" s="7">
        <f t="shared" ref="F8:F27" si="1">E8/$E$30</f>
        <v>1.6004267804747934E-2</v>
      </c>
      <c r="G8" s="42">
        <v>1.3229166666666669E-2</v>
      </c>
      <c r="H8" s="7">
        <f t="shared" ref="H8:H27" si="2">G8/$G$30</f>
        <v>3.1648899349300846E-2</v>
      </c>
      <c r="I8" s="104">
        <f t="shared" ref="I8:I28" si="3">C8+E8+G8</f>
        <v>3.0891203703703705E-2</v>
      </c>
      <c r="J8" s="37">
        <f t="shared" ref="J8:J28" si="4">I8/$I$30</f>
        <v>2.1281006562108806E-2</v>
      </c>
    </row>
    <row r="9" spans="2:10" s="28" customFormat="1">
      <c r="B9" s="35" t="s">
        <v>21</v>
      </c>
      <c r="C9" s="42">
        <v>0.15344907407407418</v>
      </c>
      <c r="D9" s="7">
        <f t="shared" si="0"/>
        <v>0.27584628508416054</v>
      </c>
      <c r="E9" s="42">
        <v>8.9050925925925964E-2</v>
      </c>
      <c r="F9" s="7">
        <f t="shared" si="1"/>
        <v>0.18657096437837978</v>
      </c>
      <c r="G9" s="42">
        <v>0.13054398148148155</v>
      </c>
      <c r="H9" s="7">
        <f t="shared" si="2"/>
        <v>0.31230790530250602</v>
      </c>
      <c r="I9" s="104">
        <f t="shared" si="3"/>
        <v>0.37304398148148171</v>
      </c>
      <c r="J9" s="37">
        <f t="shared" si="4"/>
        <v>0.25699067909454076</v>
      </c>
    </row>
    <row r="10" spans="2:10" s="28" customFormat="1">
      <c r="B10" s="35" t="s">
        <v>22</v>
      </c>
      <c r="C10" s="42">
        <v>1.8923611111111113E-2</v>
      </c>
      <c r="D10" s="7">
        <f t="shared" si="0"/>
        <v>3.4017851569814621E-2</v>
      </c>
      <c r="E10" s="42">
        <v>8.3333333333333332E-3</v>
      </c>
      <c r="F10" s="7">
        <f t="shared" si="1"/>
        <v>1.7459201241543199E-2</v>
      </c>
      <c r="G10" s="42">
        <v>1.4016203703703703E-2</v>
      </c>
      <c r="H10" s="7">
        <f t="shared" si="2"/>
        <v>3.353177350131524E-2</v>
      </c>
      <c r="I10" s="104">
        <f t="shared" si="3"/>
        <v>4.1273148148148149E-2</v>
      </c>
      <c r="J10" s="37">
        <f t="shared" si="4"/>
        <v>2.8433147021536157E-2</v>
      </c>
    </row>
    <row r="11" spans="2:10" s="28" customFormat="1">
      <c r="B11" s="35" t="s">
        <v>23</v>
      </c>
      <c r="C11" s="42">
        <v>1.6527777777777777E-2</v>
      </c>
      <c r="D11" s="7">
        <f t="shared" si="0"/>
        <v>2.9711004306847259E-2</v>
      </c>
      <c r="E11" s="42">
        <v>8.6805555555555551E-4</v>
      </c>
      <c r="F11" s="7">
        <f t="shared" si="1"/>
        <v>1.8186667959940834E-3</v>
      </c>
      <c r="G11" s="42">
        <v>3.3564814814814816E-3</v>
      </c>
      <c r="H11" s="7">
        <f t="shared" si="2"/>
        <v>8.0299044718261103E-3</v>
      </c>
      <c r="I11" s="104">
        <f t="shared" si="3"/>
        <v>2.0752314814814814E-2</v>
      </c>
      <c r="J11" s="37">
        <f t="shared" si="4"/>
        <v>1.4296307518119552E-2</v>
      </c>
    </row>
    <row r="12" spans="2:10" s="28" customFormat="1">
      <c r="B12" s="35" t="s">
        <v>24</v>
      </c>
      <c r="C12" s="42">
        <v>3.8506944444444441E-2</v>
      </c>
      <c r="D12" s="7">
        <f t="shared" si="0"/>
        <v>6.9221646588852118E-2</v>
      </c>
      <c r="E12" s="42">
        <v>2.3773148148148147E-2</v>
      </c>
      <c r="F12" s="7">
        <f t="shared" si="1"/>
        <v>4.9807221319624631E-2</v>
      </c>
      <c r="G12" s="42">
        <v>4.7881944444444449E-2</v>
      </c>
      <c r="H12" s="7">
        <f t="shared" si="2"/>
        <v>0.11455074068946422</v>
      </c>
      <c r="I12" s="104">
        <f t="shared" si="3"/>
        <v>0.11016203703703703</v>
      </c>
      <c r="J12" s="37">
        <f t="shared" si="4"/>
        <v>7.5890828197134358E-2</v>
      </c>
    </row>
    <row r="13" spans="2:10" s="28" customFormat="1">
      <c r="B13" s="35" t="s">
        <v>25</v>
      </c>
      <c r="C13" s="42">
        <v>5.8055555555555562E-2</v>
      </c>
      <c r="D13" s="7">
        <f t="shared" si="0"/>
        <v>0.10436302353161477</v>
      </c>
      <c r="E13" s="42">
        <v>2.1990740740740745E-2</v>
      </c>
      <c r="F13" s="7">
        <f t="shared" si="1"/>
        <v>4.6072892165183454E-2</v>
      </c>
      <c r="G13" s="42">
        <v>3.5312500000000004E-2</v>
      </c>
      <c r="H13" s="7">
        <f t="shared" si="2"/>
        <v>8.4480132908763675E-2</v>
      </c>
      <c r="I13" s="104">
        <f t="shared" si="3"/>
        <v>0.11535879629629631</v>
      </c>
      <c r="J13" s="37">
        <f t="shared" si="4"/>
        <v>7.9470885127215618E-2</v>
      </c>
    </row>
    <row r="14" spans="2:10" s="28" customFormat="1">
      <c r="B14" s="35" t="s">
        <v>26</v>
      </c>
      <c r="C14" s="42">
        <v>2.1793981481481487E-2</v>
      </c>
      <c r="D14" s="7">
        <f t="shared" si="0"/>
        <v>3.9177745875205471E-2</v>
      </c>
      <c r="E14" s="42">
        <v>4.0625000000000001E-3</v>
      </c>
      <c r="F14" s="7">
        <f t="shared" si="1"/>
        <v>8.5113606052523109E-3</v>
      </c>
      <c r="G14" s="42">
        <v>6.3657407407407404E-3</v>
      </c>
      <c r="H14" s="7">
        <f t="shared" si="2"/>
        <v>1.5229129170704691E-2</v>
      </c>
      <c r="I14" s="104">
        <f t="shared" si="3"/>
        <v>3.2222222222222228E-2</v>
      </c>
      <c r="J14" s="37">
        <f t="shared" si="4"/>
        <v>2.2197947646650777E-2</v>
      </c>
    </row>
    <row r="15" spans="2:10" s="28" customFormat="1">
      <c r="B15" s="35" t="s">
        <v>27</v>
      </c>
      <c r="C15" s="42">
        <v>1.3611111111111112E-2</v>
      </c>
      <c r="D15" s="7">
        <f t="shared" si="0"/>
        <v>2.446788589975657E-2</v>
      </c>
      <c r="E15" s="42">
        <v>2.6504629629629634E-3</v>
      </c>
      <c r="F15" s="7">
        <f t="shared" si="1"/>
        <v>5.5529959504352685E-3</v>
      </c>
      <c r="G15" s="42">
        <v>1.4097222222222221E-2</v>
      </c>
      <c r="H15" s="7">
        <f t="shared" si="2"/>
        <v>3.3725598781669662E-2</v>
      </c>
      <c r="I15" s="104">
        <f t="shared" si="3"/>
        <v>3.0358796296296293E-2</v>
      </c>
      <c r="J15" s="37">
        <f t="shared" si="4"/>
        <v>2.0914230128292015E-2</v>
      </c>
    </row>
    <row r="16" spans="2:10" s="28" customFormat="1">
      <c r="B16" s="35" t="s">
        <v>28</v>
      </c>
      <c r="C16" s="42">
        <v>3.1585648148148154E-2</v>
      </c>
      <c r="D16" s="7">
        <f t="shared" si="0"/>
        <v>5.6779643384724222E-2</v>
      </c>
      <c r="E16" s="42">
        <v>2.0370370370370369E-2</v>
      </c>
      <c r="F16" s="7">
        <f t="shared" si="1"/>
        <v>4.2678047479327817E-2</v>
      </c>
      <c r="G16" s="42">
        <v>3.6435185185185182E-2</v>
      </c>
      <c r="H16" s="7">
        <f t="shared" si="2"/>
        <v>8.7165997507960669E-2</v>
      </c>
      <c r="I16" s="104">
        <f t="shared" si="3"/>
        <v>8.8391203703703708E-2</v>
      </c>
      <c r="J16" s="37">
        <f t="shared" si="4"/>
        <v>6.0892861414321826E-2</v>
      </c>
    </row>
    <row r="17" spans="2:10" s="28" customFormat="1">
      <c r="B17" s="35" t="s">
        <v>29</v>
      </c>
      <c r="C17" s="42">
        <v>3.0787037037037037E-3</v>
      </c>
      <c r="D17" s="7">
        <f t="shared" si="0"/>
        <v>5.5344027630401761E-3</v>
      </c>
      <c r="E17" s="42">
        <v>1.3078703703703705E-3</v>
      </c>
      <c r="F17" s="7">
        <f t="shared" si="1"/>
        <v>2.7401246392977524E-3</v>
      </c>
      <c r="G17" s="42">
        <v>1.1689814814814813E-3</v>
      </c>
      <c r="H17" s="7">
        <f t="shared" si="2"/>
        <v>2.7966219022566795E-3</v>
      </c>
      <c r="I17" s="104">
        <f t="shared" si="3"/>
        <v>5.5555555555555549E-3</v>
      </c>
      <c r="J17" s="37">
        <f t="shared" si="4"/>
        <v>3.8272323528708223E-3</v>
      </c>
    </row>
    <row r="18" spans="2:10" s="28" customFormat="1">
      <c r="B18" s="35" t="s">
        <v>30</v>
      </c>
      <c r="C18" s="42">
        <v>2.163194444444444E-2</v>
      </c>
      <c r="D18" s="7">
        <f t="shared" si="0"/>
        <v>3.8886461519255969E-2</v>
      </c>
      <c r="E18" s="42">
        <v>6.122685185185185E-3</v>
      </c>
      <c r="F18" s="7">
        <f t="shared" si="1"/>
        <v>1.2827663134411601E-2</v>
      </c>
      <c r="G18" s="42">
        <v>3.0902777777777777E-3</v>
      </c>
      <c r="H18" s="7">
        <f t="shared" si="2"/>
        <v>7.3930499792330051E-3</v>
      </c>
      <c r="I18" s="104">
        <f t="shared" si="3"/>
        <v>3.0844907407407404E-2</v>
      </c>
      <c r="J18" s="37">
        <f t="shared" si="4"/>
        <v>2.1249112959168211E-2</v>
      </c>
    </row>
    <row r="19" spans="2:10" s="28" customFormat="1">
      <c r="B19" s="35" t="s">
        <v>31</v>
      </c>
      <c r="C19" s="42">
        <v>3.6863425925925938E-2</v>
      </c>
      <c r="D19" s="7">
        <f t="shared" si="0"/>
        <v>6.626719097850739E-2</v>
      </c>
      <c r="E19" s="42">
        <v>5.138888888888889E-3</v>
      </c>
      <c r="F19" s="7">
        <f t="shared" si="1"/>
        <v>1.0766507432284973E-2</v>
      </c>
      <c r="G19" s="42">
        <v>1.4143518518518519E-2</v>
      </c>
      <c r="H19" s="7">
        <f t="shared" si="2"/>
        <v>3.3836356084729333E-2</v>
      </c>
      <c r="I19" s="104">
        <f t="shared" si="3"/>
        <v>5.6145833333333346E-2</v>
      </c>
      <c r="J19" s="37">
        <f t="shared" si="4"/>
        <v>3.867896696620076E-2</v>
      </c>
    </row>
    <row r="20" spans="2:10" s="28" customFormat="1">
      <c r="B20" s="35" t="s">
        <v>32</v>
      </c>
      <c r="C20" s="42">
        <v>1.4641203703703703E-2</v>
      </c>
      <c r="D20" s="7">
        <f t="shared" si="0"/>
        <v>2.6319622162578282E-2</v>
      </c>
      <c r="E20" s="42">
        <v>3.6805555555555558E-3</v>
      </c>
      <c r="F20" s="7">
        <f t="shared" si="1"/>
        <v>7.7111472150149145E-3</v>
      </c>
      <c r="G20" s="42">
        <v>5.3356481481481484E-3</v>
      </c>
      <c r="H20" s="7">
        <f t="shared" si="2"/>
        <v>1.2764779177627025E-2</v>
      </c>
      <c r="I20" s="104">
        <f t="shared" si="3"/>
        <v>2.3657407407407408E-2</v>
      </c>
      <c r="J20" s="37">
        <f t="shared" si="4"/>
        <v>1.629763110264159E-2</v>
      </c>
    </row>
    <row r="21" spans="2:10" s="28" customFormat="1">
      <c r="B21" s="35" t="s">
        <v>33</v>
      </c>
      <c r="C21" s="42">
        <v>6.192129629629629E-3</v>
      </c>
      <c r="D21" s="7">
        <f t="shared" si="0"/>
        <v>1.1131223602355241E-2</v>
      </c>
      <c r="E21" s="42">
        <v>3.5763888888888889E-3</v>
      </c>
      <c r="F21" s="7">
        <f t="shared" si="1"/>
        <v>7.4929071994956241E-3</v>
      </c>
      <c r="G21" s="42">
        <v>4.9537037037037041E-3</v>
      </c>
      <c r="H21" s="7">
        <f t="shared" si="2"/>
        <v>1.1851031427384744E-2</v>
      </c>
      <c r="I21" s="104">
        <f t="shared" si="3"/>
        <v>1.4722222222222223E-2</v>
      </c>
      <c r="J21" s="37">
        <f t="shared" si="4"/>
        <v>1.0142165735107681E-2</v>
      </c>
    </row>
    <row r="22" spans="2:10" s="28" customFormat="1">
      <c r="B22" s="35" t="s">
        <v>34</v>
      </c>
      <c r="C22" s="42">
        <v>9.3749999999999997E-4</v>
      </c>
      <c r="D22" s="7">
        <f t="shared" si="0"/>
        <v>1.6852880594220084E-3</v>
      </c>
      <c r="E22" s="42">
        <v>8.2175925925925917E-4</v>
      </c>
      <c r="F22" s="7">
        <f t="shared" si="1"/>
        <v>1.7216712335410653E-3</v>
      </c>
      <c r="G22" s="42">
        <v>2.6620370370370372E-4</v>
      </c>
      <c r="H22" s="7">
        <f t="shared" si="2"/>
        <v>6.3685449259310537E-4</v>
      </c>
      <c r="I22" s="104">
        <f t="shared" si="3"/>
        <v>2.0254629629629629E-3</v>
      </c>
      <c r="J22" s="37">
        <f t="shared" si="4"/>
        <v>1.3953451286508208E-3</v>
      </c>
    </row>
    <row r="23" spans="2:10" s="28" customFormat="1">
      <c r="B23" s="35" t="s">
        <v>35</v>
      </c>
      <c r="C23" s="42">
        <v>3.9467592592592592E-3</v>
      </c>
      <c r="D23" s="7">
        <f t="shared" si="0"/>
        <v>7.0948546699124062E-3</v>
      </c>
      <c r="E23" s="42">
        <v>3.449074074074074E-3</v>
      </c>
      <c r="F23" s="7">
        <f t="shared" si="1"/>
        <v>7.226169402749825E-3</v>
      </c>
      <c r="G23" s="42">
        <v>9.386574074074075E-3</v>
      </c>
      <c r="H23" s="7">
        <f t="shared" si="2"/>
        <v>2.2456043195348194E-2</v>
      </c>
      <c r="I23" s="104">
        <f t="shared" si="3"/>
        <v>1.6782407407407409E-2</v>
      </c>
      <c r="J23" s="37">
        <f t="shared" si="4"/>
        <v>1.1561431065963945E-2</v>
      </c>
    </row>
    <row r="24" spans="2:10" s="28" customFormat="1">
      <c r="B24" s="35" t="s">
        <v>36</v>
      </c>
      <c r="C24" s="42">
        <v>1.3541666666666667E-3</v>
      </c>
      <c r="D24" s="7">
        <f t="shared" si="0"/>
        <v>2.4343049747206792E-3</v>
      </c>
      <c r="E24" s="42">
        <v>5.6828703703703694E-3</v>
      </c>
      <c r="F24" s="7">
        <f t="shared" si="1"/>
        <v>1.1906205291107931E-2</v>
      </c>
      <c r="G24" s="42">
        <v>2.0127314814814817E-2</v>
      </c>
      <c r="H24" s="7">
        <f t="shared" si="2"/>
        <v>4.815173750519175E-2</v>
      </c>
      <c r="I24" s="104">
        <f t="shared" si="3"/>
        <v>2.7164351851851853E-2</v>
      </c>
      <c r="J24" s="37">
        <f t="shared" si="4"/>
        <v>1.8713571525391295E-2</v>
      </c>
    </row>
    <row r="25" spans="2:10" s="28" customFormat="1">
      <c r="B25" s="35" t="s">
        <v>37</v>
      </c>
      <c r="C25" s="42">
        <v>3.1944444444444442E-3</v>
      </c>
      <c r="D25" s="7">
        <f t="shared" si="0"/>
        <v>5.7424630172898065E-3</v>
      </c>
      <c r="E25" s="42">
        <v>2.0752314814814814E-2</v>
      </c>
      <c r="F25" s="7">
        <f t="shared" si="1"/>
        <v>4.3478260869565216E-2</v>
      </c>
      <c r="G25" s="42">
        <v>1.6909722222222222E-2</v>
      </c>
      <c r="H25" s="7">
        <f t="shared" si="2"/>
        <v>4.0454104942544644E-2</v>
      </c>
      <c r="I25" s="104">
        <f t="shared" si="3"/>
        <v>4.085648148148148E-2</v>
      </c>
      <c r="J25" s="37">
        <f t="shared" si="4"/>
        <v>2.8146104595070841E-2</v>
      </c>
    </row>
    <row r="26" spans="2:10" s="28" customFormat="1">
      <c r="B26" s="35" t="s">
        <v>38</v>
      </c>
      <c r="C26" s="42">
        <v>3.2870370370370362E-3</v>
      </c>
      <c r="D26" s="7">
        <f t="shared" si="0"/>
        <v>5.9089112206895103E-3</v>
      </c>
      <c r="E26" s="42">
        <v>0.14767361111111105</v>
      </c>
      <c r="F26" s="7">
        <f t="shared" si="1"/>
        <v>0.30939159533451333</v>
      </c>
      <c r="G26" s="42"/>
      <c r="H26" s="7"/>
      <c r="I26" s="104">
        <f t="shared" si="3"/>
        <v>0.15096064814814808</v>
      </c>
      <c r="J26" s="37">
        <f t="shared" si="4"/>
        <v>0.10399706578852942</v>
      </c>
    </row>
    <row r="27" spans="2:10" s="28" customFormat="1">
      <c r="B27" s="35" t="s">
        <v>39</v>
      </c>
      <c r="C27" s="42">
        <v>9.0833333333333294E-2</v>
      </c>
      <c r="D27" s="7">
        <f t="shared" si="0"/>
        <v>0.16328568753511008</v>
      </c>
      <c r="E27" s="42">
        <v>9.6956018518518525E-2</v>
      </c>
      <c r="F27" s="7">
        <f t="shared" si="1"/>
        <v>0.20313295666723249</v>
      </c>
      <c r="G27" s="42">
        <v>2.9814814814814815E-2</v>
      </c>
      <c r="H27" s="7">
        <f t="shared" si="2"/>
        <v>7.1327703170427803E-2</v>
      </c>
      <c r="I27" s="104">
        <f t="shared" si="3"/>
        <v>0.21760416666666663</v>
      </c>
      <c r="J27" s="37">
        <f t="shared" si="4"/>
        <v>0.14990790722150901</v>
      </c>
    </row>
    <row r="28" spans="2:10" s="28" customFormat="1">
      <c r="B28" s="35" t="s">
        <v>40</v>
      </c>
      <c r="C28" s="42"/>
      <c r="D28" s="7"/>
      <c r="E28" s="42"/>
      <c r="F28" s="7"/>
      <c r="G28" s="42"/>
      <c r="H28" s="7"/>
      <c r="I28" s="104"/>
      <c r="J28" s="37"/>
    </row>
    <row r="29" spans="2:10" s="28" customFormat="1">
      <c r="B29" s="35"/>
      <c r="C29" s="42"/>
      <c r="D29" s="42"/>
      <c r="E29" s="42"/>
      <c r="F29" s="42"/>
      <c r="G29" s="42"/>
      <c r="H29" s="42"/>
      <c r="I29" s="42"/>
      <c r="J29" s="65"/>
    </row>
    <row r="30" spans="2:10" s="28" customFormat="1">
      <c r="B30" s="38" t="s">
        <v>1</v>
      </c>
      <c r="C30" s="43">
        <f t="shared" ref="C30:J30" si="5">SUM(C7:C28)</f>
        <v>0.55628472222222225</v>
      </c>
      <c r="D30" s="84">
        <f t="shared" si="5"/>
        <v>1</v>
      </c>
      <c r="E30" s="43">
        <f t="shared" si="5"/>
        <v>0.47730324074074071</v>
      </c>
      <c r="F30" s="84">
        <f t="shared" si="5"/>
        <v>1</v>
      </c>
      <c r="G30" s="43">
        <f t="shared" si="5"/>
        <v>0.41799768518518521</v>
      </c>
      <c r="H30" s="84">
        <f t="shared" si="5"/>
        <v>1</v>
      </c>
      <c r="I30" s="43">
        <f t="shared" si="5"/>
        <v>1.4515856481481482</v>
      </c>
      <c r="J30" s="79">
        <f t="shared" si="5"/>
        <v>1.0000000000000002</v>
      </c>
    </row>
    <row r="31" spans="2:10" s="28" customFormat="1" ht="66" customHeight="1" thickBot="1">
      <c r="B31" s="160" t="s">
        <v>12</v>
      </c>
      <c r="C31" s="161"/>
      <c r="D31" s="161"/>
      <c r="E31" s="161"/>
      <c r="F31" s="161"/>
      <c r="G31" s="161"/>
      <c r="H31" s="161"/>
      <c r="I31" s="161"/>
      <c r="J31" s="162"/>
    </row>
    <row r="32" spans="2:10" s="28" customFormat="1"/>
    <row r="33" s="28" customFormat="1"/>
    <row r="34" s="28" customFormat="1"/>
    <row r="35" s="28" customFormat="1"/>
    <row r="36" s="28" customFormat="1"/>
    <row r="37" s="28" customFormat="1"/>
    <row r="38" s="28" customFormat="1"/>
    <row r="39" s="28" customFormat="1"/>
    <row r="40" s="28" customFormat="1"/>
    <row r="41" s="28" customFormat="1"/>
    <row r="42" s="28" customFormat="1"/>
    <row r="43" s="28" customFormat="1"/>
    <row r="44" s="28" customFormat="1"/>
    <row r="45" s="28" customFormat="1"/>
    <row r="46" s="28" customFormat="1"/>
    <row r="47" s="28" customFormat="1"/>
    <row r="48" s="28" customFormat="1"/>
    <row r="49" s="28" customFormat="1"/>
    <row r="50" s="28" customFormat="1"/>
    <row r="51" s="28" customFormat="1"/>
    <row r="52" s="28" customFormat="1"/>
    <row r="53" s="28" customFormat="1"/>
    <row r="54" s="28" customFormat="1"/>
    <row r="55" s="28" customFormat="1"/>
    <row r="56" s="28" customFormat="1"/>
    <row r="57" s="28" customFormat="1"/>
    <row r="58" s="28" customFormat="1"/>
    <row r="59" s="28" customFormat="1"/>
    <row r="60" s="28" customFormat="1"/>
    <row r="61" s="28" customFormat="1"/>
    <row r="62" s="28" customFormat="1"/>
    <row r="63" s="28" customFormat="1"/>
    <row r="64" s="28" customFormat="1"/>
    <row r="65" s="28" customFormat="1"/>
    <row r="66" s="28" customFormat="1"/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A2" zoomScaleNormal="100" zoomScaleSheetLayoutView="100" workbookViewId="0">
      <selection activeCell="B34" sqref="B34"/>
    </sheetView>
  </sheetViews>
  <sheetFormatPr defaultColWidth="8.85546875" defaultRowHeight="15"/>
  <cols>
    <col min="1" max="1" width="6.140625" customWidth="1"/>
    <col min="2" max="2" width="51" bestFit="1" customWidth="1"/>
    <col min="3" max="10" width="15.140625" customWidth="1"/>
  </cols>
  <sheetData>
    <row r="2" spans="2:10" ht="15.75" thickBot="1"/>
    <row r="3" spans="2:10">
      <c r="B3" s="138" t="s">
        <v>68</v>
      </c>
      <c r="C3" s="139"/>
      <c r="D3" s="139"/>
      <c r="E3" s="139"/>
      <c r="F3" s="139"/>
      <c r="G3" s="139"/>
      <c r="H3" s="139"/>
      <c r="I3" s="139"/>
      <c r="J3" s="140"/>
    </row>
    <row r="4" spans="2:10">
      <c r="B4" s="141" t="s">
        <v>104</v>
      </c>
      <c r="C4" s="142"/>
      <c r="D4" s="142"/>
      <c r="E4" s="142"/>
      <c r="F4" s="143"/>
      <c r="G4" s="142"/>
      <c r="H4" s="142"/>
      <c r="I4" s="142"/>
      <c r="J4" s="143"/>
    </row>
    <row r="5" spans="2:10">
      <c r="B5" s="29"/>
      <c r="C5" s="144" t="s">
        <v>8</v>
      </c>
      <c r="D5" s="142"/>
      <c r="E5" s="144" t="s">
        <v>9</v>
      </c>
      <c r="F5" s="142"/>
      <c r="G5" s="142" t="s">
        <v>10</v>
      </c>
      <c r="H5" s="142"/>
      <c r="I5" s="144" t="s">
        <v>4</v>
      </c>
      <c r="J5" s="143"/>
    </row>
    <row r="6" spans="2:10">
      <c r="B6" s="30" t="s">
        <v>19</v>
      </c>
      <c r="C6" s="31" t="s">
        <v>2</v>
      </c>
      <c r="D6" s="32" t="s">
        <v>3</v>
      </c>
      <c r="E6" s="31" t="s">
        <v>2</v>
      </c>
      <c r="F6" s="32" t="s">
        <v>3</v>
      </c>
      <c r="G6" s="33" t="s">
        <v>2</v>
      </c>
      <c r="H6" s="32" t="s">
        <v>3</v>
      </c>
      <c r="I6" s="31" t="s">
        <v>2</v>
      </c>
      <c r="J6" s="81" t="s">
        <v>3</v>
      </c>
    </row>
    <row r="7" spans="2:10">
      <c r="B7" s="35" t="s">
        <v>20</v>
      </c>
      <c r="C7" s="36">
        <v>7.8472222222222224E-3</v>
      </c>
      <c r="D7" s="7">
        <f>C7/$C$30</f>
        <v>1.1925282302036797E-2</v>
      </c>
      <c r="E7" s="36">
        <v>4.0856481481481481E-3</v>
      </c>
      <c r="F7" s="7">
        <f>E7/$E$30</f>
        <v>7.793698805554943E-3</v>
      </c>
      <c r="G7" s="36">
        <v>1.15625E-2</v>
      </c>
      <c r="H7" s="7">
        <f>G7/$G$30</f>
        <v>2.0878615616117705E-2</v>
      </c>
      <c r="I7" s="36">
        <f>C7+E7+G7</f>
        <v>2.3495370370370371E-2</v>
      </c>
      <c r="J7" s="80">
        <f>I7/$I$30</f>
        <v>1.3533784459481982E-2</v>
      </c>
    </row>
    <row r="8" spans="2:10">
      <c r="B8" s="35" t="s">
        <v>0</v>
      </c>
      <c r="C8" s="36">
        <v>1.0069444444444445E-2</v>
      </c>
      <c r="D8" s="7">
        <f t="shared" ref="D8:D28" si="0">C8/$C$30</f>
        <v>1.5302353396418901E-2</v>
      </c>
      <c r="E8" s="36">
        <v>7.9513888888888898E-3</v>
      </c>
      <c r="F8" s="7">
        <f t="shared" ref="F8:F28" si="1">E8/$E$30</f>
        <v>1.516790674055594E-2</v>
      </c>
      <c r="G8" s="36">
        <v>1.3368055555555557E-2</v>
      </c>
      <c r="H8" s="7">
        <f t="shared" ref="H8:H28" si="2">G8/$G$30</f>
        <v>2.4138939976592545E-2</v>
      </c>
      <c r="I8" s="36">
        <f t="shared" ref="I8:I28" si="3">C8+E8+G8</f>
        <v>3.138888888888889E-2</v>
      </c>
      <c r="J8" s="80">
        <f t="shared" ref="J8:J28" si="4">I8/$I$30</f>
        <v>1.8080602686756223E-2</v>
      </c>
    </row>
    <row r="9" spans="2:10">
      <c r="B9" s="35" t="s">
        <v>21</v>
      </c>
      <c r="C9" s="36">
        <v>0.18712962962962959</v>
      </c>
      <c r="D9" s="7">
        <f t="shared" si="0"/>
        <v>0.28437752840609276</v>
      </c>
      <c r="E9" s="36">
        <v>0.10125000000000005</v>
      </c>
      <c r="F9" s="7">
        <f t="shared" si="1"/>
        <v>0.19314242818978661</v>
      </c>
      <c r="G9" s="36">
        <v>0.14331018518518526</v>
      </c>
      <c r="H9" s="7">
        <f t="shared" si="2"/>
        <v>0.25877779635512466</v>
      </c>
      <c r="I9" s="36">
        <f t="shared" si="3"/>
        <v>0.43168981481481494</v>
      </c>
      <c r="J9" s="80">
        <f t="shared" si="4"/>
        <v>0.2486616220540685</v>
      </c>
    </row>
    <row r="10" spans="2:10">
      <c r="B10" s="35" t="s">
        <v>22</v>
      </c>
      <c r="C10" s="36">
        <v>2.2858796296296301E-2</v>
      </c>
      <c r="D10" s="7">
        <f t="shared" si="0"/>
        <v>3.4738101101065899E-2</v>
      </c>
      <c r="E10" s="36">
        <v>9.9884259259259249E-3</v>
      </c>
      <c r="F10" s="7">
        <f t="shared" si="1"/>
        <v>1.9053716909897777E-2</v>
      </c>
      <c r="G10" s="36">
        <v>1.9305555555555555E-2</v>
      </c>
      <c r="H10" s="7">
        <f t="shared" si="2"/>
        <v>3.4860391238923254E-2</v>
      </c>
      <c r="I10" s="36">
        <f t="shared" si="3"/>
        <v>5.2152777777777777E-2</v>
      </c>
      <c r="J10" s="80">
        <f t="shared" si="4"/>
        <v>3.0041001366712221E-2</v>
      </c>
    </row>
    <row r="11" spans="2:10">
      <c r="B11" s="35" t="s">
        <v>23</v>
      </c>
      <c r="C11" s="36">
        <v>1.6527777777777777E-2</v>
      </c>
      <c r="D11" s="7">
        <f t="shared" si="0"/>
        <v>2.5116966264466883E-2</v>
      </c>
      <c r="E11" s="36">
        <v>8.6805555555555551E-4</v>
      </c>
      <c r="F11" s="7">
        <f t="shared" si="1"/>
        <v>1.6558850153445346E-3</v>
      </c>
      <c r="G11" s="36">
        <v>3.3564814814814816E-3</v>
      </c>
      <c r="H11" s="7">
        <f t="shared" si="2"/>
        <v>6.060859388062197E-3</v>
      </c>
      <c r="I11" s="36">
        <f t="shared" si="3"/>
        <v>2.0752314814814814E-2</v>
      </c>
      <c r="J11" s="80">
        <f t="shared" si="4"/>
        <v>1.1953731791059699E-2</v>
      </c>
    </row>
    <row r="12" spans="2:10">
      <c r="B12" s="35" t="s">
        <v>24</v>
      </c>
      <c r="C12" s="36">
        <v>6.2129629629629646E-2</v>
      </c>
      <c r="D12" s="7">
        <f t="shared" si="0"/>
        <v>9.441727934709962E-2</v>
      </c>
      <c r="E12" s="36">
        <v>3.1018518518518511E-2</v>
      </c>
      <c r="F12" s="7">
        <f t="shared" si="1"/>
        <v>5.9170291214978028E-2</v>
      </c>
      <c r="G12" s="36">
        <v>5.8715277777777811E-2</v>
      </c>
      <c r="H12" s="7">
        <f t="shared" si="2"/>
        <v>0.106023240260826</v>
      </c>
      <c r="I12" s="36">
        <f t="shared" si="3"/>
        <v>0.15186342592592597</v>
      </c>
      <c r="J12" s="80">
        <f t="shared" si="4"/>
        <v>8.7476249208306961E-2</v>
      </c>
    </row>
    <row r="13" spans="2:10">
      <c r="B13" s="35" t="s">
        <v>25</v>
      </c>
      <c r="C13" s="36">
        <v>6.3564814814814824E-2</v>
      </c>
      <c r="D13" s="7">
        <f t="shared" si="0"/>
        <v>9.659830442888806E-2</v>
      </c>
      <c r="E13" s="36">
        <v>2.5138888888888895E-2</v>
      </c>
      <c r="F13" s="7">
        <f t="shared" si="1"/>
        <v>4.7954430044377737E-2</v>
      </c>
      <c r="G13" s="36">
        <v>3.903935185185186E-2</v>
      </c>
      <c r="H13" s="7">
        <f t="shared" si="2"/>
        <v>7.0494064537702739E-2</v>
      </c>
      <c r="I13" s="36">
        <f t="shared" si="3"/>
        <v>0.12774305555555557</v>
      </c>
      <c r="J13" s="80">
        <f t="shared" si="4"/>
        <v>7.358245274842494E-2</v>
      </c>
    </row>
    <row r="14" spans="2:10">
      <c r="B14" s="35" t="s">
        <v>26</v>
      </c>
      <c r="C14" s="36">
        <v>2.659722222222223E-2</v>
      </c>
      <c r="D14" s="7">
        <f t="shared" si="0"/>
        <v>4.0419319660885793E-2</v>
      </c>
      <c r="E14" s="36">
        <v>5.8217592592592592E-3</v>
      </c>
      <c r="F14" s="7">
        <f t="shared" si="1"/>
        <v>1.1105468836244012E-2</v>
      </c>
      <c r="G14" s="36">
        <v>1.097222222222222E-2</v>
      </c>
      <c r="H14" s="7">
        <f t="shared" si="2"/>
        <v>1.9812740344424002E-2</v>
      </c>
      <c r="I14" s="36">
        <f t="shared" si="3"/>
        <v>4.339120370370371E-2</v>
      </c>
      <c r="J14" s="80">
        <f t="shared" si="4"/>
        <v>2.499416647221574E-2</v>
      </c>
    </row>
    <row r="15" spans="2:10">
      <c r="B15" s="35" t="s">
        <v>27</v>
      </c>
      <c r="C15" s="36">
        <v>1.8159722222222213E-2</v>
      </c>
      <c r="D15" s="7">
        <f t="shared" si="0"/>
        <v>2.7597002849403723E-2</v>
      </c>
      <c r="E15" s="36">
        <v>5.2662037037037026E-3</v>
      </c>
      <c r="F15" s="7">
        <f t="shared" si="1"/>
        <v>1.0045702426423508E-2</v>
      </c>
      <c r="G15" s="36">
        <v>1.6898148148148148E-2</v>
      </c>
      <c r="H15" s="7">
        <f t="shared" si="2"/>
        <v>3.0513292091623474E-2</v>
      </c>
      <c r="I15" s="36">
        <f t="shared" si="3"/>
        <v>4.0324074074074068E-2</v>
      </c>
      <c r="J15" s="80">
        <f t="shared" si="4"/>
        <v>2.322744091469715E-2</v>
      </c>
    </row>
    <row r="16" spans="2:10">
      <c r="B16" s="35" t="s">
        <v>28</v>
      </c>
      <c r="C16" s="36">
        <v>3.7581018518518527E-2</v>
      </c>
      <c r="D16" s="7">
        <f t="shared" si="0"/>
        <v>5.7111197101347329E-2</v>
      </c>
      <c r="E16" s="36">
        <v>2.2187499999999999E-2</v>
      </c>
      <c r="F16" s="7">
        <f t="shared" si="1"/>
        <v>4.2324420992206305E-2</v>
      </c>
      <c r="G16" s="36">
        <v>4.6365740740740735E-2</v>
      </c>
      <c r="H16" s="7">
        <f t="shared" si="2"/>
        <v>8.37234576157833E-2</v>
      </c>
      <c r="I16" s="36">
        <f t="shared" si="3"/>
        <v>0.10613425925925926</v>
      </c>
      <c r="J16" s="80">
        <f t="shared" si="4"/>
        <v>6.1135371179039298E-2</v>
      </c>
    </row>
    <row r="17" spans="2:10">
      <c r="B17" s="35" t="s">
        <v>29</v>
      </c>
      <c r="C17" s="36">
        <v>6.2037037037037035E-3</v>
      </c>
      <c r="D17" s="7">
        <f t="shared" si="0"/>
        <v>9.4276568051500347E-3</v>
      </c>
      <c r="E17" s="36">
        <v>2.3032407407407411E-3</v>
      </c>
      <c r="F17" s="7">
        <f t="shared" si="1"/>
        <v>4.3936149073808325E-3</v>
      </c>
      <c r="G17" s="36">
        <v>6.8402777777777776E-3</v>
      </c>
      <c r="H17" s="7">
        <f t="shared" si="2"/>
        <v>1.2351613442568131E-2</v>
      </c>
      <c r="I17" s="36">
        <f t="shared" si="3"/>
        <v>1.5347222222222224E-2</v>
      </c>
      <c r="J17" s="80">
        <f t="shared" si="4"/>
        <v>8.8402946764892156E-3</v>
      </c>
    </row>
    <row r="18" spans="2:10">
      <c r="B18" s="35" t="s">
        <v>30</v>
      </c>
      <c r="C18" s="36">
        <v>2.1967592592592587E-2</v>
      </c>
      <c r="D18" s="7">
        <f t="shared" si="0"/>
        <v>3.3383754880923065E-2</v>
      </c>
      <c r="E18" s="36">
        <v>6.8865740740740736E-3</v>
      </c>
      <c r="F18" s="7">
        <f t="shared" si="1"/>
        <v>1.3136687788399975E-2</v>
      </c>
      <c r="G18" s="36">
        <v>3.0902777777777777E-3</v>
      </c>
      <c r="H18" s="7">
        <f t="shared" si="2"/>
        <v>5.5801705400434706E-3</v>
      </c>
      <c r="I18" s="36">
        <f t="shared" si="3"/>
        <v>3.1944444444444435E-2</v>
      </c>
      <c r="J18" s="80">
        <f t="shared" si="4"/>
        <v>1.8400613353778451E-2</v>
      </c>
    </row>
    <row r="19" spans="2:10">
      <c r="B19" s="35" t="s">
        <v>31</v>
      </c>
      <c r="C19" s="36">
        <v>4.0983796296296303E-2</v>
      </c>
      <c r="D19" s="7">
        <f t="shared" si="0"/>
        <v>6.2282337214619919E-2</v>
      </c>
      <c r="E19" s="36">
        <v>5.138888888888889E-3</v>
      </c>
      <c r="F19" s="7">
        <f t="shared" si="1"/>
        <v>9.8028392908396447E-3</v>
      </c>
      <c r="G19" s="36">
        <v>1.951388888888889E-2</v>
      </c>
      <c r="H19" s="7">
        <f t="shared" si="2"/>
        <v>3.5236582511285738E-2</v>
      </c>
      <c r="I19" s="36">
        <f t="shared" si="3"/>
        <v>6.5636574074074083E-2</v>
      </c>
      <c r="J19" s="80">
        <f t="shared" si="4"/>
        <v>3.7807926930897698E-2</v>
      </c>
    </row>
    <row r="20" spans="2:10">
      <c r="B20" s="35" t="s">
        <v>32</v>
      </c>
      <c r="C20" s="36">
        <v>1.7673611111111116E-2</v>
      </c>
      <c r="D20" s="7">
        <f t="shared" si="0"/>
        <v>2.6858268547507662E-2</v>
      </c>
      <c r="E20" s="36">
        <v>5.4513888888888893E-3</v>
      </c>
      <c r="F20" s="7">
        <f t="shared" si="1"/>
        <v>1.0398957896363678E-2</v>
      </c>
      <c r="G20" s="36">
        <v>1.0810185185185187E-2</v>
      </c>
      <c r="H20" s="7">
        <f t="shared" si="2"/>
        <v>1.9520147132586523E-2</v>
      </c>
      <c r="I20" s="36">
        <f t="shared" si="3"/>
        <v>3.3935185185185193E-2</v>
      </c>
      <c r="J20" s="80">
        <f t="shared" si="4"/>
        <v>1.9547318243941465E-2</v>
      </c>
    </row>
    <row r="21" spans="2:10">
      <c r="B21" s="35" t="s">
        <v>33</v>
      </c>
      <c r="C21" s="36">
        <v>7.3032407407407404E-3</v>
      </c>
      <c r="D21" s="7">
        <f t="shared" si="0"/>
        <v>1.1098603440391179E-2</v>
      </c>
      <c r="E21" s="36">
        <v>4.5138888888888885E-3</v>
      </c>
      <c r="F21" s="7">
        <f t="shared" si="1"/>
        <v>8.6106020797915798E-3</v>
      </c>
      <c r="G21" s="36">
        <v>1.4675925925925931E-2</v>
      </c>
      <c r="H21" s="7">
        <f t="shared" si="2"/>
        <v>2.6500585186423682E-2</v>
      </c>
      <c r="I21" s="36">
        <f t="shared" si="3"/>
        <v>2.6493055555555561E-2</v>
      </c>
      <c r="J21" s="80">
        <f t="shared" si="4"/>
        <v>1.5260508683622789E-2</v>
      </c>
    </row>
    <row r="22" spans="2:10">
      <c r="B22" s="35" t="s">
        <v>34</v>
      </c>
      <c r="C22" s="36">
        <v>1.238425925925926E-3</v>
      </c>
      <c r="D22" s="7">
        <f t="shared" si="0"/>
        <v>1.8820135786400257E-3</v>
      </c>
      <c r="E22" s="36">
        <v>2.5578703703703701E-3</v>
      </c>
      <c r="F22" s="7">
        <f t="shared" si="1"/>
        <v>4.8793411785485619E-3</v>
      </c>
      <c r="G22" s="36">
        <v>2.2569444444444447E-3</v>
      </c>
      <c r="H22" s="7">
        <f t="shared" si="2"/>
        <v>4.0754054505935467E-3</v>
      </c>
      <c r="I22" s="36">
        <f t="shared" si="3"/>
        <v>6.053240740740741E-3</v>
      </c>
      <c r="J22" s="80">
        <f t="shared" si="4"/>
        <v>3.4867828927630917E-3</v>
      </c>
    </row>
    <row r="23" spans="2:10">
      <c r="B23" s="35" t="s">
        <v>35</v>
      </c>
      <c r="C23" s="36">
        <v>9.7569444444444431E-3</v>
      </c>
      <c r="D23" s="7">
        <f t="shared" si="0"/>
        <v>1.4827452773771415E-2</v>
      </c>
      <c r="E23" s="36">
        <v>5.0231481481481472E-3</v>
      </c>
      <c r="F23" s="7">
        <f t="shared" si="1"/>
        <v>9.5820546221270387E-3</v>
      </c>
      <c r="G23" s="36">
        <v>5.2939814814814828E-2</v>
      </c>
      <c r="H23" s="7">
        <f t="shared" si="2"/>
        <v>9.5594382210332743E-2</v>
      </c>
      <c r="I23" s="36">
        <f t="shared" si="3"/>
        <v>6.7719907407407423E-2</v>
      </c>
      <c r="J23" s="80">
        <f t="shared" si="4"/>
        <v>3.9007966932231075E-2</v>
      </c>
    </row>
    <row r="24" spans="2:10">
      <c r="B24" s="35" t="s">
        <v>36</v>
      </c>
      <c r="C24" s="36">
        <v>1.5046296296296296E-3</v>
      </c>
      <c r="D24" s="7">
        <f t="shared" si="0"/>
        <v>2.2865585534878816E-3</v>
      </c>
      <c r="E24" s="36">
        <v>6.4236111111111108E-3</v>
      </c>
      <c r="F24" s="7">
        <f t="shared" si="1"/>
        <v>1.2253549113549556E-2</v>
      </c>
      <c r="G24" s="36">
        <v>3.1574074074074074E-2</v>
      </c>
      <c r="H24" s="7">
        <f t="shared" si="2"/>
        <v>5.7013877278047145E-2</v>
      </c>
      <c r="I24" s="36">
        <f t="shared" si="3"/>
        <v>3.9502314814814816E-2</v>
      </c>
      <c r="J24" s="80">
        <f t="shared" si="4"/>
        <v>2.2754091803060102E-2</v>
      </c>
    </row>
    <row r="25" spans="2:10">
      <c r="B25" s="35" t="s">
        <v>37</v>
      </c>
      <c r="C25" s="36">
        <v>3.6111111111111105E-3</v>
      </c>
      <c r="D25" s="7">
        <f t="shared" si="0"/>
        <v>5.4877405283709152E-3</v>
      </c>
      <c r="E25" s="36">
        <v>2.3402777777777772E-2</v>
      </c>
      <c r="F25" s="7">
        <f t="shared" si="1"/>
        <v>4.4642660013688641E-2</v>
      </c>
      <c r="G25" s="36">
        <v>1.9108796296296297E-2</v>
      </c>
      <c r="H25" s="7">
        <f t="shared" si="2"/>
        <v>3.4505099481692024E-2</v>
      </c>
      <c r="I25" s="36">
        <f t="shared" si="3"/>
        <v>4.6122685185185183E-2</v>
      </c>
      <c r="J25" s="80">
        <f t="shared" si="4"/>
        <v>2.6567552251741719E-2</v>
      </c>
    </row>
    <row r="26" spans="2:10">
      <c r="B26" s="35" t="s">
        <v>38</v>
      </c>
      <c r="C26" s="36">
        <v>3.2870370370370362E-3</v>
      </c>
      <c r="D26" s="7">
        <f t="shared" si="0"/>
        <v>4.995250993773525E-3</v>
      </c>
      <c r="E26" s="36">
        <v>0.15133101851851846</v>
      </c>
      <c r="F26" s="7">
        <f t="shared" si="1"/>
        <v>0.28867595434173043</v>
      </c>
      <c r="G26" s="36"/>
      <c r="H26" s="7"/>
      <c r="I26" s="36">
        <f t="shared" si="3"/>
        <v>0.15461805555555549</v>
      </c>
      <c r="J26" s="80">
        <f t="shared" si="4"/>
        <v>8.9062968765625472E-2</v>
      </c>
    </row>
    <row r="27" spans="2:10">
      <c r="B27" s="35" t="s">
        <v>39</v>
      </c>
      <c r="C27" s="36">
        <v>9.168981481481478E-2</v>
      </c>
      <c r="D27" s="7">
        <f t="shared" si="0"/>
        <v>0.13933936046716147</v>
      </c>
      <c r="E27" s="36">
        <v>9.7615740740740753E-2</v>
      </c>
      <c r="F27" s="7">
        <f t="shared" si="1"/>
        <v>0.18620978959221077</v>
      </c>
      <c r="G27" s="36">
        <v>3.0092592592592594E-2</v>
      </c>
      <c r="H27" s="7">
        <f t="shared" si="2"/>
        <v>5.4338739341247284E-2</v>
      </c>
      <c r="I27" s="36">
        <f t="shared" si="3"/>
        <v>0.21939814814814812</v>
      </c>
      <c r="J27" s="80">
        <f t="shared" si="4"/>
        <v>0.12637754591819725</v>
      </c>
    </row>
    <row r="28" spans="2:10">
      <c r="B28" s="35" t="s">
        <v>40</v>
      </c>
      <c r="C28" s="36">
        <v>3.4722222222222224E-4</v>
      </c>
      <c r="D28" s="7">
        <f t="shared" si="0"/>
        <v>5.276673584972035E-4</v>
      </c>
      <c r="E28" s="36"/>
      <c r="F28" s="7"/>
      <c r="G28" s="36"/>
      <c r="H28" s="7"/>
      <c r="I28" s="36">
        <f t="shared" si="3"/>
        <v>3.4722222222222224E-4</v>
      </c>
      <c r="J28" s="80">
        <f t="shared" si="4"/>
        <v>2.0000666688889629E-4</v>
      </c>
    </row>
    <row r="29" spans="2:10">
      <c r="B29" s="35"/>
      <c r="C29" s="36"/>
      <c r="D29" s="7"/>
      <c r="E29" s="36"/>
      <c r="F29" s="7"/>
      <c r="G29" s="36"/>
      <c r="H29" s="7"/>
      <c r="I29" s="36"/>
      <c r="J29" s="80"/>
    </row>
    <row r="30" spans="2:10">
      <c r="B30" s="38" t="s">
        <v>1</v>
      </c>
      <c r="C30" s="39">
        <f t="shared" ref="C30:J30" si="5">SUM(C7:C28)</f>
        <v>0.65803240740740732</v>
      </c>
      <c r="D30" s="109">
        <f t="shared" si="5"/>
        <v>0.99999999999999989</v>
      </c>
      <c r="E30" s="39">
        <f t="shared" si="5"/>
        <v>0.52422453703703698</v>
      </c>
      <c r="F30" s="109">
        <f t="shared" si="5"/>
        <v>1</v>
      </c>
      <c r="G30" s="39">
        <f t="shared" si="5"/>
        <v>0.55379629629629634</v>
      </c>
      <c r="H30" s="109">
        <f t="shared" si="5"/>
        <v>1.0000000000000002</v>
      </c>
      <c r="I30" s="39">
        <f t="shared" si="5"/>
        <v>1.736053240740741</v>
      </c>
      <c r="J30" s="79">
        <f t="shared" si="5"/>
        <v>1</v>
      </c>
    </row>
    <row r="31" spans="2:10">
      <c r="B31" s="35"/>
      <c r="C31" s="45"/>
      <c r="D31" s="45"/>
      <c r="E31" s="45"/>
      <c r="F31" s="45"/>
      <c r="G31" s="45"/>
      <c r="H31" s="45"/>
      <c r="I31" s="45"/>
      <c r="J31" s="46"/>
    </row>
    <row r="32" spans="2:10" ht="66" customHeight="1" thickBot="1">
      <c r="B32" s="135" t="s">
        <v>13</v>
      </c>
      <c r="C32" s="146"/>
      <c r="D32" s="146"/>
      <c r="E32" s="146"/>
      <c r="F32" s="146"/>
      <c r="G32" s="146"/>
      <c r="H32" s="146"/>
      <c r="I32" s="146"/>
      <c r="J32" s="147"/>
    </row>
    <row r="34" spans="3:3">
      <c r="C34" s="48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customWidth="1"/>
    <col min="2" max="2" width="51" bestFit="1" customWidth="1"/>
    <col min="3" max="10" width="10.85546875" customWidth="1"/>
  </cols>
  <sheetData>
    <row r="2" spans="2:10" ht="15.75" thickBot="1"/>
    <row r="3" spans="2:10">
      <c r="B3" s="138" t="s">
        <v>42</v>
      </c>
      <c r="C3" s="139"/>
      <c r="D3" s="139"/>
      <c r="E3" s="139"/>
      <c r="F3" s="139"/>
      <c r="G3" s="139"/>
      <c r="H3" s="139"/>
      <c r="I3" s="139"/>
      <c r="J3" s="140"/>
    </row>
    <row r="4" spans="2:10">
      <c r="B4" s="141" t="s">
        <v>104</v>
      </c>
      <c r="C4" s="142"/>
      <c r="D4" s="142"/>
      <c r="E4" s="142"/>
      <c r="F4" s="142"/>
      <c r="G4" s="142"/>
      <c r="H4" s="142"/>
      <c r="I4" s="142"/>
      <c r="J4" s="143"/>
    </row>
    <row r="5" spans="2:10">
      <c r="B5" s="29"/>
      <c r="C5" s="148" t="s">
        <v>8</v>
      </c>
      <c r="D5" s="148"/>
      <c r="E5" s="148" t="s">
        <v>9</v>
      </c>
      <c r="F5" s="148"/>
      <c r="G5" s="148" t="s">
        <v>10</v>
      </c>
      <c r="H5" s="148"/>
      <c r="I5" s="148" t="s">
        <v>4</v>
      </c>
      <c r="J5" s="149"/>
    </row>
    <row r="6" spans="2:10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32" t="s">
        <v>3</v>
      </c>
      <c r="I6" s="32" t="s">
        <v>2</v>
      </c>
      <c r="J6" s="81" t="s">
        <v>3</v>
      </c>
    </row>
    <row r="7" spans="2:10">
      <c r="B7" s="35" t="s">
        <v>20</v>
      </c>
      <c r="C7" s="42">
        <v>2.1412037037037032E-2</v>
      </c>
      <c r="D7" s="7">
        <f>C7/$C$30</f>
        <v>1.3904338153503889E-2</v>
      </c>
      <c r="E7" s="42">
        <v>6.7129629629629631E-3</v>
      </c>
      <c r="F7" s="7">
        <f>E7/$E$30</f>
        <v>8.8053560855637647E-3</v>
      </c>
      <c r="G7" s="42">
        <v>1.3599537037037038E-2</v>
      </c>
      <c r="H7" s="7">
        <f>G7/$G$30</f>
        <v>2.4114930733709596E-2</v>
      </c>
      <c r="I7" s="42">
        <f>C7+E7+G7</f>
        <v>4.1724537037037032E-2</v>
      </c>
      <c r="J7" s="80">
        <f>I7/$I$30</f>
        <v>1.4557069365142176E-2</v>
      </c>
    </row>
    <row r="8" spans="2:10">
      <c r="B8" s="35" t="s">
        <v>0</v>
      </c>
      <c r="C8" s="42">
        <v>3.5428240740740739E-2</v>
      </c>
      <c r="D8" s="7">
        <f t="shared" ref="D8:D28" si="0">C8/$C$30</f>
        <v>2.3006042750202925E-2</v>
      </c>
      <c r="E8" s="42">
        <v>1.2488425925925929E-2</v>
      </c>
      <c r="F8" s="7">
        <f t="shared" ref="F8:F27" si="1">E8/$E$30</f>
        <v>1.6380998648833283E-2</v>
      </c>
      <c r="G8" s="42">
        <v>1.9571759259259261E-2</v>
      </c>
      <c r="H8" s="7">
        <f t="shared" ref="H8:H28" si="2">G8/$G$30</f>
        <v>3.4704976911236529E-2</v>
      </c>
      <c r="I8" s="42">
        <f t="shared" ref="I8:I27" si="3">C8+E8+G8</f>
        <v>6.7488425925925938E-2</v>
      </c>
      <c r="J8" s="80">
        <f t="shared" ref="J8:J28" si="4">I8/$I$30</f>
        <v>2.3545706371191136E-2</v>
      </c>
    </row>
    <row r="9" spans="2:10">
      <c r="B9" s="35" t="s">
        <v>21</v>
      </c>
      <c r="C9" s="42">
        <v>0.42388888888888931</v>
      </c>
      <c r="D9" s="7">
        <f t="shared" si="0"/>
        <v>0.27526080028860922</v>
      </c>
      <c r="E9" s="42">
        <v>0.14388888888888893</v>
      </c>
      <c r="F9" s="7">
        <f t="shared" si="1"/>
        <v>0.1887382531995323</v>
      </c>
      <c r="G9" s="42">
        <v>0.17418981481481488</v>
      </c>
      <c r="H9" s="7">
        <f t="shared" si="2"/>
        <v>0.30887634684453574</v>
      </c>
      <c r="I9" s="42">
        <f t="shared" si="3"/>
        <v>0.74196759259259315</v>
      </c>
      <c r="J9" s="80">
        <f t="shared" si="4"/>
        <v>0.25886143931256728</v>
      </c>
    </row>
    <row r="10" spans="2:10">
      <c r="B10" s="35" t="s">
        <v>22</v>
      </c>
      <c r="C10" s="42">
        <v>4.653935185185186E-2</v>
      </c>
      <c r="D10" s="7">
        <f t="shared" si="0"/>
        <v>3.0221266873102247E-2</v>
      </c>
      <c r="E10" s="42">
        <v>1.2546296296296297E-2</v>
      </c>
      <c r="F10" s="7">
        <f t="shared" si="1"/>
        <v>1.6456906890950206E-2</v>
      </c>
      <c r="G10" s="42">
        <v>1.9861111111111111E-2</v>
      </c>
      <c r="H10" s="7">
        <f t="shared" si="2"/>
        <v>3.5218060543868647E-2</v>
      </c>
      <c r="I10" s="42">
        <f t="shared" si="3"/>
        <v>7.8946759259259272E-2</v>
      </c>
      <c r="J10" s="80">
        <f t="shared" si="4"/>
        <v>2.7543348166334206E-2</v>
      </c>
    </row>
    <row r="11" spans="2:10">
      <c r="B11" s="35" t="s">
        <v>23</v>
      </c>
      <c r="C11" s="42">
        <v>4.0324074074074054E-2</v>
      </c>
      <c r="D11" s="7">
        <f t="shared" si="0"/>
        <v>2.6185250879355425E-2</v>
      </c>
      <c r="E11" s="42">
        <v>1.2962962962962963E-3</v>
      </c>
      <c r="F11" s="7">
        <f t="shared" si="1"/>
        <v>1.7003446234192096E-3</v>
      </c>
      <c r="G11" s="42">
        <v>4.409722222222222E-3</v>
      </c>
      <c r="H11" s="7">
        <f t="shared" si="2"/>
        <v>7.8193945613134926E-3</v>
      </c>
      <c r="I11" s="42">
        <f t="shared" si="3"/>
        <v>4.6030092592592574E-2</v>
      </c>
      <c r="J11" s="80">
        <f t="shared" si="4"/>
        <v>1.6059213554832294E-2</v>
      </c>
    </row>
    <row r="12" spans="2:10">
      <c r="B12" s="35" t="s">
        <v>24</v>
      </c>
      <c r="C12" s="42">
        <v>0.11393518518518517</v>
      </c>
      <c r="D12" s="7">
        <f t="shared" si="0"/>
        <v>7.3986110693563395E-2</v>
      </c>
      <c r="E12" s="42">
        <v>3.7129629629629644E-2</v>
      </c>
      <c r="F12" s="7">
        <f t="shared" si="1"/>
        <v>4.8702728142221666E-2</v>
      </c>
      <c r="G12" s="42">
        <v>6.2893518518518515E-2</v>
      </c>
      <c r="H12" s="7">
        <f t="shared" si="2"/>
        <v>0.11152385838891737</v>
      </c>
      <c r="I12" s="42">
        <f t="shared" si="3"/>
        <v>0.21395833333333333</v>
      </c>
      <c r="J12" s="80">
        <f t="shared" si="4"/>
        <v>7.4646874974762356E-2</v>
      </c>
    </row>
    <row r="13" spans="2:10">
      <c r="B13" s="35" t="s">
        <v>25</v>
      </c>
      <c r="C13" s="42">
        <v>0.17452546296296295</v>
      </c>
      <c r="D13" s="7">
        <f t="shared" si="0"/>
        <v>0.11333162973874875</v>
      </c>
      <c r="E13" s="42">
        <v>3.7152777777777785E-2</v>
      </c>
      <c r="F13" s="7">
        <f t="shared" si="1"/>
        <v>4.8733091439068427E-2</v>
      </c>
      <c r="G13" s="42">
        <v>5.3043981481481484E-2</v>
      </c>
      <c r="H13" s="7">
        <f t="shared" si="2"/>
        <v>9.4058491534120062E-2</v>
      </c>
      <c r="I13" s="42">
        <f t="shared" si="3"/>
        <v>0.26472222222222219</v>
      </c>
      <c r="J13" s="80">
        <f t="shared" si="4"/>
        <v>9.2357639533850719E-2</v>
      </c>
    </row>
    <row r="14" spans="2:10">
      <c r="B14" s="35" t="s">
        <v>26</v>
      </c>
      <c r="C14" s="42">
        <v>5.5543981481481458E-2</v>
      </c>
      <c r="D14" s="7">
        <f t="shared" si="0"/>
        <v>3.6068604756035218E-2</v>
      </c>
      <c r="E14" s="42">
        <v>5.4861111111111117E-3</v>
      </c>
      <c r="F14" s="7">
        <f t="shared" si="1"/>
        <v>7.1961013526848699E-3</v>
      </c>
      <c r="G14" s="42">
        <v>8.9351851851851866E-3</v>
      </c>
      <c r="H14" s="7">
        <f t="shared" si="2"/>
        <v>1.5844022575679836E-2</v>
      </c>
      <c r="I14" s="42">
        <f t="shared" si="3"/>
        <v>6.9965277777777751E-2</v>
      </c>
      <c r="J14" s="80">
        <f t="shared" si="4"/>
        <v>2.4409843082464473E-2</v>
      </c>
    </row>
    <row r="15" spans="2:10">
      <c r="B15" s="35" t="s">
        <v>27</v>
      </c>
      <c r="C15" s="42">
        <v>3.0555555555555551E-2</v>
      </c>
      <c r="D15" s="7">
        <f t="shared" si="0"/>
        <v>1.9841866337973118E-2</v>
      </c>
      <c r="E15" s="42">
        <v>6.0185185185185177E-3</v>
      </c>
      <c r="F15" s="7">
        <f t="shared" si="1"/>
        <v>7.8944571801606144E-3</v>
      </c>
      <c r="G15" s="42">
        <v>1.9675925925925927E-2</v>
      </c>
      <c r="H15" s="7">
        <f t="shared" si="2"/>
        <v>3.4889687018984095E-2</v>
      </c>
      <c r="I15" s="42">
        <f t="shared" si="3"/>
        <v>5.6249999999999994E-2</v>
      </c>
      <c r="J15" s="80">
        <f t="shared" si="4"/>
        <v>1.9624786994338689E-2</v>
      </c>
    </row>
    <row r="16" spans="2:10">
      <c r="B16" s="35" t="s">
        <v>28</v>
      </c>
      <c r="C16" s="42">
        <v>7.6793981481481491E-2</v>
      </c>
      <c r="D16" s="7">
        <f t="shared" si="0"/>
        <v>4.9867720891080179E-2</v>
      </c>
      <c r="E16" s="42">
        <v>2.8634259259259266E-2</v>
      </c>
      <c r="F16" s="7">
        <f t="shared" si="1"/>
        <v>3.755939819945648E-2</v>
      </c>
      <c r="G16" s="42">
        <v>4.7500000000000001E-2</v>
      </c>
      <c r="H16" s="7">
        <f t="shared" si="2"/>
        <v>8.4227809132888659E-2</v>
      </c>
      <c r="I16" s="42">
        <f t="shared" si="3"/>
        <v>0.15292824074074074</v>
      </c>
      <c r="J16" s="80">
        <f t="shared" si="4"/>
        <v>5.3354384888106406E-2</v>
      </c>
    </row>
    <row r="17" spans="2:10">
      <c r="B17" s="35" t="s">
        <v>29</v>
      </c>
      <c r="C17" s="42">
        <v>3.3101851851851847E-3</v>
      </c>
      <c r="D17" s="7">
        <f t="shared" si="0"/>
        <v>2.1495355199470877E-3</v>
      </c>
      <c r="E17" s="42">
        <v>1.3078703703703705E-3</v>
      </c>
      <c r="F17" s="7">
        <f t="shared" si="1"/>
        <v>1.7155262718425955E-3</v>
      </c>
      <c r="G17" s="42">
        <v>3.3564814814814816E-3</v>
      </c>
      <c r="H17" s="7">
        <f t="shared" si="2"/>
        <v>5.9517701385325807E-3</v>
      </c>
      <c r="I17" s="42">
        <f t="shared" si="3"/>
        <v>7.9745370370370369E-3</v>
      </c>
      <c r="J17" s="80">
        <f t="shared" si="4"/>
        <v>2.7821971685389624E-3</v>
      </c>
    </row>
    <row r="18" spans="2:10">
      <c r="B18" s="35" t="s">
        <v>30</v>
      </c>
      <c r="C18" s="42">
        <v>6.5000000000000044E-2</v>
      </c>
      <c r="D18" s="7">
        <f t="shared" si="0"/>
        <v>4.2209061118961035E-2</v>
      </c>
      <c r="E18" s="42">
        <v>1.7222222222222226E-2</v>
      </c>
      <c r="F18" s="7">
        <f t="shared" si="1"/>
        <v>2.2590292853998075E-2</v>
      </c>
      <c r="G18" s="42">
        <v>4.9768518518518521E-3</v>
      </c>
      <c r="H18" s="7">
        <f t="shared" si="2"/>
        <v>8.8250384812724476E-3</v>
      </c>
      <c r="I18" s="42">
        <f t="shared" si="3"/>
        <v>8.7199074074074123E-2</v>
      </c>
      <c r="J18" s="80">
        <f t="shared" si="4"/>
        <v>3.0422457863240285E-2</v>
      </c>
    </row>
    <row r="19" spans="2:10">
      <c r="B19" s="35" t="s">
        <v>31</v>
      </c>
      <c r="C19" s="42">
        <v>0.11218750000000002</v>
      </c>
      <c r="D19" s="7">
        <f t="shared" si="0"/>
        <v>7.285121606589906E-2</v>
      </c>
      <c r="E19" s="42">
        <v>3.3287037037037025E-2</v>
      </c>
      <c r="F19" s="7">
        <f t="shared" si="1"/>
        <v>4.3662420865657546E-2</v>
      </c>
      <c r="G19" s="42">
        <v>1.9374999999999996E-2</v>
      </c>
      <c r="H19" s="7">
        <f t="shared" si="2"/>
        <v>3.4356080041046684E-2</v>
      </c>
      <c r="I19" s="42">
        <f t="shared" si="3"/>
        <v>0.16484953703703706</v>
      </c>
      <c r="J19" s="80">
        <f t="shared" si="4"/>
        <v>5.7513547563861317E-2</v>
      </c>
    </row>
    <row r="20" spans="2:10">
      <c r="B20" s="35" t="s">
        <v>32</v>
      </c>
      <c r="C20" s="42">
        <v>2.6018518518518514E-2</v>
      </c>
      <c r="D20" s="7">
        <f t="shared" si="0"/>
        <v>1.6895649821122564E-2</v>
      </c>
      <c r="E20" s="42">
        <v>6.6319444444444446E-3</v>
      </c>
      <c r="F20" s="7">
        <f t="shared" si="1"/>
        <v>8.6990845466000631E-3</v>
      </c>
      <c r="G20" s="42">
        <v>1.0555555555555554E-2</v>
      </c>
      <c r="H20" s="7">
        <f t="shared" si="2"/>
        <v>1.8717290918419699E-2</v>
      </c>
      <c r="I20" s="42">
        <f t="shared" si="3"/>
        <v>4.3206018518518512E-2</v>
      </c>
      <c r="J20" s="80">
        <f t="shared" si="4"/>
        <v>1.5073936183100066E-2</v>
      </c>
    </row>
    <row r="21" spans="2:10">
      <c r="B21" s="35" t="s">
        <v>33</v>
      </c>
      <c r="C21" s="42">
        <v>1.4398148148148149E-2</v>
      </c>
      <c r="D21" s="7">
        <f t="shared" si="0"/>
        <v>9.3497279259236992E-3</v>
      </c>
      <c r="E21" s="42">
        <v>3.8194444444444443E-3</v>
      </c>
      <c r="F21" s="7">
        <f t="shared" si="1"/>
        <v>5.0099439797173136E-3</v>
      </c>
      <c r="G21" s="42">
        <v>5.2430555555555564E-3</v>
      </c>
      <c r="H21" s="7">
        <f t="shared" si="2"/>
        <v>9.2970754232939972E-3</v>
      </c>
      <c r="I21" s="42">
        <f t="shared" si="3"/>
        <v>2.3460648148148151E-2</v>
      </c>
      <c r="J21" s="80">
        <f t="shared" si="4"/>
        <v>8.1850706250050469E-3</v>
      </c>
    </row>
    <row r="22" spans="2:10">
      <c r="B22" s="35" t="s">
        <v>34</v>
      </c>
      <c r="C22" s="42">
        <v>3.2523148148148147E-3</v>
      </c>
      <c r="D22" s="7">
        <f t="shared" si="0"/>
        <v>2.1119562276403206E-3</v>
      </c>
      <c r="E22" s="42">
        <v>8.2175925925925917E-4</v>
      </c>
      <c r="F22" s="7">
        <f t="shared" si="1"/>
        <v>1.0778970380603916E-3</v>
      </c>
      <c r="G22" s="42">
        <v>2.6620370370370372E-4</v>
      </c>
      <c r="H22" s="7">
        <f t="shared" si="2"/>
        <v>4.7203694202154953E-4</v>
      </c>
      <c r="I22" s="42">
        <f t="shared" si="3"/>
        <v>4.3402777777777771E-3</v>
      </c>
      <c r="J22" s="80">
        <f t="shared" si="4"/>
        <v>1.5142582557360099E-3</v>
      </c>
    </row>
    <row r="23" spans="2:10" s="47" customFormat="1">
      <c r="B23" s="35" t="s">
        <v>35</v>
      </c>
      <c r="C23" s="42">
        <v>9.8379629629629633E-3</v>
      </c>
      <c r="D23" s="7">
        <f t="shared" si="0"/>
        <v>6.3884796921504367E-3</v>
      </c>
      <c r="E23" s="42">
        <v>5.4050925925925924E-3</v>
      </c>
      <c r="F23" s="7">
        <f t="shared" si="1"/>
        <v>7.0898298137211683E-3</v>
      </c>
      <c r="G23" s="42">
        <v>1.2430555555555551E-2</v>
      </c>
      <c r="H23" s="7">
        <f t="shared" si="2"/>
        <v>2.2042072857875822E-2</v>
      </c>
      <c r="I23" s="42">
        <f t="shared" si="3"/>
        <v>2.7673611111111107E-2</v>
      </c>
      <c r="J23" s="80">
        <f t="shared" si="4"/>
        <v>9.6549106385727997E-3</v>
      </c>
    </row>
    <row r="24" spans="2:10">
      <c r="B24" s="35" t="s">
        <v>36</v>
      </c>
      <c r="C24" s="42">
        <v>4.5833333333333334E-3</v>
      </c>
      <c r="D24" s="7">
        <f t="shared" si="0"/>
        <v>2.9762799506959682E-3</v>
      </c>
      <c r="E24" s="42">
        <v>7.1296296296296299E-3</v>
      </c>
      <c r="F24" s="7">
        <f t="shared" si="1"/>
        <v>9.3518954288056531E-3</v>
      </c>
      <c r="G24" s="42">
        <v>2.4236111111111111E-2</v>
      </c>
      <c r="H24" s="7">
        <f t="shared" si="2"/>
        <v>4.2975885069266286E-2</v>
      </c>
      <c r="I24" s="42">
        <f t="shared" si="3"/>
        <v>3.5949074074074078E-2</v>
      </c>
      <c r="J24" s="80">
        <f t="shared" si="4"/>
        <v>1.2542096379509461E-2</v>
      </c>
    </row>
    <row r="25" spans="2:10">
      <c r="B25" s="35" t="s">
        <v>37</v>
      </c>
      <c r="C25" s="42">
        <v>8.4259259259259253E-3</v>
      </c>
      <c r="D25" s="7">
        <f t="shared" si="0"/>
        <v>5.4715449598653149E-3</v>
      </c>
      <c r="E25" s="42">
        <v>2.5636574074074076E-2</v>
      </c>
      <c r="F25" s="7">
        <f t="shared" si="1"/>
        <v>3.3627351257799552E-2</v>
      </c>
      <c r="G25" s="42">
        <v>1.8541666666666668E-2</v>
      </c>
      <c r="H25" s="7">
        <f t="shared" si="2"/>
        <v>3.2878399179066188E-2</v>
      </c>
      <c r="I25" s="42">
        <f t="shared" si="3"/>
        <v>5.2604166666666674E-2</v>
      </c>
      <c r="J25" s="80">
        <f t="shared" si="4"/>
        <v>1.8352810059520445E-2</v>
      </c>
    </row>
    <row r="26" spans="2:10">
      <c r="B26" s="35" t="s">
        <v>38</v>
      </c>
      <c r="C26" s="42">
        <v>3.6064814814814813E-2</v>
      </c>
      <c r="D26" s="7">
        <f t="shared" si="0"/>
        <v>2.3419414965577364E-2</v>
      </c>
      <c r="E26" s="42">
        <v>0.17718750000000019</v>
      </c>
      <c r="F26" s="7">
        <f t="shared" si="1"/>
        <v>0.23241585571361345</v>
      </c>
      <c r="G26" s="42">
        <v>5.2083333333333333E-4</v>
      </c>
      <c r="H26" s="7">
        <f t="shared" si="2"/>
        <v>9.2355053873781421E-4</v>
      </c>
      <c r="I26" s="42">
        <f t="shared" si="3"/>
        <v>0.21377314814814832</v>
      </c>
      <c r="J26" s="80">
        <f t="shared" si="4"/>
        <v>7.4582266622517684E-2</v>
      </c>
    </row>
    <row r="27" spans="2:10">
      <c r="B27" s="35" t="s">
        <v>39</v>
      </c>
      <c r="C27" s="42">
        <v>0.23792824074074062</v>
      </c>
      <c r="D27" s="7">
        <f t="shared" si="0"/>
        <v>0.1545035023900429</v>
      </c>
      <c r="E27" s="42">
        <v>0.19256944444444465</v>
      </c>
      <c r="F27" s="7">
        <f t="shared" si="1"/>
        <v>0.25259226646829319</v>
      </c>
      <c r="G27" s="42">
        <v>4.0763888888888884E-2</v>
      </c>
      <c r="H27" s="7">
        <f t="shared" si="2"/>
        <v>7.2283222165212921E-2</v>
      </c>
      <c r="I27" s="42">
        <f t="shared" si="3"/>
        <v>0.47126157407407415</v>
      </c>
      <c r="J27" s="80">
        <f t="shared" si="4"/>
        <v>0.16441614239680835</v>
      </c>
    </row>
    <row r="28" spans="2:10">
      <c r="B28" s="35" t="s">
        <v>40</v>
      </c>
      <c r="C28" s="42"/>
      <c r="D28" s="7"/>
      <c r="E28" s="42"/>
      <c r="F28" s="7"/>
      <c r="G28" s="42"/>
      <c r="H28" s="7"/>
      <c r="I28" s="42"/>
      <c r="J28" s="80"/>
    </row>
    <row r="29" spans="2:10">
      <c r="B29" s="35"/>
      <c r="C29" s="42"/>
      <c r="D29" s="42"/>
      <c r="E29" s="42"/>
      <c r="F29" s="42"/>
      <c r="G29" s="42"/>
      <c r="H29" s="42"/>
      <c r="I29" s="42"/>
      <c r="J29" s="83"/>
    </row>
    <row r="30" spans="2:10">
      <c r="B30" s="38" t="s">
        <v>1</v>
      </c>
      <c r="C30" s="43">
        <f t="shared" ref="C30:J30" si="5">SUM(C7:C28)</f>
        <v>1.5399537037037039</v>
      </c>
      <c r="D30" s="84">
        <f t="shared" si="5"/>
        <v>1</v>
      </c>
      <c r="E30" s="43">
        <f t="shared" si="5"/>
        <v>0.76237268518518575</v>
      </c>
      <c r="F30" s="84">
        <f t="shared" si="5"/>
        <v>0.99999999999999978</v>
      </c>
      <c r="G30" s="43">
        <f t="shared" si="5"/>
        <v>0.5639467592592593</v>
      </c>
      <c r="H30" s="84">
        <f t="shared" si="5"/>
        <v>1</v>
      </c>
      <c r="I30" s="43">
        <f t="shared" si="5"/>
        <v>2.8662731481481485</v>
      </c>
      <c r="J30" s="79">
        <f t="shared" si="5"/>
        <v>1.0000000000000002</v>
      </c>
    </row>
    <row r="31" spans="2:10">
      <c r="B31" s="85"/>
      <c r="C31" s="86"/>
      <c r="D31" s="87"/>
      <c r="E31" s="86"/>
      <c r="F31" s="87"/>
      <c r="G31" s="86"/>
      <c r="H31" s="86"/>
      <c r="I31" s="86"/>
      <c r="J31" s="88"/>
    </row>
    <row r="32" spans="2:10" ht="66" customHeight="1" thickBot="1">
      <c r="B32" s="145" t="s">
        <v>12</v>
      </c>
      <c r="C32" s="146"/>
      <c r="D32" s="146"/>
      <c r="E32" s="146"/>
      <c r="F32" s="146"/>
      <c r="G32" s="146"/>
      <c r="H32" s="146"/>
      <c r="I32" s="146"/>
      <c r="J32" s="147"/>
    </row>
    <row r="34" spans="9:9">
      <c r="I34" s="48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63" customWidth="1"/>
    <col min="6" max="8" width="15.140625" customWidth="1"/>
  </cols>
  <sheetData>
    <row r="1" spans="2:8" s="28" customFormat="1">
      <c r="C1" s="56"/>
      <c r="D1" s="56"/>
      <c r="E1" s="56"/>
    </row>
    <row r="2" spans="2:8" s="28" customFormat="1" ht="15.75" thickBot="1">
      <c r="C2" s="56"/>
      <c r="D2" s="56"/>
      <c r="E2" s="56"/>
    </row>
    <row r="3" spans="2:8" s="28" customFormat="1">
      <c r="B3" s="138" t="s">
        <v>82</v>
      </c>
      <c r="C3" s="139"/>
      <c r="D3" s="139"/>
      <c r="E3" s="139"/>
      <c r="F3" s="139"/>
      <c r="G3" s="139"/>
      <c r="H3" s="140"/>
    </row>
    <row r="4" spans="2:8" s="28" customFormat="1">
      <c r="B4" s="141" t="s">
        <v>104</v>
      </c>
      <c r="C4" s="142"/>
      <c r="D4" s="142"/>
      <c r="E4" s="142"/>
      <c r="F4" s="142"/>
      <c r="G4" s="142"/>
      <c r="H4" s="143"/>
    </row>
    <row r="5" spans="2:8" s="28" customFormat="1">
      <c r="B5" s="29"/>
      <c r="C5" s="148" t="s">
        <v>14</v>
      </c>
      <c r="D5" s="148"/>
      <c r="E5" s="148" t="s">
        <v>15</v>
      </c>
      <c r="F5" s="148"/>
      <c r="G5" s="142" t="s">
        <v>16</v>
      </c>
      <c r="H5" s="143"/>
    </row>
    <row r="6" spans="2:8" s="28" customFormat="1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3" t="s">
        <v>2</v>
      </c>
      <c r="H6" s="81" t="s">
        <v>3</v>
      </c>
    </row>
    <row r="7" spans="2:8" s="28" customFormat="1">
      <c r="B7" s="35" t="s">
        <v>20</v>
      </c>
      <c r="C7" s="42">
        <v>9.6064814814814808E-4</v>
      </c>
      <c r="D7" s="7">
        <f>C7/$C$30</f>
        <v>1.6846292800746915E-3</v>
      </c>
      <c r="E7" s="42"/>
      <c r="F7" s="7"/>
      <c r="G7" s="45">
        <f>E7+C7</f>
        <v>9.6064814814814808E-4</v>
      </c>
      <c r="H7" s="100">
        <f>G7/$G$30</f>
        <v>1.4375530422432751E-3</v>
      </c>
    </row>
    <row r="8" spans="2:8" s="28" customFormat="1">
      <c r="B8" s="35" t="s">
        <v>0</v>
      </c>
      <c r="C8" s="42">
        <v>8.7037037037037048E-3</v>
      </c>
      <c r="D8" s="7">
        <f t="shared" ref="D8:D28" si="0">C8/$C$30</f>
        <v>1.5263147212242992E-2</v>
      </c>
      <c r="E8" s="42"/>
      <c r="F8" s="7"/>
      <c r="G8" s="45">
        <f t="shared" ref="G8:G28" si="1">E8+C8</f>
        <v>8.7037037037037048E-3</v>
      </c>
      <c r="H8" s="100">
        <f t="shared" ref="H8:H28" si="2">G8/$G$30</f>
        <v>1.3024576961047507E-2</v>
      </c>
    </row>
    <row r="9" spans="2:8" s="28" customFormat="1">
      <c r="B9" s="35" t="s">
        <v>21</v>
      </c>
      <c r="C9" s="42">
        <v>9.84606481481482E-2</v>
      </c>
      <c r="D9" s="7">
        <f t="shared" si="0"/>
        <v>0.1726643528384989</v>
      </c>
      <c r="E9" s="42">
        <v>1.7199074074074078E-2</v>
      </c>
      <c r="F9" s="7">
        <f t="shared" ref="F8:F28" si="3">E9/$E$30</f>
        <v>0.17548417572035907</v>
      </c>
      <c r="G9" s="45">
        <f t="shared" si="1"/>
        <v>0.11565972222222227</v>
      </c>
      <c r="H9" s="100">
        <f t="shared" si="2"/>
        <v>0.1730779223028561</v>
      </c>
    </row>
    <row r="10" spans="2:8" s="28" customFormat="1">
      <c r="B10" s="35" t="s">
        <v>22</v>
      </c>
      <c r="C10" s="42">
        <v>1.3506944444444445E-2</v>
      </c>
      <c r="D10" s="7">
        <f t="shared" si="0"/>
        <v>2.3686293612616448E-2</v>
      </c>
      <c r="E10" s="42">
        <v>2.673611111111111E-3</v>
      </c>
      <c r="F10" s="7">
        <f t="shared" si="3"/>
        <v>2.7279168634860657E-2</v>
      </c>
      <c r="G10" s="45">
        <f t="shared" si="1"/>
        <v>1.6180555555555556E-2</v>
      </c>
      <c r="H10" s="100">
        <f t="shared" si="2"/>
        <v>2.4213242807904805E-2</v>
      </c>
    </row>
    <row r="11" spans="2:8" s="28" customFormat="1">
      <c r="B11" s="35" t="s">
        <v>23</v>
      </c>
      <c r="C11" s="42">
        <v>1.3425925925925925E-3</v>
      </c>
      <c r="D11" s="7">
        <f t="shared" si="0"/>
        <v>2.3544216444417376E-3</v>
      </c>
      <c r="E11" s="42"/>
      <c r="F11" s="7"/>
      <c r="G11" s="45">
        <f t="shared" si="1"/>
        <v>1.3425925925925925E-3</v>
      </c>
      <c r="H11" s="100">
        <f t="shared" si="2"/>
        <v>2.0091102759062641E-3</v>
      </c>
    </row>
    <row r="12" spans="2:8" s="28" customFormat="1">
      <c r="B12" s="35" t="s">
        <v>24</v>
      </c>
      <c r="C12" s="42">
        <v>4.6458333333333324E-2</v>
      </c>
      <c r="D12" s="7">
        <f t="shared" si="0"/>
        <v>8.1471107593009767E-2</v>
      </c>
      <c r="E12" s="42">
        <v>1.6562499999999994E-2</v>
      </c>
      <c r="F12" s="7">
        <f t="shared" si="3"/>
        <v>0.16898913556920167</v>
      </c>
      <c r="G12" s="45">
        <f t="shared" si="1"/>
        <v>6.3020833333333318E-2</v>
      </c>
      <c r="H12" s="100">
        <f t="shared" si="2"/>
        <v>9.4306943554393161E-2</v>
      </c>
    </row>
    <row r="13" spans="2:8" s="28" customFormat="1">
      <c r="B13" s="35" t="s">
        <v>25</v>
      </c>
      <c r="C13" s="42">
        <v>4.3854166666666687E-2</v>
      </c>
      <c r="D13" s="7">
        <f t="shared" si="0"/>
        <v>7.6904341472325416E-2</v>
      </c>
      <c r="E13" s="42">
        <v>1.0358796296296297E-2</v>
      </c>
      <c r="F13" s="7">
        <f t="shared" si="3"/>
        <v>0.10569201700519605</v>
      </c>
      <c r="G13" s="45">
        <f t="shared" si="1"/>
        <v>5.4212962962962984E-2</v>
      </c>
      <c r="H13" s="100">
        <f t="shared" si="2"/>
        <v>8.1126487347801257E-2</v>
      </c>
    </row>
    <row r="14" spans="2:8" s="28" customFormat="1">
      <c r="B14" s="35" t="s">
        <v>26</v>
      </c>
      <c r="C14" s="42">
        <v>4.6296296296296298E-4</v>
      </c>
      <c r="D14" s="7">
        <f t="shared" si="0"/>
        <v>8.1186953256611653E-4</v>
      </c>
      <c r="E14" s="42">
        <v>9.3518518518518508E-3</v>
      </c>
      <c r="F14" s="7">
        <f t="shared" si="3"/>
        <v>9.5418044402456312E-2</v>
      </c>
      <c r="G14" s="45">
        <f t="shared" si="1"/>
        <v>9.8148148148148144E-3</v>
      </c>
      <c r="H14" s="100">
        <f t="shared" si="2"/>
        <v>1.4687288913521656E-2</v>
      </c>
    </row>
    <row r="15" spans="2:8" s="28" customFormat="1">
      <c r="B15" s="35" t="s">
        <v>27</v>
      </c>
      <c r="C15" s="42">
        <v>4.1435185185185186E-3</v>
      </c>
      <c r="D15" s="7">
        <f t="shared" si="0"/>
        <v>7.2662323164667426E-3</v>
      </c>
      <c r="E15" s="42">
        <v>2.1180555555555553E-3</v>
      </c>
      <c r="F15" s="7">
        <f t="shared" si="3"/>
        <v>2.1610769957487012E-2</v>
      </c>
      <c r="G15" s="45">
        <f t="shared" si="1"/>
        <v>6.2615740740740739E-3</v>
      </c>
      <c r="H15" s="100">
        <f t="shared" si="2"/>
        <v>9.3700746488386971E-3</v>
      </c>
    </row>
    <row r="16" spans="2:8" s="28" customFormat="1">
      <c r="B16" s="35" t="s">
        <v>28</v>
      </c>
      <c r="C16" s="42">
        <v>9.8263888888888897E-3</v>
      </c>
      <c r="D16" s="7">
        <f t="shared" si="0"/>
        <v>1.7231930828715825E-2</v>
      </c>
      <c r="E16" s="42">
        <v>5.3240740740740744E-4</v>
      </c>
      <c r="F16" s="7">
        <f t="shared" si="3"/>
        <v>5.4322153991497417E-3</v>
      </c>
      <c r="G16" s="45">
        <f t="shared" si="1"/>
        <v>1.0358796296296297E-2</v>
      </c>
      <c r="H16" s="100">
        <f t="shared" si="2"/>
        <v>1.5501324973587124E-2</v>
      </c>
    </row>
    <row r="17" spans="2:8" s="28" customFormat="1">
      <c r="B17" s="35" t="s">
        <v>29</v>
      </c>
      <c r="C17" s="42">
        <v>8.9120370370370362E-4</v>
      </c>
      <c r="D17" s="7">
        <f t="shared" si="0"/>
        <v>1.5628488501897742E-3</v>
      </c>
      <c r="E17" s="42">
        <v>7.0601851851851858E-4</v>
      </c>
      <c r="F17" s="7">
        <f t="shared" si="3"/>
        <v>7.2035899858290051E-3</v>
      </c>
      <c r="G17" s="45">
        <f t="shared" si="1"/>
        <v>1.5972222222222221E-3</v>
      </c>
      <c r="H17" s="100">
        <f t="shared" si="2"/>
        <v>2.3901484316815901E-3</v>
      </c>
    </row>
    <row r="18" spans="2:8" s="28" customFormat="1">
      <c r="B18" s="35" t="s">
        <v>30</v>
      </c>
      <c r="C18" s="42">
        <v>3.0092592592592597E-3</v>
      </c>
      <c r="D18" s="7">
        <f t="shared" si="0"/>
        <v>5.2771519616797583E-3</v>
      </c>
      <c r="E18" s="42"/>
      <c r="F18" s="7"/>
      <c r="G18" s="45">
        <f t="shared" si="1"/>
        <v>3.0092592592592597E-3</v>
      </c>
      <c r="H18" s="100">
        <f t="shared" si="2"/>
        <v>4.5031782046174897E-3</v>
      </c>
    </row>
    <row r="19" spans="2:8" s="28" customFormat="1">
      <c r="B19" s="35" t="s">
        <v>31</v>
      </c>
      <c r="C19" s="42">
        <v>5.3865740740740763E-2</v>
      </c>
      <c r="D19" s="7">
        <f t="shared" si="0"/>
        <v>9.4461020114067692E-2</v>
      </c>
      <c r="E19" s="42">
        <v>2.7546296296296294E-3</v>
      </c>
      <c r="F19" s="7">
        <f t="shared" si="3"/>
        <v>2.8105810108644311E-2</v>
      </c>
      <c r="G19" s="45">
        <f t="shared" si="1"/>
        <v>5.662037037037039E-2</v>
      </c>
      <c r="H19" s="100">
        <f t="shared" si="2"/>
        <v>8.4729029911495238E-2</v>
      </c>
    </row>
    <row r="20" spans="2:8" s="28" customFormat="1">
      <c r="B20" s="35" t="s">
        <v>32</v>
      </c>
      <c r="C20" s="42">
        <v>6.5972222222222231E-3</v>
      </c>
      <c r="D20" s="7">
        <f t="shared" si="0"/>
        <v>1.1569140839067162E-2</v>
      </c>
      <c r="E20" s="42">
        <v>1.005787037037037E-2</v>
      </c>
      <c r="F20" s="7">
        <f t="shared" si="3"/>
        <v>0.10262163438828532</v>
      </c>
      <c r="G20" s="45">
        <f t="shared" si="1"/>
        <v>1.6655092592592593E-2</v>
      </c>
      <c r="H20" s="100">
        <f t="shared" si="2"/>
        <v>2.4923359370940638E-2</v>
      </c>
    </row>
    <row r="21" spans="2:8" s="28" customFormat="1">
      <c r="B21" s="35" t="s">
        <v>33</v>
      </c>
      <c r="C21" s="42">
        <v>1.4004629629629629E-3</v>
      </c>
      <c r="D21" s="7">
        <f t="shared" si="0"/>
        <v>2.4559053360125025E-3</v>
      </c>
      <c r="E21" s="42"/>
      <c r="F21" s="7"/>
      <c r="G21" s="45">
        <f t="shared" si="1"/>
        <v>1.4004629629629629E-3</v>
      </c>
      <c r="H21" s="100">
        <f t="shared" si="2"/>
        <v>2.0957098567642926E-3</v>
      </c>
    </row>
    <row r="22" spans="2:8" s="28" customFormat="1">
      <c r="B22" s="35" t="s">
        <v>34</v>
      </c>
      <c r="C22" s="42"/>
      <c r="D22" s="7"/>
      <c r="E22" s="42">
        <v>4.7685185185185192E-3</v>
      </c>
      <c r="F22" s="7">
        <f t="shared" si="3"/>
        <v>4.8653755314123776E-2</v>
      </c>
      <c r="G22" s="45">
        <f t="shared" si="1"/>
        <v>4.7685185185185192E-3</v>
      </c>
      <c r="H22" s="100">
        <f t="shared" si="2"/>
        <v>7.1358054627015596E-3</v>
      </c>
    </row>
    <row r="23" spans="2:8" s="28" customFormat="1">
      <c r="B23" s="35" t="s">
        <v>35</v>
      </c>
      <c r="C23" s="42">
        <v>9.2708333333333323E-3</v>
      </c>
      <c r="D23" s="7">
        <f t="shared" si="0"/>
        <v>1.6257687389636479E-2</v>
      </c>
      <c r="E23" s="42">
        <v>6.6319444444444446E-3</v>
      </c>
      <c r="F23" s="7">
        <f t="shared" si="3"/>
        <v>6.7666509211147863E-2</v>
      </c>
      <c r="G23" s="45">
        <f t="shared" si="1"/>
        <v>1.5902777777777776E-2</v>
      </c>
      <c r="H23" s="100">
        <f t="shared" si="2"/>
        <v>2.3797564819786263E-2</v>
      </c>
    </row>
    <row r="24" spans="2:8" s="28" customFormat="1">
      <c r="B24" s="35" t="s">
        <v>36</v>
      </c>
      <c r="C24" s="42">
        <v>4.3171296296296291E-3</v>
      </c>
      <c r="D24" s="7">
        <f t="shared" si="0"/>
        <v>7.5706833911790353E-3</v>
      </c>
      <c r="E24" s="42">
        <v>1.4004629629629632E-3</v>
      </c>
      <c r="F24" s="7">
        <f t="shared" si="3"/>
        <v>1.428908833254606E-2</v>
      </c>
      <c r="G24" s="45">
        <f t="shared" si="1"/>
        <v>5.7175925925925918E-3</v>
      </c>
      <c r="H24" s="100">
        <f t="shared" si="2"/>
        <v>8.5560385887732283E-3</v>
      </c>
    </row>
    <row r="25" spans="2:8" s="28" customFormat="1">
      <c r="B25" s="35" t="s">
        <v>37</v>
      </c>
      <c r="C25" s="42">
        <v>8.2754629629629636E-3</v>
      </c>
      <c r="D25" s="7">
        <f t="shared" si="0"/>
        <v>1.4512167894619333E-2</v>
      </c>
      <c r="E25" s="42">
        <v>3.4375E-3</v>
      </c>
      <c r="F25" s="7">
        <f t="shared" si="3"/>
        <v>3.507321681624942E-2</v>
      </c>
      <c r="G25" s="45">
        <f t="shared" si="1"/>
        <v>1.1712962962962963E-2</v>
      </c>
      <c r="H25" s="100">
        <f t="shared" si="2"/>
        <v>1.7527755165664995E-2</v>
      </c>
    </row>
    <row r="26" spans="2:8" s="28" customFormat="1">
      <c r="B26" s="35" t="s">
        <v>38</v>
      </c>
      <c r="C26" s="42">
        <v>9.8472222222222239E-2</v>
      </c>
      <c r="D26" s="7">
        <f t="shared" si="0"/>
        <v>0.17268464957681301</v>
      </c>
      <c r="E26" s="42">
        <v>2.9050925925925924E-3</v>
      </c>
      <c r="F26" s="7">
        <f t="shared" si="3"/>
        <v>2.9641001417099674E-2</v>
      </c>
      <c r="G26" s="45">
        <f t="shared" si="1"/>
        <v>0.10137731481481484</v>
      </c>
      <c r="H26" s="100">
        <f t="shared" si="2"/>
        <v>0.15170514574709459</v>
      </c>
    </row>
    <row r="27" spans="2:8" s="28" customFormat="1">
      <c r="B27" s="35" t="s">
        <v>39</v>
      </c>
      <c r="C27" s="42">
        <v>0.15541666666666662</v>
      </c>
      <c r="D27" s="7">
        <f t="shared" si="0"/>
        <v>0.27254460208244524</v>
      </c>
      <c r="E27" s="42">
        <v>1.8634259259259259E-3</v>
      </c>
      <c r="F27" s="7">
        <f t="shared" si="3"/>
        <v>1.9012753897024094E-2</v>
      </c>
      <c r="G27" s="45">
        <f t="shared" si="1"/>
        <v>0.15728009259259254</v>
      </c>
      <c r="H27" s="100">
        <f t="shared" si="2"/>
        <v>0.23536034085595015</v>
      </c>
    </row>
    <row r="28" spans="2:8" s="28" customFormat="1">
      <c r="B28" s="35" t="s">
        <v>40</v>
      </c>
      <c r="C28" s="42">
        <v>1.0069444444444444E-3</v>
      </c>
      <c r="D28" s="7">
        <f t="shared" si="0"/>
        <v>1.7658162333313034E-3</v>
      </c>
      <c r="E28" s="42">
        <v>4.6874999999999998E-3</v>
      </c>
      <c r="F28" s="7">
        <f t="shared" si="3"/>
        <v>4.7827113840340114E-2</v>
      </c>
      <c r="G28" s="45">
        <f t="shared" si="1"/>
        <v>5.6944444444444447E-3</v>
      </c>
      <c r="H28" s="100">
        <f t="shared" si="2"/>
        <v>8.5213987564300171E-3</v>
      </c>
    </row>
    <row r="29" spans="2:8" s="28" customFormat="1">
      <c r="B29" s="35"/>
      <c r="C29" s="42"/>
      <c r="D29" s="7"/>
      <c r="E29" s="42"/>
      <c r="F29" s="7"/>
      <c r="G29" s="45"/>
      <c r="H29" s="100"/>
    </row>
    <row r="30" spans="2:8" s="28" customFormat="1">
      <c r="B30" s="38" t="s">
        <v>1</v>
      </c>
      <c r="C30" s="43">
        <f t="shared" ref="C30:H30" si="4">SUM(C7:C28)</f>
        <v>0.57024305555555566</v>
      </c>
      <c r="D30" s="40">
        <f t="shared" si="4"/>
        <v>0.99999999999999978</v>
      </c>
      <c r="E30" s="43">
        <f t="shared" si="4"/>
        <v>9.800925925925924E-2</v>
      </c>
      <c r="F30" s="40">
        <f t="shared" si="4"/>
        <v>1</v>
      </c>
      <c r="G30" s="43">
        <f t="shared" si="4"/>
        <v>0.66825231481481495</v>
      </c>
      <c r="H30" s="44">
        <f t="shared" si="4"/>
        <v>0.99999999999999978</v>
      </c>
    </row>
    <row r="31" spans="2:8" s="28" customFormat="1">
      <c r="B31" s="35"/>
      <c r="C31" s="45"/>
      <c r="D31" s="110"/>
      <c r="E31" s="45"/>
      <c r="F31" s="110"/>
      <c r="G31" s="45"/>
      <c r="H31" s="64"/>
    </row>
    <row r="32" spans="2:8" s="28" customFormat="1" ht="66" customHeight="1" thickBot="1">
      <c r="B32" s="135" t="s">
        <v>72</v>
      </c>
      <c r="C32" s="136"/>
      <c r="D32" s="136"/>
      <c r="E32" s="136"/>
      <c r="F32" s="136"/>
      <c r="G32" s="136"/>
      <c r="H32" s="137"/>
    </row>
    <row r="33" spans="3:5" s="28" customFormat="1">
      <c r="C33" s="56"/>
      <c r="D33" s="56"/>
      <c r="E33" s="56"/>
    </row>
    <row r="34" spans="3:5" s="28" customFormat="1">
      <c r="C34" s="56"/>
      <c r="D34" s="56"/>
      <c r="E34" s="56"/>
    </row>
    <row r="35" spans="3:5" s="28" customFormat="1">
      <c r="C35" s="56"/>
      <c r="D35" s="56"/>
      <c r="E35" s="56"/>
    </row>
    <row r="36" spans="3:5" s="28" customFormat="1">
      <c r="C36" s="56"/>
      <c r="D36" s="56"/>
      <c r="E36" s="56"/>
    </row>
    <row r="37" spans="3:5" s="28" customFormat="1">
      <c r="C37" s="56"/>
      <c r="D37" s="56"/>
      <c r="E37" s="56"/>
    </row>
    <row r="38" spans="3:5" s="28" customFormat="1">
      <c r="C38" s="56"/>
      <c r="D38" s="56"/>
      <c r="E38" s="56"/>
    </row>
    <row r="39" spans="3:5" s="28" customFormat="1">
      <c r="C39" s="56"/>
      <c r="D39" s="56"/>
      <c r="E39" s="56"/>
    </row>
    <row r="40" spans="3:5" s="28" customFormat="1">
      <c r="C40" s="56"/>
      <c r="D40" s="56"/>
      <c r="E40" s="56"/>
    </row>
    <row r="41" spans="3:5" s="28" customFormat="1">
      <c r="C41" s="56"/>
      <c r="D41" s="56"/>
      <c r="E41" s="56"/>
    </row>
    <row r="42" spans="3:5" s="28" customFormat="1">
      <c r="C42" s="56"/>
      <c r="D42" s="56"/>
      <c r="E42" s="56"/>
    </row>
    <row r="43" spans="3:5" s="28" customFormat="1">
      <c r="C43" s="56"/>
      <c r="D43" s="56"/>
      <c r="E43" s="56"/>
    </row>
    <row r="44" spans="3:5" s="28" customFormat="1">
      <c r="C44" s="56"/>
      <c r="D44" s="56"/>
      <c r="E44" s="56"/>
    </row>
    <row r="45" spans="3:5" s="28" customFormat="1">
      <c r="C45" s="56"/>
      <c r="D45" s="56"/>
      <c r="E45" s="56"/>
    </row>
    <row r="46" spans="3:5" s="28" customFormat="1">
      <c r="C46" s="56"/>
      <c r="D46" s="56"/>
      <c r="E46" s="56"/>
    </row>
    <row r="47" spans="3:5" s="28" customFormat="1">
      <c r="C47" s="56"/>
      <c r="D47" s="56"/>
      <c r="E47" s="56"/>
    </row>
    <row r="48" spans="3:5" s="28" customFormat="1">
      <c r="C48" s="56"/>
      <c r="D48" s="56"/>
      <c r="E48" s="56"/>
    </row>
    <row r="49" spans="3:5" s="28" customFormat="1">
      <c r="C49" s="56"/>
      <c r="D49" s="56"/>
      <c r="E49" s="56"/>
    </row>
    <row r="50" spans="3:5" s="28" customFormat="1">
      <c r="C50" s="56"/>
      <c r="D50" s="56"/>
      <c r="E50" s="56"/>
    </row>
    <row r="51" spans="3:5" s="28" customFormat="1">
      <c r="C51" s="56"/>
      <c r="D51" s="56"/>
      <c r="E51" s="56"/>
    </row>
    <row r="52" spans="3:5" s="28" customFormat="1">
      <c r="C52" s="56"/>
      <c r="D52" s="56"/>
      <c r="E52" s="56"/>
    </row>
    <row r="53" spans="3:5" s="28" customFormat="1">
      <c r="C53" s="56"/>
      <c r="D53" s="56"/>
      <c r="E53" s="56"/>
    </row>
    <row r="54" spans="3:5" s="28" customFormat="1">
      <c r="C54" s="56"/>
      <c r="D54" s="56"/>
      <c r="E54" s="56"/>
    </row>
    <row r="55" spans="3:5" s="28" customFormat="1">
      <c r="C55" s="56"/>
      <c r="D55" s="56"/>
      <c r="E55" s="56"/>
    </row>
    <row r="56" spans="3:5" s="28" customFormat="1">
      <c r="C56" s="56"/>
      <c r="D56" s="56"/>
      <c r="E56" s="56"/>
    </row>
    <row r="57" spans="3:5" s="28" customFormat="1">
      <c r="C57" s="56"/>
      <c r="D57" s="56"/>
      <c r="E57" s="56"/>
    </row>
    <row r="58" spans="3:5" s="28" customFormat="1">
      <c r="C58" s="56"/>
      <c r="D58" s="56"/>
      <c r="E58" s="56"/>
    </row>
    <row r="59" spans="3:5" s="28" customFormat="1">
      <c r="C59" s="56"/>
      <c r="D59" s="56"/>
      <c r="E59" s="56"/>
    </row>
    <row r="60" spans="3:5" s="28" customFormat="1">
      <c r="C60" s="56"/>
      <c r="D60" s="56"/>
      <c r="E60" s="56"/>
    </row>
    <row r="61" spans="3:5" s="28" customFormat="1">
      <c r="C61" s="56"/>
      <c r="D61" s="56"/>
      <c r="E61" s="56"/>
    </row>
    <row r="62" spans="3:5" s="28" customFormat="1">
      <c r="C62" s="56"/>
      <c r="D62" s="56"/>
      <c r="E62" s="56"/>
    </row>
    <row r="63" spans="3:5" s="28" customFormat="1">
      <c r="C63" s="56"/>
      <c r="D63" s="56"/>
      <c r="E63" s="56"/>
    </row>
    <row r="64" spans="3:5" s="28" customFormat="1">
      <c r="C64" s="56"/>
      <c r="D64" s="56"/>
      <c r="E64" s="56"/>
    </row>
    <row r="65" spans="3:5" s="28" customFormat="1">
      <c r="C65" s="56"/>
      <c r="D65" s="56"/>
      <c r="E65" s="56"/>
    </row>
    <row r="66" spans="3:5" s="28" customFormat="1">
      <c r="C66" s="56"/>
      <c r="D66" s="56"/>
      <c r="E66" s="56"/>
    </row>
    <row r="67" spans="3:5" s="28" customFormat="1">
      <c r="C67" s="56"/>
      <c r="D67" s="56"/>
      <c r="E67" s="56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63" customWidth="1"/>
    <col min="6" max="8" width="15.140625" customWidth="1"/>
  </cols>
  <sheetData>
    <row r="1" spans="2:8" s="28" customFormat="1">
      <c r="C1" s="56"/>
      <c r="D1" s="56"/>
      <c r="E1" s="56"/>
    </row>
    <row r="2" spans="2:8" s="28" customFormat="1" ht="15.75" thickBot="1">
      <c r="C2" s="56"/>
      <c r="D2" s="56"/>
      <c r="E2" s="56"/>
    </row>
    <row r="3" spans="2:8" s="28" customFormat="1">
      <c r="B3" s="138" t="s">
        <v>83</v>
      </c>
      <c r="C3" s="139"/>
      <c r="D3" s="139"/>
      <c r="E3" s="139"/>
      <c r="F3" s="139"/>
      <c r="G3" s="139"/>
      <c r="H3" s="140"/>
    </row>
    <row r="4" spans="2:8" s="28" customFormat="1">
      <c r="B4" s="141" t="s">
        <v>104</v>
      </c>
      <c r="C4" s="142"/>
      <c r="D4" s="142"/>
      <c r="E4" s="142"/>
      <c r="F4" s="142"/>
      <c r="G4" s="142"/>
      <c r="H4" s="143"/>
    </row>
    <row r="5" spans="2:8" s="28" customFormat="1">
      <c r="B5" s="29"/>
      <c r="C5" s="148" t="s">
        <v>14</v>
      </c>
      <c r="D5" s="148"/>
      <c r="E5" s="148" t="s">
        <v>15</v>
      </c>
      <c r="F5" s="148"/>
      <c r="G5" s="142" t="s">
        <v>16</v>
      </c>
      <c r="H5" s="143"/>
    </row>
    <row r="6" spans="2:8" s="28" customFormat="1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66" t="s">
        <v>2</v>
      </c>
      <c r="H6" s="81" t="s">
        <v>3</v>
      </c>
    </row>
    <row r="7" spans="2:8" s="28" customFormat="1">
      <c r="B7" s="35" t="s">
        <v>20</v>
      </c>
      <c r="C7" s="42"/>
      <c r="D7" s="7"/>
      <c r="E7" s="42"/>
      <c r="F7" s="7"/>
      <c r="G7" s="45"/>
      <c r="H7" s="100"/>
    </row>
    <row r="8" spans="2:8" s="28" customFormat="1">
      <c r="B8" s="35" t="s">
        <v>0</v>
      </c>
      <c r="C8" s="42">
        <v>1.1689814814814816E-3</v>
      </c>
      <c r="D8" s="7">
        <f t="shared" ref="D8:D28" si="0">C8/$C$30</f>
        <v>1.5724739218433762E-2</v>
      </c>
      <c r="E8" s="42"/>
      <c r="F8" s="7"/>
      <c r="G8" s="45">
        <f t="shared" ref="G8:G28" si="1">C8</f>
        <v>1.1689814814814816E-3</v>
      </c>
      <c r="H8" s="100">
        <f t="shared" ref="H8:H28" si="2">G8/$G$30</f>
        <v>1.5724739218433762E-2</v>
      </c>
    </row>
    <row r="9" spans="2:8" s="28" customFormat="1">
      <c r="B9" s="35" t="s">
        <v>21</v>
      </c>
      <c r="C9" s="42">
        <v>1.0960648148148148E-2</v>
      </c>
      <c r="D9" s="7">
        <f t="shared" si="0"/>
        <v>0.14743889148373041</v>
      </c>
      <c r="E9" s="42"/>
      <c r="F9" s="7"/>
      <c r="G9" s="45">
        <f t="shared" si="1"/>
        <v>1.0960648148148148E-2</v>
      </c>
      <c r="H9" s="100">
        <f t="shared" si="2"/>
        <v>0.14743889148373041</v>
      </c>
    </row>
    <row r="10" spans="2:8" s="28" customFormat="1">
      <c r="B10" s="35" t="s">
        <v>22</v>
      </c>
      <c r="C10" s="42">
        <v>4.3981481481481481E-4</v>
      </c>
      <c r="D10" s="7">
        <f t="shared" si="0"/>
        <v>5.9162385178265636E-3</v>
      </c>
      <c r="E10" s="42"/>
      <c r="F10" s="7"/>
      <c r="G10" s="45">
        <f t="shared" si="1"/>
        <v>4.3981481481481481E-4</v>
      </c>
      <c r="H10" s="100">
        <f t="shared" si="2"/>
        <v>5.9162385178265636E-3</v>
      </c>
    </row>
    <row r="11" spans="2:8" s="28" customFormat="1">
      <c r="B11" s="35" t="s">
        <v>23</v>
      </c>
      <c r="C11" s="42"/>
      <c r="D11" s="7"/>
      <c r="E11" s="42"/>
      <c r="F11" s="7"/>
      <c r="G11" s="45"/>
      <c r="H11" s="100"/>
    </row>
    <row r="12" spans="2:8" s="28" customFormat="1">
      <c r="B12" s="35" t="s">
        <v>24</v>
      </c>
      <c r="C12" s="42">
        <v>3.3796296296296296E-3</v>
      </c>
      <c r="D12" s="7">
        <f t="shared" si="0"/>
        <v>4.5461622294877803E-2</v>
      </c>
      <c r="E12" s="42"/>
      <c r="F12" s="7"/>
      <c r="G12" s="45">
        <f t="shared" si="1"/>
        <v>3.3796296296296296E-3</v>
      </c>
      <c r="H12" s="100">
        <f t="shared" si="2"/>
        <v>4.5461622294877803E-2</v>
      </c>
    </row>
    <row r="13" spans="2:8" s="28" customFormat="1">
      <c r="B13" s="35" t="s">
        <v>25</v>
      </c>
      <c r="C13" s="42">
        <v>5.5555555555555549E-3</v>
      </c>
      <c r="D13" s="7">
        <f t="shared" si="0"/>
        <v>7.4731433909388162E-2</v>
      </c>
      <c r="E13" s="42"/>
      <c r="F13" s="7"/>
      <c r="G13" s="45">
        <f t="shared" si="1"/>
        <v>5.5555555555555549E-3</v>
      </c>
      <c r="H13" s="100">
        <f t="shared" si="2"/>
        <v>7.4731433909388162E-2</v>
      </c>
    </row>
    <row r="14" spans="2:8" s="28" customFormat="1">
      <c r="B14" s="35" t="s">
        <v>26</v>
      </c>
      <c r="C14" s="42"/>
      <c r="D14" s="7"/>
      <c r="E14" s="42"/>
      <c r="F14" s="7"/>
      <c r="G14" s="45"/>
      <c r="H14" s="100"/>
    </row>
    <row r="15" spans="2:8" s="28" customFormat="1">
      <c r="B15" s="35" t="s">
        <v>27</v>
      </c>
      <c r="C15" s="42"/>
      <c r="D15" s="7"/>
      <c r="E15" s="42"/>
      <c r="F15" s="7"/>
      <c r="G15" s="45"/>
      <c r="H15" s="100"/>
    </row>
    <row r="16" spans="2:8" s="28" customFormat="1">
      <c r="B16" s="35" t="s">
        <v>28</v>
      </c>
      <c r="C16" s="42">
        <v>4.0277777777777777E-3</v>
      </c>
      <c r="D16" s="7">
        <f t="shared" si="0"/>
        <v>5.4180289584306422E-2</v>
      </c>
      <c r="E16" s="42"/>
      <c r="F16" s="7"/>
      <c r="G16" s="45">
        <f t="shared" si="1"/>
        <v>4.0277777777777777E-3</v>
      </c>
      <c r="H16" s="100">
        <f t="shared" si="2"/>
        <v>5.4180289584306422E-2</v>
      </c>
    </row>
    <row r="17" spans="2:8" s="28" customFormat="1">
      <c r="B17" s="35" t="s">
        <v>29</v>
      </c>
      <c r="C17" s="42"/>
      <c r="D17" s="7"/>
      <c r="E17" s="42"/>
      <c r="F17" s="7"/>
      <c r="G17" s="45"/>
      <c r="H17" s="100"/>
    </row>
    <row r="18" spans="2:8" s="28" customFormat="1">
      <c r="B18" s="35" t="s">
        <v>30</v>
      </c>
      <c r="C18" s="42">
        <v>6.4814814814814813E-4</v>
      </c>
      <c r="D18" s="7">
        <f t="shared" si="0"/>
        <v>8.7186672894286193E-3</v>
      </c>
      <c r="E18" s="42"/>
      <c r="F18" s="7"/>
      <c r="G18" s="45">
        <f t="shared" si="1"/>
        <v>6.4814814814814813E-4</v>
      </c>
      <c r="H18" s="100">
        <f t="shared" si="2"/>
        <v>8.7186672894286193E-3</v>
      </c>
    </row>
    <row r="19" spans="2:8" s="28" customFormat="1">
      <c r="B19" s="35" t="s">
        <v>31</v>
      </c>
      <c r="C19" s="42">
        <v>3.5532407407407409E-3</v>
      </c>
      <c r="D19" s="7">
        <f t="shared" si="0"/>
        <v>4.7796979604546187E-2</v>
      </c>
      <c r="E19" s="42"/>
      <c r="F19" s="7"/>
      <c r="G19" s="45">
        <f t="shared" si="1"/>
        <v>3.5532407407407409E-3</v>
      </c>
      <c r="H19" s="100">
        <f t="shared" si="2"/>
        <v>4.7796979604546187E-2</v>
      </c>
    </row>
    <row r="20" spans="2:8" s="28" customFormat="1">
      <c r="B20" s="35" t="s">
        <v>32</v>
      </c>
      <c r="C20" s="42">
        <v>3.0092592592592595E-4</v>
      </c>
      <c r="D20" s="7">
        <f t="shared" si="0"/>
        <v>4.0479526700918601E-3</v>
      </c>
      <c r="E20" s="42"/>
      <c r="F20" s="7"/>
      <c r="G20" s="45">
        <f t="shared" si="1"/>
        <v>3.0092592592592595E-4</v>
      </c>
      <c r="H20" s="100">
        <f t="shared" si="2"/>
        <v>4.0479526700918601E-3</v>
      </c>
    </row>
    <row r="21" spans="2:8" s="28" customFormat="1">
      <c r="B21" s="35" t="s">
        <v>33</v>
      </c>
      <c r="C21" s="42"/>
      <c r="D21" s="7"/>
      <c r="E21" s="42"/>
      <c r="F21" s="7"/>
      <c r="G21" s="45"/>
      <c r="H21" s="100"/>
    </row>
    <row r="22" spans="2:8" s="28" customFormat="1">
      <c r="B22" s="35" t="s">
        <v>34</v>
      </c>
      <c r="C22" s="42">
        <v>4.3981481481481476E-4</v>
      </c>
      <c r="D22" s="7">
        <f t="shared" si="0"/>
        <v>5.9162385178265628E-3</v>
      </c>
      <c r="E22" s="42"/>
      <c r="F22" s="7"/>
      <c r="G22" s="45">
        <f t="shared" si="1"/>
        <v>4.3981481481481476E-4</v>
      </c>
      <c r="H22" s="100">
        <f t="shared" si="2"/>
        <v>5.9162385178265628E-3</v>
      </c>
    </row>
    <row r="23" spans="2:8" s="28" customFormat="1">
      <c r="B23" s="35" t="s">
        <v>35</v>
      </c>
      <c r="C23" s="42">
        <v>1.2847222222222223E-3</v>
      </c>
      <c r="D23" s="7">
        <f t="shared" si="0"/>
        <v>1.7281644091546016E-2</v>
      </c>
      <c r="E23" s="42"/>
      <c r="F23" s="7"/>
      <c r="G23" s="45">
        <f t="shared" si="1"/>
        <v>1.2847222222222223E-3</v>
      </c>
      <c r="H23" s="100">
        <f t="shared" si="2"/>
        <v>1.7281644091546016E-2</v>
      </c>
    </row>
    <row r="24" spans="2:8" s="28" customFormat="1">
      <c r="B24" s="35" t="s">
        <v>36</v>
      </c>
      <c r="C24" s="42"/>
      <c r="D24" s="7"/>
      <c r="E24" s="42"/>
      <c r="F24" s="7"/>
      <c r="G24" s="45"/>
      <c r="H24" s="100"/>
    </row>
    <row r="25" spans="2:8" s="28" customFormat="1">
      <c r="B25" s="35" t="s">
        <v>37</v>
      </c>
      <c r="C25" s="42">
        <v>6.9444444444444447E-4</v>
      </c>
      <c r="D25" s="7">
        <f t="shared" si="0"/>
        <v>9.341429238673522E-3</v>
      </c>
      <c r="E25" s="42"/>
      <c r="F25" s="7"/>
      <c r="G25" s="45">
        <f t="shared" si="1"/>
        <v>6.9444444444444447E-4</v>
      </c>
      <c r="H25" s="100">
        <f t="shared" si="2"/>
        <v>9.341429238673522E-3</v>
      </c>
    </row>
    <row r="26" spans="2:8" s="28" customFormat="1">
      <c r="B26" s="35" t="s">
        <v>38</v>
      </c>
      <c r="C26" s="42">
        <v>5.8796296296296287E-3</v>
      </c>
      <c r="D26" s="7">
        <f t="shared" si="0"/>
        <v>7.9090767554102465E-2</v>
      </c>
      <c r="E26" s="42"/>
      <c r="F26" s="7"/>
      <c r="G26" s="45">
        <f t="shared" si="1"/>
        <v>5.8796296296296287E-3</v>
      </c>
      <c r="H26" s="100">
        <f t="shared" si="2"/>
        <v>7.9090767554102465E-2</v>
      </c>
    </row>
    <row r="27" spans="2:8" s="28" customFormat="1">
      <c r="B27" s="35" t="s">
        <v>39</v>
      </c>
      <c r="C27" s="42">
        <v>3.6006944444444411E-2</v>
      </c>
      <c r="D27" s="7">
        <f t="shared" si="0"/>
        <v>0.48435310602522164</v>
      </c>
      <c r="E27" s="42"/>
      <c r="F27" s="7"/>
      <c r="G27" s="45">
        <f t="shared" si="1"/>
        <v>3.6006944444444411E-2</v>
      </c>
      <c r="H27" s="100">
        <f t="shared" si="2"/>
        <v>0.48435310602522164</v>
      </c>
    </row>
    <row r="28" spans="2:8" s="28" customFormat="1">
      <c r="B28" s="35" t="s">
        <v>40</v>
      </c>
      <c r="C28" s="42"/>
      <c r="D28" s="7"/>
      <c r="E28" s="42"/>
      <c r="F28" s="7"/>
      <c r="G28" s="45"/>
      <c r="H28" s="100"/>
    </row>
    <row r="29" spans="2:8" s="28" customFormat="1">
      <c r="B29" s="35"/>
      <c r="C29" s="42"/>
      <c r="D29" s="7"/>
      <c r="E29" s="42"/>
      <c r="F29" s="7"/>
      <c r="G29" s="45"/>
      <c r="H29" s="100"/>
    </row>
    <row r="30" spans="2:8" s="28" customFormat="1">
      <c r="B30" s="38" t="s">
        <v>1</v>
      </c>
      <c r="C30" s="43">
        <f>SUM(C7:C28)</f>
        <v>7.4340277777777741E-2</v>
      </c>
      <c r="D30" s="40">
        <f>SUM(D7:D28)</f>
        <v>1</v>
      </c>
      <c r="E30" s="43"/>
      <c r="F30" s="40"/>
      <c r="G30" s="43">
        <f>SUM(G7:G28)</f>
        <v>7.4340277777777741E-2</v>
      </c>
      <c r="H30" s="44">
        <f>SUM(H7:H28)</f>
        <v>1</v>
      </c>
    </row>
    <row r="31" spans="2:8" s="28" customFormat="1">
      <c r="B31" s="35"/>
      <c r="C31" s="45"/>
      <c r="D31" s="110"/>
      <c r="E31" s="45"/>
      <c r="F31" s="110"/>
      <c r="G31" s="45"/>
      <c r="H31" s="64"/>
    </row>
    <row r="32" spans="2:8" s="28" customFormat="1" ht="66" customHeight="1" thickBot="1">
      <c r="B32" s="135" t="s">
        <v>72</v>
      </c>
      <c r="C32" s="136"/>
      <c r="D32" s="136"/>
      <c r="E32" s="136"/>
      <c r="F32" s="136"/>
      <c r="G32" s="136"/>
      <c r="H32" s="137"/>
    </row>
    <row r="33" spans="3:5" s="28" customFormat="1">
      <c r="C33" s="56"/>
      <c r="D33" s="56"/>
      <c r="E33" s="56"/>
    </row>
    <row r="34" spans="3:5" s="28" customFormat="1">
      <c r="C34" s="56"/>
      <c r="D34" s="56"/>
      <c r="E34" s="56"/>
    </row>
    <row r="35" spans="3:5" s="28" customFormat="1">
      <c r="C35" s="56"/>
      <c r="D35" s="56"/>
      <c r="E35" s="56"/>
    </row>
    <row r="36" spans="3:5" s="28" customFormat="1">
      <c r="C36" s="56"/>
      <c r="D36" s="56"/>
      <c r="E36" s="56"/>
    </row>
    <row r="37" spans="3:5" s="28" customFormat="1">
      <c r="C37" s="56"/>
      <c r="D37" s="56"/>
      <c r="E37" s="56"/>
    </row>
    <row r="38" spans="3:5" s="28" customFormat="1">
      <c r="C38" s="56"/>
      <c r="D38" s="56"/>
      <c r="E38" s="56"/>
    </row>
    <row r="39" spans="3:5" s="28" customFormat="1">
      <c r="C39" s="56"/>
      <c r="D39" s="56"/>
      <c r="E39" s="56"/>
    </row>
    <row r="40" spans="3:5" s="28" customFormat="1">
      <c r="C40" s="56"/>
      <c r="D40" s="56"/>
      <c r="E40" s="56"/>
    </row>
    <row r="41" spans="3:5" s="28" customFormat="1">
      <c r="C41" s="56"/>
      <c r="D41" s="56"/>
      <c r="E41" s="56"/>
    </row>
    <row r="42" spans="3:5" s="28" customFormat="1">
      <c r="C42" s="56"/>
      <c r="D42" s="56"/>
      <c r="E42" s="56"/>
    </row>
    <row r="43" spans="3:5" s="28" customFormat="1">
      <c r="C43" s="56"/>
      <c r="D43" s="56"/>
      <c r="E43" s="56"/>
    </row>
    <row r="44" spans="3:5" s="28" customFormat="1">
      <c r="C44" s="56"/>
      <c r="D44" s="56"/>
      <c r="E44" s="56"/>
    </row>
    <row r="45" spans="3:5" s="28" customFormat="1">
      <c r="C45" s="56"/>
      <c r="D45" s="56"/>
      <c r="E45" s="56"/>
    </row>
    <row r="46" spans="3:5" s="28" customFormat="1">
      <c r="C46" s="56"/>
      <c r="D46" s="56"/>
      <c r="E46" s="56"/>
    </row>
    <row r="47" spans="3:5" s="28" customFormat="1">
      <c r="C47" s="56"/>
      <c r="D47" s="56"/>
      <c r="E47" s="56"/>
    </row>
    <row r="48" spans="3:5" s="28" customFormat="1">
      <c r="C48" s="56"/>
      <c r="D48" s="56"/>
      <c r="E48" s="56"/>
    </row>
    <row r="49" spans="3:5" s="28" customFormat="1">
      <c r="C49" s="56"/>
      <c r="D49" s="56"/>
      <c r="E49" s="56"/>
    </row>
    <row r="50" spans="3:5" s="28" customFormat="1">
      <c r="C50" s="56"/>
      <c r="D50" s="56"/>
      <c r="E50" s="56"/>
    </row>
    <row r="51" spans="3:5" s="28" customFormat="1">
      <c r="C51" s="56"/>
      <c r="D51" s="56"/>
      <c r="E51" s="56"/>
    </row>
    <row r="52" spans="3:5" s="28" customFormat="1">
      <c r="C52" s="56"/>
      <c r="D52" s="56"/>
      <c r="E52" s="56"/>
    </row>
    <row r="53" spans="3:5" s="28" customFormat="1">
      <c r="C53" s="56"/>
      <c r="D53" s="56"/>
      <c r="E53" s="56"/>
    </row>
    <row r="54" spans="3:5" s="28" customFormat="1">
      <c r="C54" s="56"/>
      <c r="D54" s="56"/>
      <c r="E54" s="56"/>
    </row>
    <row r="55" spans="3:5" s="28" customFormat="1">
      <c r="C55" s="56"/>
      <c r="D55" s="56"/>
      <c r="E55" s="56"/>
    </row>
    <row r="56" spans="3:5" s="28" customFormat="1">
      <c r="C56" s="56"/>
      <c r="D56" s="56"/>
      <c r="E56" s="56"/>
    </row>
    <row r="57" spans="3:5" s="28" customFormat="1">
      <c r="C57" s="56"/>
      <c r="D57" s="56"/>
      <c r="E57" s="56"/>
    </row>
    <row r="58" spans="3:5" s="28" customFormat="1">
      <c r="C58" s="56"/>
      <c r="D58" s="56"/>
      <c r="E58" s="56"/>
    </row>
    <row r="59" spans="3:5" s="28" customFormat="1">
      <c r="C59" s="56"/>
      <c r="D59" s="56"/>
      <c r="E59" s="56"/>
    </row>
    <row r="60" spans="3:5" s="28" customFormat="1">
      <c r="C60" s="56"/>
      <c r="D60" s="56"/>
      <c r="E60" s="56"/>
    </row>
    <row r="61" spans="3:5" s="28" customFormat="1">
      <c r="C61" s="56"/>
      <c r="D61" s="56"/>
      <c r="E61" s="56"/>
    </row>
    <row r="62" spans="3:5" s="28" customFormat="1">
      <c r="C62" s="56"/>
      <c r="D62" s="56"/>
      <c r="E62" s="56"/>
    </row>
    <row r="63" spans="3:5" s="28" customFormat="1">
      <c r="C63" s="56"/>
      <c r="D63" s="56"/>
      <c r="E63" s="56"/>
    </row>
    <row r="64" spans="3:5" s="28" customFormat="1">
      <c r="C64" s="56"/>
      <c r="D64" s="56"/>
      <c r="E64" s="56"/>
    </row>
    <row r="65" spans="3:5" s="28" customFormat="1">
      <c r="C65" s="56"/>
      <c r="D65" s="56"/>
      <c r="E65" s="56"/>
    </row>
    <row r="66" spans="3:5" s="28" customFormat="1">
      <c r="C66" s="56"/>
      <c r="D66" s="56"/>
      <c r="E66" s="56"/>
    </row>
    <row r="67" spans="3:5" s="28" customFormat="1">
      <c r="C67" s="56"/>
      <c r="D67" s="56"/>
      <c r="E67" s="56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63" customWidth="1"/>
    <col min="6" max="8" width="15.140625" customWidth="1"/>
  </cols>
  <sheetData>
    <row r="1" spans="2:8" s="28" customFormat="1">
      <c r="C1" s="56"/>
      <c r="D1" s="56"/>
      <c r="E1" s="56"/>
    </row>
    <row r="2" spans="2:8" s="28" customFormat="1" ht="15.75" thickBot="1">
      <c r="C2" s="56"/>
      <c r="D2" s="56"/>
      <c r="E2" s="56"/>
    </row>
    <row r="3" spans="2:8" s="28" customFormat="1">
      <c r="B3" s="138" t="s">
        <v>84</v>
      </c>
      <c r="C3" s="139"/>
      <c r="D3" s="139"/>
      <c r="E3" s="139"/>
      <c r="F3" s="139"/>
      <c r="G3" s="139"/>
      <c r="H3" s="140"/>
    </row>
    <row r="4" spans="2:8" s="28" customFormat="1">
      <c r="B4" s="141" t="s">
        <v>104</v>
      </c>
      <c r="C4" s="142"/>
      <c r="D4" s="142"/>
      <c r="E4" s="142"/>
      <c r="F4" s="142"/>
      <c r="G4" s="142"/>
      <c r="H4" s="143"/>
    </row>
    <row r="5" spans="2:8" s="28" customFormat="1">
      <c r="B5" s="29"/>
      <c r="C5" s="148" t="s">
        <v>14</v>
      </c>
      <c r="D5" s="148"/>
      <c r="E5" s="148" t="s">
        <v>15</v>
      </c>
      <c r="F5" s="148"/>
      <c r="G5" s="142" t="s">
        <v>16</v>
      </c>
      <c r="H5" s="143"/>
    </row>
    <row r="6" spans="2:8" s="28" customFormat="1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66" t="s">
        <v>2</v>
      </c>
      <c r="H6" s="81" t="s">
        <v>3</v>
      </c>
    </row>
    <row r="7" spans="2:8" s="28" customFormat="1">
      <c r="B7" s="35" t="s">
        <v>20</v>
      </c>
      <c r="C7" s="42">
        <v>2.2685185185185187E-3</v>
      </c>
      <c r="D7" s="7">
        <f>C7/$C$30</f>
        <v>9.7227044992311135E-3</v>
      </c>
      <c r="E7" s="42"/>
      <c r="F7" s="7"/>
      <c r="G7" s="45">
        <f>C7+E7</f>
        <v>2.2685185185185187E-3</v>
      </c>
      <c r="H7" s="100">
        <f>G7/$G$30</f>
        <v>9.1167031024698818E-3</v>
      </c>
    </row>
    <row r="8" spans="2:8" s="28" customFormat="1">
      <c r="B8" s="35" t="s">
        <v>0</v>
      </c>
      <c r="C8" s="42">
        <v>2.2800925925925927E-3</v>
      </c>
      <c r="D8" s="7">
        <f t="shared" ref="D8:D27" si="0">C8/$C$30</f>
        <v>9.772310134431271E-3</v>
      </c>
      <c r="E8" s="42">
        <v>1.5046296296296297E-4</v>
      </c>
      <c r="F8" s="7">
        <f t="shared" ref="F7:F27" si="1">E8/$E$30</f>
        <v>9.7014925373134324E-3</v>
      </c>
      <c r="G8" s="45">
        <f t="shared" ref="G8:G27" si="2">C8+E8</f>
        <v>2.4305555555555556E-3</v>
      </c>
      <c r="H8" s="100">
        <f t="shared" ref="H8:H27" si="3">G8/$G$30</f>
        <v>9.7678961812177299E-3</v>
      </c>
    </row>
    <row r="9" spans="2:8" s="28" customFormat="1">
      <c r="B9" s="35" t="s">
        <v>21</v>
      </c>
      <c r="C9" s="42">
        <v>6.0891203703703732E-2</v>
      </c>
      <c r="D9" s="7">
        <f t="shared" si="0"/>
        <v>0.26097524678803524</v>
      </c>
      <c r="E9" s="42">
        <v>7.0370370370370387E-3</v>
      </c>
      <c r="F9" s="7">
        <f>E9/$E$30</f>
        <v>0.45373134328358217</v>
      </c>
      <c r="G9" s="45">
        <f t="shared" si="2"/>
        <v>6.7928240740740775E-2</v>
      </c>
      <c r="H9" s="100">
        <f t="shared" si="3"/>
        <v>0.27298944136936615</v>
      </c>
    </row>
    <row r="10" spans="2:8" s="28" customFormat="1">
      <c r="B10" s="35" t="s">
        <v>22</v>
      </c>
      <c r="C10" s="42">
        <v>1.7708333333333332E-3</v>
      </c>
      <c r="D10" s="7">
        <f t="shared" si="0"/>
        <v>7.5896621856242864E-3</v>
      </c>
      <c r="E10" s="42">
        <v>1.8518518518518518E-4</v>
      </c>
      <c r="F10" s="7">
        <f t="shared" si="1"/>
        <v>1.1940298507462685E-2</v>
      </c>
      <c r="G10" s="45">
        <f t="shared" si="2"/>
        <v>1.9560185185185184E-3</v>
      </c>
      <c r="H10" s="100">
        <f t="shared" si="3"/>
        <v>7.8608307363133151E-3</v>
      </c>
    </row>
    <row r="11" spans="2:8" s="28" customFormat="1">
      <c r="B11" s="35" t="s">
        <v>23</v>
      </c>
      <c r="C11" s="42"/>
      <c r="D11" s="7"/>
      <c r="E11" s="42"/>
      <c r="F11" s="7"/>
      <c r="G11" s="45"/>
      <c r="H11" s="100"/>
    </row>
    <row r="12" spans="2:8" s="28" customFormat="1">
      <c r="B12" s="35" t="s">
        <v>24</v>
      </c>
      <c r="C12" s="42">
        <v>1.5729166666666669E-2</v>
      </c>
      <c r="D12" s="7">
        <f t="shared" si="0"/>
        <v>6.7414058237015725E-2</v>
      </c>
      <c r="E12" s="42">
        <v>5.023148148148149E-3</v>
      </c>
      <c r="F12" s="7">
        <f t="shared" si="1"/>
        <v>0.32388059701492539</v>
      </c>
      <c r="G12" s="45">
        <f t="shared" si="2"/>
        <v>2.0752314814814817E-2</v>
      </c>
      <c r="H12" s="100">
        <f t="shared" si="3"/>
        <v>8.3399227871063769E-2</v>
      </c>
    </row>
    <row r="13" spans="2:8" s="28" customFormat="1">
      <c r="B13" s="35" t="s">
        <v>25</v>
      </c>
      <c r="C13" s="42">
        <v>1.9305555555555555E-2</v>
      </c>
      <c r="D13" s="7">
        <f t="shared" si="0"/>
        <v>8.2742199513864773E-2</v>
      </c>
      <c r="E13" s="42">
        <v>1.5162037037037039E-3</v>
      </c>
      <c r="F13" s="7">
        <f t="shared" si="1"/>
        <v>9.7761194029850743E-2</v>
      </c>
      <c r="G13" s="45">
        <f t="shared" si="2"/>
        <v>2.0821759259259259E-2</v>
      </c>
      <c r="H13" s="100">
        <f t="shared" si="3"/>
        <v>8.3678310619098556E-2</v>
      </c>
    </row>
    <row r="14" spans="2:8" s="28" customFormat="1">
      <c r="B14" s="35" t="s">
        <v>26</v>
      </c>
      <c r="C14" s="42">
        <v>4.5949074074074069E-3</v>
      </c>
      <c r="D14" s="7">
        <f t="shared" si="0"/>
        <v>1.9693437174463015E-2</v>
      </c>
      <c r="E14" s="42"/>
      <c r="F14" s="7"/>
      <c r="G14" s="45">
        <f t="shared" si="2"/>
        <v>4.5949074074074069E-3</v>
      </c>
      <c r="H14" s="100">
        <f t="shared" si="3"/>
        <v>1.8465975161635419E-2</v>
      </c>
    </row>
    <row r="15" spans="2:8" s="28" customFormat="1">
      <c r="B15" s="35" t="s">
        <v>27</v>
      </c>
      <c r="C15" s="42">
        <v>1.0277777777777775E-2</v>
      </c>
      <c r="D15" s="7">
        <f t="shared" si="0"/>
        <v>4.4049804057740942E-2</v>
      </c>
      <c r="E15" s="42">
        <v>4.9768518518518521E-4</v>
      </c>
      <c r="F15" s="7">
        <f t="shared" si="1"/>
        <v>3.2089552238805968E-2</v>
      </c>
      <c r="G15" s="45">
        <f t="shared" si="2"/>
        <v>1.0775462962962959E-2</v>
      </c>
      <c r="H15" s="100">
        <f t="shared" si="3"/>
        <v>4.3304339736731923E-2</v>
      </c>
    </row>
    <row r="16" spans="2:8" s="28" customFormat="1">
      <c r="B16" s="35" t="s">
        <v>28</v>
      </c>
      <c r="C16" s="42">
        <v>6.5972222222222222E-3</v>
      </c>
      <c r="D16" s="7">
        <f t="shared" si="0"/>
        <v>2.827521206409048E-2</v>
      </c>
      <c r="E16" s="42">
        <v>1.9675925925925926E-4</v>
      </c>
      <c r="F16" s="7">
        <f t="shared" si="1"/>
        <v>1.2686567164179104E-2</v>
      </c>
      <c r="G16" s="45">
        <f t="shared" si="2"/>
        <v>6.7939814814814816E-3</v>
      </c>
      <c r="H16" s="100">
        <f t="shared" si="3"/>
        <v>2.7303595516070513E-2</v>
      </c>
    </row>
    <row r="17" spans="2:8" s="28" customFormat="1">
      <c r="B17" s="35" t="s">
        <v>29</v>
      </c>
      <c r="C17" s="42">
        <v>8.1018518518518516E-5</v>
      </c>
      <c r="D17" s="7">
        <f t="shared" si="0"/>
        <v>3.4723944640111112E-4</v>
      </c>
      <c r="E17" s="42"/>
      <c r="F17" s="7"/>
      <c r="G17" s="45">
        <f t="shared" si="2"/>
        <v>8.1018518518518516E-5</v>
      </c>
      <c r="H17" s="100">
        <f t="shared" si="3"/>
        <v>3.2559653937392431E-4</v>
      </c>
    </row>
    <row r="18" spans="2:8" s="28" customFormat="1">
      <c r="B18" s="35" t="s">
        <v>30</v>
      </c>
      <c r="C18" s="42">
        <v>1.747685185185185E-3</v>
      </c>
      <c r="D18" s="7">
        <f t="shared" si="0"/>
        <v>7.4904509152239687E-3</v>
      </c>
      <c r="E18" s="42"/>
      <c r="F18" s="7"/>
      <c r="G18" s="45">
        <f t="shared" si="2"/>
        <v>1.747685185185185E-3</v>
      </c>
      <c r="H18" s="100">
        <f t="shared" si="3"/>
        <v>7.0235824922089381E-3</v>
      </c>
    </row>
    <row r="19" spans="2:8" s="28" customFormat="1">
      <c r="B19" s="35" t="s">
        <v>31</v>
      </c>
      <c r="C19" s="42">
        <v>6.3078703703703717E-3</v>
      </c>
      <c r="D19" s="7">
        <f t="shared" si="0"/>
        <v>2.7035071184086518E-2</v>
      </c>
      <c r="E19" s="42">
        <v>1.1574074074074073E-4</v>
      </c>
      <c r="F19" s="7">
        <f t="shared" si="1"/>
        <v>7.4626865671641781E-3</v>
      </c>
      <c r="G19" s="45">
        <f t="shared" si="2"/>
        <v>6.4236111111111126E-3</v>
      </c>
      <c r="H19" s="100">
        <f t="shared" si="3"/>
        <v>2.5815154193218292E-2</v>
      </c>
    </row>
    <row r="20" spans="2:8" s="28" customFormat="1">
      <c r="B20" s="35" t="s">
        <v>32</v>
      </c>
      <c r="C20" s="42">
        <v>2.8240740740740743E-3</v>
      </c>
      <c r="D20" s="7">
        <f t="shared" si="0"/>
        <v>1.2103774988838733E-2</v>
      </c>
      <c r="E20" s="42"/>
      <c r="F20" s="7"/>
      <c r="G20" s="45">
        <f t="shared" si="2"/>
        <v>2.8240740740740743E-3</v>
      </c>
      <c r="H20" s="100">
        <f t="shared" si="3"/>
        <v>1.134936508674822E-2</v>
      </c>
    </row>
    <row r="21" spans="2:8" s="28" customFormat="1">
      <c r="B21" s="35" t="s">
        <v>33</v>
      </c>
      <c r="C21" s="42">
        <v>6.7129629629629635E-4</v>
      </c>
      <c r="D21" s="7">
        <f t="shared" si="0"/>
        <v>2.8771268416092071E-3</v>
      </c>
      <c r="E21" s="42"/>
      <c r="F21" s="7"/>
      <c r="G21" s="45">
        <f t="shared" si="2"/>
        <v>6.7129629629629635E-4</v>
      </c>
      <c r="H21" s="100">
        <f t="shared" si="3"/>
        <v>2.6977998976696589E-3</v>
      </c>
    </row>
    <row r="22" spans="2:8" s="28" customFormat="1">
      <c r="B22" s="35" t="s">
        <v>34</v>
      </c>
      <c r="C22" s="42"/>
      <c r="D22" s="7"/>
      <c r="E22" s="42"/>
      <c r="F22" s="7"/>
      <c r="G22" s="45"/>
      <c r="H22" s="100"/>
    </row>
    <row r="23" spans="2:8" s="28" customFormat="1">
      <c r="B23" s="35" t="s">
        <v>35</v>
      </c>
      <c r="C23" s="42">
        <v>4.5717592592592589E-3</v>
      </c>
      <c r="D23" s="7">
        <f t="shared" si="0"/>
        <v>1.95942259040627E-2</v>
      </c>
      <c r="E23" s="42">
        <v>4.3981481481481486E-4</v>
      </c>
      <c r="F23" s="7">
        <f t="shared" si="1"/>
        <v>2.8358208955223882E-2</v>
      </c>
      <c r="G23" s="45">
        <f t="shared" si="2"/>
        <v>5.0115740740740737E-3</v>
      </c>
      <c r="H23" s="100">
        <f t="shared" si="3"/>
        <v>2.0140471649844175E-2</v>
      </c>
    </row>
    <row r="24" spans="2:8" s="28" customFormat="1">
      <c r="B24" s="35" t="s">
        <v>36</v>
      </c>
      <c r="C24" s="42">
        <v>1.7361111111111112E-4</v>
      </c>
      <c r="D24" s="7">
        <f t="shared" si="0"/>
        <v>7.4408452800238107E-4</v>
      </c>
      <c r="E24" s="42"/>
      <c r="F24" s="7"/>
      <c r="G24" s="45">
        <f t="shared" si="2"/>
        <v>1.7361111111111112E-4</v>
      </c>
      <c r="H24" s="100">
        <f t="shared" si="3"/>
        <v>6.9770687008698074E-4</v>
      </c>
    </row>
    <row r="25" spans="2:8" s="28" customFormat="1">
      <c r="B25" s="35" t="s">
        <v>37</v>
      </c>
      <c r="C25" s="42">
        <v>1.2268518518518518E-3</v>
      </c>
      <c r="D25" s="7">
        <f t="shared" si="0"/>
        <v>5.2581973312168257E-3</v>
      </c>
      <c r="E25" s="42"/>
      <c r="F25" s="7"/>
      <c r="G25" s="45">
        <f t="shared" si="2"/>
        <v>1.2268518518518518E-3</v>
      </c>
      <c r="H25" s="100">
        <f t="shared" si="3"/>
        <v>4.930461881947997E-3</v>
      </c>
    </row>
    <row r="26" spans="2:8" s="28" customFormat="1">
      <c r="B26" s="35" t="s">
        <v>38</v>
      </c>
      <c r="C26" s="42">
        <v>6.5543981481481481E-2</v>
      </c>
      <c r="D26" s="7">
        <f t="shared" si="0"/>
        <v>0.28091671213849889</v>
      </c>
      <c r="E26" s="42">
        <v>3.4722222222222224E-4</v>
      </c>
      <c r="F26" s="7">
        <f t="shared" si="1"/>
        <v>2.2388059701492536E-2</v>
      </c>
      <c r="G26" s="45">
        <f t="shared" si="2"/>
        <v>6.5891203703703702E-2</v>
      </c>
      <c r="H26" s="100">
        <f t="shared" si="3"/>
        <v>0.26480301409367873</v>
      </c>
    </row>
    <row r="27" spans="2:8" s="28" customFormat="1">
      <c r="B27" s="35" t="s">
        <v>39</v>
      </c>
      <c r="C27" s="42">
        <v>2.6458333333333341E-2</v>
      </c>
      <c r="D27" s="7">
        <f t="shared" si="0"/>
        <v>0.11339848206756289</v>
      </c>
      <c r="E27" s="42"/>
      <c r="F27" s="7"/>
      <c r="G27" s="45">
        <f t="shared" si="2"/>
        <v>2.6458333333333341E-2</v>
      </c>
      <c r="H27" s="100">
        <f t="shared" si="3"/>
        <v>0.10633052700125589</v>
      </c>
    </row>
    <row r="28" spans="2:8" s="28" customFormat="1">
      <c r="B28" s="35" t="s">
        <v>40</v>
      </c>
      <c r="C28" s="42"/>
      <c r="D28" s="7"/>
      <c r="E28" s="42"/>
      <c r="F28" s="7"/>
      <c r="G28" s="45"/>
      <c r="H28" s="100"/>
    </row>
    <row r="29" spans="2:8" s="28" customFormat="1">
      <c r="B29" s="35"/>
      <c r="C29" s="42"/>
      <c r="D29" s="7"/>
      <c r="E29" s="42"/>
      <c r="F29" s="7"/>
      <c r="G29" s="45"/>
      <c r="H29" s="100"/>
    </row>
    <row r="30" spans="2:8" s="28" customFormat="1">
      <c r="B30" s="38" t="s">
        <v>1</v>
      </c>
      <c r="C30" s="43">
        <f t="shared" ref="C30:H30" si="4">SUM(C7:C28)</f>
        <v>0.23332175925925927</v>
      </c>
      <c r="D30" s="40">
        <f t="shared" si="4"/>
        <v>1</v>
      </c>
      <c r="E30" s="43">
        <f t="shared" si="4"/>
        <v>1.5509259259259261E-2</v>
      </c>
      <c r="F30" s="40">
        <f t="shared" si="4"/>
        <v>1.0000000000000002</v>
      </c>
      <c r="G30" s="43">
        <f t="shared" si="4"/>
        <v>0.24883101851851855</v>
      </c>
      <c r="H30" s="44">
        <f t="shared" si="4"/>
        <v>1</v>
      </c>
    </row>
    <row r="31" spans="2:8" s="28" customFormat="1">
      <c r="B31" s="35"/>
      <c r="C31" s="45"/>
      <c r="D31" s="110"/>
      <c r="E31" s="45"/>
      <c r="F31" s="110"/>
      <c r="G31" s="45"/>
      <c r="H31" s="64"/>
    </row>
    <row r="32" spans="2:8" s="28" customFormat="1" ht="66" customHeight="1" thickBot="1">
      <c r="B32" s="135" t="s">
        <v>72</v>
      </c>
      <c r="C32" s="136"/>
      <c r="D32" s="136"/>
      <c r="E32" s="136"/>
      <c r="F32" s="136"/>
      <c r="G32" s="136"/>
      <c r="H32" s="137"/>
    </row>
    <row r="33" spans="3:5" s="28" customFormat="1">
      <c r="C33" s="56"/>
      <c r="D33" s="56"/>
      <c r="E33" s="56"/>
    </row>
    <row r="34" spans="3:5" s="28" customFormat="1">
      <c r="C34" s="56"/>
      <c r="D34" s="56"/>
      <c r="E34" s="56"/>
    </row>
    <row r="35" spans="3:5" s="28" customFormat="1">
      <c r="C35" s="56"/>
      <c r="D35" s="56"/>
      <c r="E35" s="56"/>
    </row>
    <row r="36" spans="3:5" s="28" customFormat="1">
      <c r="C36" s="56"/>
      <c r="D36" s="56"/>
      <c r="E36" s="56"/>
    </row>
    <row r="37" spans="3:5" s="28" customFormat="1">
      <c r="C37" s="56"/>
      <c r="D37" s="56"/>
      <c r="E37" s="56"/>
    </row>
    <row r="38" spans="3:5" s="28" customFormat="1">
      <c r="C38" s="56"/>
      <c r="D38" s="56"/>
      <c r="E38" s="56"/>
    </row>
    <row r="39" spans="3:5" s="28" customFormat="1">
      <c r="C39" s="56"/>
      <c r="D39" s="56"/>
      <c r="E39" s="56"/>
    </row>
    <row r="40" spans="3:5" s="28" customFormat="1">
      <c r="C40" s="56"/>
      <c r="D40" s="56"/>
      <c r="E40" s="56"/>
    </row>
    <row r="41" spans="3:5" s="28" customFormat="1">
      <c r="C41" s="56"/>
      <c r="D41" s="56"/>
      <c r="E41" s="56"/>
    </row>
    <row r="42" spans="3:5" s="28" customFormat="1">
      <c r="C42" s="56"/>
      <c r="D42" s="56"/>
      <c r="E42" s="56"/>
    </row>
    <row r="43" spans="3:5" s="28" customFormat="1">
      <c r="C43" s="56"/>
      <c r="D43" s="56"/>
      <c r="E43" s="56"/>
    </row>
    <row r="44" spans="3:5" s="28" customFormat="1">
      <c r="C44" s="56"/>
      <c r="D44" s="56"/>
      <c r="E44" s="56"/>
    </row>
    <row r="45" spans="3:5" s="28" customFormat="1">
      <c r="C45" s="56"/>
      <c r="D45" s="56"/>
      <c r="E45" s="56"/>
    </row>
    <row r="46" spans="3:5" s="28" customFormat="1">
      <c r="C46" s="56"/>
      <c r="D46" s="56"/>
      <c r="E46" s="56"/>
    </row>
    <row r="47" spans="3:5" s="28" customFormat="1">
      <c r="C47" s="56"/>
      <c r="D47" s="56"/>
      <c r="E47" s="56"/>
    </row>
    <row r="48" spans="3:5" s="28" customFormat="1">
      <c r="C48" s="56"/>
      <c r="D48" s="56"/>
      <c r="E48" s="56"/>
    </row>
    <row r="49" spans="3:5" s="28" customFormat="1">
      <c r="C49" s="56"/>
      <c r="D49" s="56"/>
      <c r="E49" s="56"/>
    </row>
    <row r="50" spans="3:5" s="28" customFormat="1">
      <c r="C50" s="56"/>
      <c r="D50" s="56"/>
      <c r="E50" s="56"/>
    </row>
    <row r="51" spans="3:5" s="28" customFormat="1">
      <c r="C51" s="56"/>
      <c r="D51" s="56"/>
      <c r="E51" s="56"/>
    </row>
    <row r="52" spans="3:5" s="28" customFormat="1">
      <c r="C52" s="56"/>
      <c r="D52" s="56"/>
      <c r="E52" s="56"/>
    </row>
    <row r="53" spans="3:5" s="28" customFormat="1">
      <c r="C53" s="56"/>
      <c r="D53" s="56"/>
      <c r="E53" s="56"/>
    </row>
    <row r="54" spans="3:5" s="28" customFormat="1">
      <c r="C54" s="56"/>
      <c r="D54" s="56"/>
      <c r="E54" s="56"/>
    </row>
    <row r="55" spans="3:5" s="28" customFormat="1">
      <c r="C55" s="56"/>
      <c r="D55" s="56"/>
      <c r="E55" s="56"/>
    </row>
    <row r="56" spans="3:5" s="28" customFormat="1">
      <c r="C56" s="56"/>
      <c r="D56" s="56"/>
      <c r="E56" s="56"/>
    </row>
    <row r="57" spans="3:5" s="28" customFormat="1">
      <c r="C57" s="56"/>
      <c r="D57" s="56"/>
      <c r="E57" s="56"/>
    </row>
    <row r="58" spans="3:5" s="28" customFormat="1">
      <c r="C58" s="56"/>
      <c r="D58" s="56"/>
      <c r="E58" s="56"/>
    </row>
    <row r="59" spans="3:5" s="28" customFormat="1">
      <c r="C59" s="56"/>
      <c r="D59" s="56"/>
      <c r="E59" s="56"/>
    </row>
    <row r="60" spans="3:5" s="28" customFormat="1">
      <c r="C60" s="56"/>
      <c r="D60" s="56"/>
      <c r="E60" s="56"/>
    </row>
    <row r="61" spans="3:5" s="28" customFormat="1">
      <c r="C61" s="56"/>
      <c r="D61" s="56"/>
      <c r="E61" s="56"/>
    </row>
    <row r="62" spans="3:5" s="28" customFormat="1">
      <c r="C62" s="56"/>
      <c r="D62" s="56"/>
      <c r="E62" s="56"/>
    </row>
    <row r="63" spans="3:5" s="28" customFormat="1">
      <c r="C63" s="56"/>
      <c r="D63" s="56"/>
      <c r="E63" s="56"/>
    </row>
    <row r="64" spans="3:5" s="28" customFormat="1">
      <c r="C64" s="56"/>
      <c r="D64" s="56"/>
      <c r="E64" s="56"/>
    </row>
    <row r="65" spans="3:5" s="28" customFormat="1">
      <c r="C65" s="56"/>
      <c r="D65" s="56"/>
      <c r="E65" s="56"/>
    </row>
    <row r="66" spans="3:5" s="28" customFormat="1">
      <c r="C66" s="56"/>
      <c r="D66" s="56"/>
      <c r="E66" s="56"/>
    </row>
    <row r="67" spans="3:5" s="28" customFormat="1">
      <c r="C67" s="56"/>
      <c r="D67" s="56"/>
      <c r="E67" s="56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SheetLayoutView="100" workbookViewId="0">
      <selection activeCell="B34" sqref="B34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63" customWidth="1"/>
    <col min="6" max="8" width="15.140625" customWidth="1"/>
  </cols>
  <sheetData>
    <row r="1" spans="2:8" s="28" customFormat="1">
      <c r="C1" s="56"/>
      <c r="D1" s="56"/>
      <c r="E1" s="56"/>
    </row>
    <row r="2" spans="2:8" s="28" customFormat="1" ht="15.75" thickBot="1">
      <c r="C2" s="56"/>
      <c r="D2" s="56"/>
      <c r="E2" s="56"/>
    </row>
    <row r="3" spans="2:8" s="28" customFormat="1">
      <c r="B3" s="138" t="s">
        <v>85</v>
      </c>
      <c r="C3" s="139"/>
      <c r="D3" s="139"/>
      <c r="E3" s="139"/>
      <c r="F3" s="139"/>
      <c r="G3" s="139"/>
      <c r="H3" s="140"/>
    </row>
    <row r="4" spans="2:8" s="28" customFormat="1">
      <c r="B4" s="141" t="s">
        <v>104</v>
      </c>
      <c r="C4" s="142"/>
      <c r="D4" s="142"/>
      <c r="E4" s="142"/>
      <c r="F4" s="142"/>
      <c r="G4" s="142"/>
      <c r="H4" s="143"/>
    </row>
    <row r="5" spans="2:8" s="28" customFormat="1">
      <c r="B5" s="29"/>
      <c r="C5" s="148" t="s">
        <v>14</v>
      </c>
      <c r="D5" s="148"/>
      <c r="E5" s="148" t="s">
        <v>15</v>
      </c>
      <c r="F5" s="148"/>
      <c r="G5" s="142" t="s">
        <v>16</v>
      </c>
      <c r="H5" s="143"/>
    </row>
    <row r="6" spans="2:8" s="28" customFormat="1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66" t="s">
        <v>2</v>
      </c>
      <c r="H6" s="81" t="s">
        <v>3</v>
      </c>
    </row>
    <row r="7" spans="2:8" s="28" customFormat="1">
      <c r="B7" s="35" t="s">
        <v>20</v>
      </c>
      <c r="C7" s="42">
        <v>3.2754629629629631E-3</v>
      </c>
      <c r="D7" s="7">
        <f>C7/$C$30</f>
        <v>9.5815276273022772E-3</v>
      </c>
      <c r="E7" s="42"/>
      <c r="F7" s="7"/>
      <c r="G7" s="45">
        <f>E7+C7</f>
        <v>3.2754629629629631E-3</v>
      </c>
      <c r="H7" s="100">
        <f>G7/$G$30</f>
        <v>9.0600589063900647E-3</v>
      </c>
    </row>
    <row r="8" spans="2:8" s="28" customFormat="1">
      <c r="B8" s="35" t="s">
        <v>0</v>
      </c>
      <c r="C8" s="42">
        <v>6.2847222222222211E-3</v>
      </c>
      <c r="D8" s="7">
        <f t="shared" ref="D8:D27" si="0">C8/$C$30</f>
        <v>1.8384344528710725E-2</v>
      </c>
      <c r="E8" s="42">
        <v>2.8935185185185189E-4</v>
      </c>
      <c r="F8" s="7">
        <f>E8/$E$30</f>
        <v>1.4705882352941178E-2</v>
      </c>
      <c r="G8" s="45">
        <f t="shared" ref="G8:G27" si="1">E8+C8</f>
        <v>6.5740740740740733E-3</v>
      </c>
      <c r="H8" s="100">
        <f t="shared" ref="H8:H27" si="2">G8/$G$30</f>
        <v>1.8184146497630938E-2</v>
      </c>
    </row>
    <row r="9" spans="2:8" s="28" customFormat="1">
      <c r="B9" s="35" t="s">
        <v>21</v>
      </c>
      <c r="C9" s="42">
        <v>9.6342592592592577E-2</v>
      </c>
      <c r="D9" s="7">
        <f t="shared" si="0"/>
        <v>0.28182556879739978</v>
      </c>
      <c r="E9" s="42">
        <v>6.5393518518518526E-3</v>
      </c>
      <c r="F9" s="7">
        <f>E9/$E$30</f>
        <v>0.33235294117647063</v>
      </c>
      <c r="G9" s="45">
        <f t="shared" si="1"/>
        <v>0.10288194444444443</v>
      </c>
      <c r="H9" s="100">
        <f t="shared" si="2"/>
        <v>0.28457548981943909</v>
      </c>
    </row>
    <row r="10" spans="2:8" s="28" customFormat="1">
      <c r="B10" s="35" t="s">
        <v>22</v>
      </c>
      <c r="C10" s="42">
        <v>8.692129629629633E-3</v>
      </c>
      <c r="D10" s="7">
        <f t="shared" si="0"/>
        <v>2.54265980498375E-2</v>
      </c>
      <c r="E10" s="42">
        <v>1.0995370370370371E-3</v>
      </c>
      <c r="F10" s="7">
        <f>E10/$E$30</f>
        <v>5.5882352941176473E-2</v>
      </c>
      <c r="G10" s="45">
        <f t="shared" si="1"/>
        <v>9.7916666666666707E-3</v>
      </c>
      <c r="H10" s="100">
        <f t="shared" si="2"/>
        <v>2.7084133691893983E-2</v>
      </c>
    </row>
    <row r="11" spans="2:8" s="28" customFormat="1">
      <c r="B11" s="35" t="s">
        <v>23</v>
      </c>
      <c r="C11" s="42"/>
      <c r="D11" s="7"/>
      <c r="E11" s="42"/>
      <c r="F11" s="7"/>
      <c r="G11" s="45"/>
      <c r="H11" s="100"/>
    </row>
    <row r="12" spans="2:8" s="28" customFormat="1">
      <c r="B12" s="35" t="s">
        <v>24</v>
      </c>
      <c r="C12" s="42">
        <v>7.7546296296296287E-3</v>
      </c>
      <c r="D12" s="7">
        <f t="shared" si="0"/>
        <v>2.268418201516793E-2</v>
      </c>
      <c r="E12" s="42">
        <v>6.9675925925925921E-3</v>
      </c>
      <c r="F12" s="7">
        <f t="shared" ref="F12:F17" si="3">E12/$E$30</f>
        <v>0.35411764705882348</v>
      </c>
      <c r="G12" s="45">
        <f t="shared" si="1"/>
        <v>1.472222222222222E-2</v>
      </c>
      <c r="H12" s="100">
        <f t="shared" si="2"/>
        <v>4.0722243565117174E-2</v>
      </c>
    </row>
    <row r="13" spans="2:8" s="28" customFormat="1">
      <c r="B13" s="35" t="s">
        <v>25</v>
      </c>
      <c r="C13" s="42">
        <v>3.6585648148148145E-2</v>
      </c>
      <c r="D13" s="7">
        <f t="shared" si="0"/>
        <v>0.10702193932827736</v>
      </c>
      <c r="E13" s="42">
        <v>1.5277777777777779E-3</v>
      </c>
      <c r="F13" s="7">
        <f t="shared" si="3"/>
        <v>7.7647058823529416E-2</v>
      </c>
      <c r="G13" s="45">
        <f t="shared" si="1"/>
        <v>3.8113425925925926E-2</v>
      </c>
      <c r="H13" s="100">
        <f t="shared" si="2"/>
        <v>0.10542322960686389</v>
      </c>
    </row>
    <row r="14" spans="2:8" s="28" customFormat="1">
      <c r="B14" s="35" t="s">
        <v>26</v>
      </c>
      <c r="C14" s="42">
        <v>3.6018518518518512E-2</v>
      </c>
      <c r="D14" s="7">
        <f t="shared" si="0"/>
        <v>0.10536294691224268</v>
      </c>
      <c r="E14" s="42">
        <v>1.2731481481481483E-3</v>
      </c>
      <c r="F14" s="7">
        <f t="shared" si="3"/>
        <v>6.4705882352941183E-2</v>
      </c>
      <c r="G14" s="45">
        <f t="shared" si="1"/>
        <v>3.729166666666666E-2</v>
      </c>
      <c r="H14" s="100">
        <f t="shared" si="2"/>
        <v>0.10315021129466001</v>
      </c>
    </row>
    <row r="15" spans="2:8" s="28" customFormat="1">
      <c r="B15" s="35" t="s">
        <v>27</v>
      </c>
      <c r="C15" s="42">
        <v>2.3645833333333335E-2</v>
      </c>
      <c r="D15" s="7">
        <f t="shared" si="0"/>
        <v>6.9169826652221031E-2</v>
      </c>
      <c r="E15" s="42">
        <v>4.1666666666666669E-4</v>
      </c>
      <c r="F15" s="7">
        <f t="shared" si="3"/>
        <v>2.1176470588235293E-2</v>
      </c>
      <c r="G15" s="45">
        <f t="shared" si="1"/>
        <v>2.4062500000000001E-2</v>
      </c>
      <c r="H15" s="100">
        <f t="shared" si="2"/>
        <v>6.6557817902420296E-2</v>
      </c>
    </row>
    <row r="16" spans="2:8" s="28" customFormat="1">
      <c r="B16" s="35" t="s">
        <v>28</v>
      </c>
      <c r="C16" s="42">
        <v>3.6111111111111109E-3</v>
      </c>
      <c r="D16" s="7">
        <f t="shared" si="0"/>
        <v>1.0563380281690142E-2</v>
      </c>
      <c r="E16" s="42"/>
      <c r="F16" s="7"/>
      <c r="G16" s="45">
        <f t="shared" si="1"/>
        <v>3.6111111111111109E-3</v>
      </c>
      <c r="H16" s="100">
        <f t="shared" si="2"/>
        <v>9.9884748367268551E-3</v>
      </c>
    </row>
    <row r="17" spans="2:8" s="28" customFormat="1">
      <c r="B17" s="35" t="s">
        <v>29</v>
      </c>
      <c r="C17" s="42"/>
      <c r="D17" s="7"/>
      <c r="E17" s="42"/>
      <c r="F17" s="7"/>
      <c r="G17" s="45"/>
      <c r="H17" s="100"/>
    </row>
    <row r="18" spans="2:8" s="28" customFormat="1">
      <c r="B18" s="35" t="s">
        <v>30</v>
      </c>
      <c r="C18" s="42">
        <v>8.2523148148148148E-3</v>
      </c>
      <c r="D18" s="7">
        <f t="shared" si="0"/>
        <v>2.4140032502708565E-2</v>
      </c>
      <c r="E18" s="42"/>
      <c r="F18" s="7"/>
      <c r="G18" s="45">
        <f t="shared" si="1"/>
        <v>8.2523148148148148E-3</v>
      </c>
      <c r="H18" s="100">
        <f t="shared" si="2"/>
        <v>2.2826226149314895E-2</v>
      </c>
    </row>
    <row r="19" spans="2:8" s="28" customFormat="1">
      <c r="B19" s="35" t="s">
        <v>31</v>
      </c>
      <c r="C19" s="42">
        <v>1.3715277777777778E-2</v>
      </c>
      <c r="D19" s="7">
        <f t="shared" si="0"/>
        <v>4.0120530877573141E-2</v>
      </c>
      <c r="E19" s="42">
        <v>1.3194444444444443E-3</v>
      </c>
      <c r="F19" s="7">
        <f t="shared" ref="F18:F27" si="4">E19/$E$30</f>
        <v>6.7058823529411754E-2</v>
      </c>
      <c r="G19" s="45">
        <f t="shared" si="1"/>
        <v>1.5034722222222222E-2</v>
      </c>
      <c r="H19" s="100">
        <f t="shared" si="2"/>
        <v>4.1586630810603153E-2</v>
      </c>
    </row>
    <row r="20" spans="2:8" s="28" customFormat="1">
      <c r="B20" s="35" t="s">
        <v>32</v>
      </c>
      <c r="C20" s="42">
        <v>3.2754629629629631E-3</v>
      </c>
      <c r="D20" s="7">
        <f t="shared" si="0"/>
        <v>9.5815276273022772E-3</v>
      </c>
      <c r="E20" s="42">
        <v>2.4305555555555552E-4</v>
      </c>
      <c r="F20" s="7">
        <f t="shared" si="4"/>
        <v>1.2352941176470586E-2</v>
      </c>
      <c r="G20" s="45">
        <f t="shared" si="1"/>
        <v>3.5185185185185185E-3</v>
      </c>
      <c r="H20" s="100">
        <f t="shared" si="2"/>
        <v>9.732360097323603E-3</v>
      </c>
    </row>
    <row r="21" spans="2:8" s="28" customFormat="1">
      <c r="B21" s="35" t="s">
        <v>33</v>
      </c>
      <c r="C21" s="42"/>
      <c r="D21" s="7"/>
      <c r="E21" s="42"/>
      <c r="F21" s="7"/>
      <c r="G21" s="45"/>
      <c r="H21" s="100"/>
    </row>
    <row r="22" spans="2:8" s="28" customFormat="1">
      <c r="B22" s="35" t="s">
        <v>34</v>
      </c>
      <c r="C22" s="42">
        <v>1.5046296296296297E-4</v>
      </c>
      <c r="D22" s="7">
        <f t="shared" si="0"/>
        <v>4.4014084507042265E-4</v>
      </c>
      <c r="E22" s="42"/>
      <c r="F22" s="7"/>
      <c r="G22" s="45">
        <f t="shared" si="1"/>
        <v>1.5046296296296297E-4</v>
      </c>
      <c r="H22" s="100">
        <f t="shared" si="2"/>
        <v>4.1618645153028568E-4</v>
      </c>
    </row>
    <row r="23" spans="2:8" s="28" customFormat="1">
      <c r="B23" s="35" t="s">
        <v>35</v>
      </c>
      <c r="C23" s="42">
        <v>8.2175925925925927E-4</v>
      </c>
      <c r="D23" s="7">
        <f t="shared" si="0"/>
        <v>2.4038461538461544E-3</v>
      </c>
      <c r="E23" s="42"/>
      <c r="F23" s="7"/>
      <c r="G23" s="45">
        <f t="shared" si="1"/>
        <v>8.2175925925925927E-4</v>
      </c>
      <c r="H23" s="100">
        <f t="shared" si="2"/>
        <v>2.2730183122038677E-3</v>
      </c>
    </row>
    <row r="24" spans="2:8" s="28" customFormat="1">
      <c r="B24" s="35" t="s">
        <v>36</v>
      </c>
      <c r="C24" s="42">
        <v>4.3981481481481481E-4</v>
      </c>
      <c r="D24" s="7">
        <f t="shared" si="0"/>
        <v>1.2865655471289276E-3</v>
      </c>
      <c r="E24" s="42"/>
      <c r="F24" s="7"/>
      <c r="G24" s="45">
        <f t="shared" si="1"/>
        <v>4.3981481481481481E-4</v>
      </c>
      <c r="H24" s="100">
        <f t="shared" si="2"/>
        <v>1.2165450121654504E-3</v>
      </c>
    </row>
    <row r="25" spans="2:8" s="28" customFormat="1">
      <c r="B25" s="35" t="s">
        <v>37</v>
      </c>
      <c r="C25" s="42">
        <v>3.5300925925925925E-3</v>
      </c>
      <c r="D25" s="7">
        <f t="shared" si="0"/>
        <v>1.0326381365113761E-2</v>
      </c>
      <c r="E25" s="42"/>
      <c r="F25" s="7"/>
      <c r="G25" s="45">
        <f t="shared" si="1"/>
        <v>3.5300925925925925E-3</v>
      </c>
      <c r="H25" s="100">
        <f t="shared" si="2"/>
        <v>9.7643744397490091E-3</v>
      </c>
    </row>
    <row r="26" spans="2:8" s="28" customFormat="1">
      <c r="B26" s="35" t="s">
        <v>38</v>
      </c>
      <c r="C26" s="42">
        <v>5.5856481481481479E-2</v>
      </c>
      <c r="D26" s="7">
        <f t="shared" si="0"/>
        <v>0.16339382448537379</v>
      </c>
      <c r="E26" s="42"/>
      <c r="F26" s="7"/>
      <c r="G26" s="45">
        <f t="shared" si="1"/>
        <v>5.5856481481481479E-2</v>
      </c>
      <c r="H26" s="100">
        <f t="shared" si="2"/>
        <v>0.15450121654501217</v>
      </c>
    </row>
    <row r="27" spans="2:8" s="28" customFormat="1">
      <c r="B27" s="35" t="s">
        <v>39</v>
      </c>
      <c r="C27" s="42">
        <v>3.3599537037037018E-2</v>
      </c>
      <c r="D27" s="7">
        <f t="shared" si="0"/>
        <v>9.8286836403033553E-2</v>
      </c>
      <c r="E27" s="42"/>
      <c r="F27" s="7"/>
      <c r="G27" s="45">
        <f t="shared" si="1"/>
        <v>3.3599537037037018E-2</v>
      </c>
      <c r="H27" s="100">
        <f t="shared" si="2"/>
        <v>9.2937636060955273E-2</v>
      </c>
    </row>
    <row r="28" spans="2:8" s="28" customFormat="1">
      <c r="B28" s="35" t="s">
        <v>40</v>
      </c>
      <c r="C28" s="42"/>
      <c r="D28" s="7"/>
      <c r="E28" s="42"/>
      <c r="F28" s="7"/>
      <c r="G28" s="45"/>
      <c r="H28" s="100"/>
    </row>
    <row r="29" spans="2:8" s="28" customFormat="1">
      <c r="B29" s="35"/>
      <c r="C29" s="42"/>
      <c r="D29" s="7"/>
      <c r="E29" s="42"/>
      <c r="F29" s="7"/>
      <c r="G29" s="45"/>
      <c r="H29" s="100"/>
    </row>
    <row r="30" spans="2:8" s="28" customFormat="1">
      <c r="B30" s="38" t="s">
        <v>1</v>
      </c>
      <c r="C30" s="43">
        <f t="shared" ref="C30:H30" si="5">SUM(C7:C28)</f>
        <v>0.3418518518518518</v>
      </c>
      <c r="D30" s="40">
        <f t="shared" si="5"/>
        <v>0.99999999999999989</v>
      </c>
      <c r="E30" s="43">
        <f t="shared" si="5"/>
        <v>1.9675925925925927E-2</v>
      </c>
      <c r="F30" s="40">
        <f t="shared" si="5"/>
        <v>0.99999999999999989</v>
      </c>
      <c r="G30" s="43">
        <f t="shared" si="5"/>
        <v>0.36152777777777773</v>
      </c>
      <c r="H30" s="44">
        <f t="shared" si="5"/>
        <v>0.99999999999999989</v>
      </c>
    </row>
    <row r="31" spans="2:8" s="28" customFormat="1">
      <c r="B31" s="35"/>
      <c r="C31" s="45"/>
      <c r="D31" s="110"/>
      <c r="E31" s="45"/>
      <c r="F31" s="110"/>
      <c r="G31" s="45"/>
      <c r="H31" s="64"/>
    </row>
    <row r="32" spans="2:8" s="28" customFormat="1" ht="66" customHeight="1" thickBot="1">
      <c r="B32" s="135" t="s">
        <v>72</v>
      </c>
      <c r="C32" s="136"/>
      <c r="D32" s="136"/>
      <c r="E32" s="136"/>
      <c r="F32" s="136"/>
      <c r="G32" s="136"/>
      <c r="H32" s="137"/>
    </row>
    <row r="33" spans="3:5" s="28" customFormat="1">
      <c r="C33" s="56"/>
      <c r="D33" s="56"/>
      <c r="E33" s="56"/>
    </row>
    <row r="34" spans="3:5" s="28" customFormat="1">
      <c r="C34" s="56"/>
      <c r="D34" s="56"/>
      <c r="E34" s="56"/>
    </row>
    <row r="35" spans="3:5" s="28" customFormat="1">
      <c r="C35" s="56"/>
      <c r="D35" s="56"/>
      <c r="E35" s="56"/>
    </row>
    <row r="36" spans="3:5" s="28" customFormat="1">
      <c r="C36" s="56"/>
      <c r="D36" s="56"/>
      <c r="E36" s="56"/>
    </row>
    <row r="37" spans="3:5" s="28" customFormat="1">
      <c r="C37" s="56"/>
      <c r="D37" s="56"/>
      <c r="E37" s="56"/>
    </row>
    <row r="38" spans="3:5" s="28" customFormat="1">
      <c r="C38" s="56"/>
      <c r="D38" s="56"/>
      <c r="E38" s="56"/>
    </row>
    <row r="39" spans="3:5" s="28" customFormat="1">
      <c r="C39" s="56"/>
      <c r="D39" s="56"/>
      <c r="E39" s="56"/>
    </row>
    <row r="40" spans="3:5" s="28" customFormat="1">
      <c r="C40" s="56"/>
      <c r="D40" s="56"/>
      <c r="E40" s="56"/>
    </row>
    <row r="41" spans="3:5" s="28" customFormat="1">
      <c r="C41" s="56"/>
      <c r="D41" s="56"/>
      <c r="E41" s="56"/>
    </row>
    <row r="42" spans="3:5" s="28" customFormat="1">
      <c r="C42" s="56"/>
      <c r="D42" s="56"/>
      <c r="E42" s="56"/>
    </row>
    <row r="43" spans="3:5" s="28" customFormat="1">
      <c r="C43" s="56"/>
      <c r="D43" s="56"/>
      <c r="E43" s="56"/>
    </row>
    <row r="44" spans="3:5" s="28" customFormat="1">
      <c r="C44" s="56"/>
      <c r="D44" s="56"/>
      <c r="E44" s="56"/>
    </row>
    <row r="45" spans="3:5" s="28" customFormat="1">
      <c r="C45" s="56"/>
      <c r="D45" s="56"/>
      <c r="E45" s="56"/>
    </row>
    <row r="46" spans="3:5" s="28" customFormat="1">
      <c r="C46" s="56"/>
      <c r="D46" s="56"/>
      <c r="E46" s="56"/>
    </row>
    <row r="47" spans="3:5" s="28" customFormat="1">
      <c r="C47" s="56"/>
      <c r="D47" s="56"/>
      <c r="E47" s="56"/>
    </row>
    <row r="48" spans="3:5" s="28" customFormat="1">
      <c r="C48" s="56"/>
      <c r="D48" s="56"/>
      <c r="E48" s="56"/>
    </row>
    <row r="49" spans="3:5" s="28" customFormat="1">
      <c r="C49" s="56"/>
      <c r="D49" s="56"/>
      <c r="E49" s="56"/>
    </row>
    <row r="50" spans="3:5" s="28" customFormat="1">
      <c r="C50" s="56"/>
      <c r="D50" s="56"/>
      <c r="E50" s="56"/>
    </row>
    <row r="51" spans="3:5" s="28" customFormat="1">
      <c r="C51" s="56"/>
      <c r="D51" s="56"/>
      <c r="E51" s="56"/>
    </row>
    <row r="52" spans="3:5" s="28" customFormat="1">
      <c r="C52" s="56"/>
      <c r="D52" s="56"/>
      <c r="E52" s="56"/>
    </row>
    <row r="53" spans="3:5" s="28" customFormat="1">
      <c r="C53" s="56"/>
      <c r="D53" s="56"/>
      <c r="E53" s="56"/>
    </row>
    <row r="54" spans="3:5" s="28" customFormat="1">
      <c r="C54" s="56"/>
      <c r="D54" s="56"/>
      <c r="E54" s="56"/>
    </row>
    <row r="55" spans="3:5" s="28" customFormat="1">
      <c r="C55" s="56"/>
      <c r="D55" s="56"/>
      <c r="E55" s="56"/>
    </row>
    <row r="56" spans="3:5" s="28" customFormat="1">
      <c r="C56" s="56"/>
      <c r="D56" s="56"/>
      <c r="E56" s="56"/>
    </row>
    <row r="57" spans="3:5" s="28" customFormat="1">
      <c r="C57" s="56"/>
      <c r="D57" s="56"/>
      <c r="E57" s="56"/>
    </row>
    <row r="58" spans="3:5" s="28" customFormat="1">
      <c r="C58" s="56"/>
      <c r="D58" s="56"/>
      <c r="E58" s="56"/>
    </row>
    <row r="59" spans="3:5" s="28" customFormat="1">
      <c r="C59" s="56"/>
      <c r="D59" s="56"/>
      <c r="E59" s="56"/>
    </row>
    <row r="60" spans="3:5" s="28" customFormat="1">
      <c r="C60" s="56"/>
      <c r="D60" s="56"/>
      <c r="E60" s="56"/>
    </row>
    <row r="61" spans="3:5" s="28" customFormat="1">
      <c r="C61" s="56"/>
      <c r="D61" s="56"/>
      <c r="E61" s="56"/>
    </row>
    <row r="62" spans="3:5" s="28" customFormat="1">
      <c r="C62" s="56"/>
      <c r="D62" s="56"/>
      <c r="E62" s="56"/>
    </row>
    <row r="63" spans="3:5" s="28" customFormat="1">
      <c r="C63" s="56"/>
      <c r="D63" s="56"/>
      <c r="E63" s="56"/>
    </row>
    <row r="64" spans="3:5" s="28" customFormat="1">
      <c r="C64" s="56"/>
      <c r="D64" s="56"/>
      <c r="E64" s="56"/>
    </row>
    <row r="65" spans="3:5" s="28" customFormat="1">
      <c r="C65" s="56"/>
      <c r="D65" s="56"/>
      <c r="E65" s="56"/>
    </row>
    <row r="66" spans="3:5" s="28" customFormat="1">
      <c r="C66" s="56"/>
      <c r="D66" s="56"/>
      <c r="E66" s="56"/>
    </row>
    <row r="67" spans="3:5" s="28" customFormat="1">
      <c r="C67" s="56"/>
      <c r="D67" s="56"/>
      <c r="E67" s="56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63" customWidth="1"/>
    <col min="6" max="8" width="15.140625" customWidth="1"/>
  </cols>
  <sheetData>
    <row r="1" spans="2:8" s="28" customFormat="1">
      <c r="C1" s="56"/>
      <c r="D1" s="56"/>
      <c r="E1" s="56"/>
    </row>
    <row r="2" spans="2:8" s="28" customFormat="1" ht="15.75" thickBot="1">
      <c r="C2" s="56"/>
      <c r="D2" s="56"/>
      <c r="E2" s="56"/>
    </row>
    <row r="3" spans="2:8" s="28" customFormat="1">
      <c r="B3" s="138" t="s">
        <v>86</v>
      </c>
      <c r="C3" s="139"/>
      <c r="D3" s="139"/>
      <c r="E3" s="139"/>
      <c r="F3" s="139"/>
      <c r="G3" s="139"/>
      <c r="H3" s="140"/>
    </row>
    <row r="4" spans="2:8" s="28" customFormat="1">
      <c r="B4" s="141" t="s">
        <v>104</v>
      </c>
      <c r="C4" s="142"/>
      <c r="D4" s="142"/>
      <c r="E4" s="142"/>
      <c r="F4" s="142"/>
      <c r="G4" s="142"/>
      <c r="H4" s="143"/>
    </row>
    <row r="5" spans="2:8" s="28" customFormat="1">
      <c r="B5" s="29"/>
      <c r="C5" s="148" t="s">
        <v>14</v>
      </c>
      <c r="D5" s="148"/>
      <c r="E5" s="148" t="s">
        <v>15</v>
      </c>
      <c r="F5" s="148"/>
      <c r="G5" s="142" t="s">
        <v>16</v>
      </c>
      <c r="H5" s="143"/>
    </row>
    <row r="6" spans="2:8" s="28" customFormat="1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66" t="s">
        <v>2</v>
      </c>
      <c r="H6" s="81" t="s">
        <v>3</v>
      </c>
    </row>
    <row r="7" spans="2:8" s="28" customFormat="1">
      <c r="B7" s="35" t="s">
        <v>20</v>
      </c>
      <c r="C7" s="42">
        <v>5.115740740740741E-3</v>
      </c>
      <c r="D7" s="7">
        <f>C7/$C$30</f>
        <v>1.393530487420392E-2</v>
      </c>
      <c r="E7" s="42"/>
      <c r="F7" s="7"/>
      <c r="G7" s="45">
        <f>E7+C7</f>
        <v>5.115740740740741E-3</v>
      </c>
      <c r="H7" s="100">
        <f>G7/$G$30</f>
        <v>1.3137557959814528E-2</v>
      </c>
    </row>
    <row r="8" spans="2:8" s="28" customFormat="1">
      <c r="B8" s="35" t="s">
        <v>0</v>
      </c>
      <c r="C8" s="42">
        <v>4.5601851851851845E-3</v>
      </c>
      <c r="D8" s="7">
        <f t="shared" ref="D8:D28" si="0">C8/$C$30</f>
        <v>1.2421968598272271E-2</v>
      </c>
      <c r="E8" s="42"/>
      <c r="F8" s="7"/>
      <c r="G8" s="45">
        <f t="shared" ref="G8:G28" si="1">E8+C8</f>
        <v>4.5601851851851845E-3</v>
      </c>
      <c r="H8" s="100">
        <f t="shared" ref="H8:H28" si="2">G8/$G$30</f>
        <v>1.1710854832956839E-2</v>
      </c>
    </row>
    <row r="9" spans="2:8" s="28" customFormat="1">
      <c r="B9" s="35" t="s">
        <v>21</v>
      </c>
      <c r="C9" s="42">
        <v>4.8634259259259259E-2</v>
      </c>
      <c r="D9" s="7">
        <f t="shared" si="0"/>
        <v>0.13247997982218296</v>
      </c>
      <c r="E9" s="42">
        <v>4.3981481481481484E-3</v>
      </c>
      <c r="F9" s="7">
        <f>E9/$E$30</f>
        <v>0.19730010384215993</v>
      </c>
      <c r="G9" s="45">
        <f t="shared" si="1"/>
        <v>5.303240740740741E-2</v>
      </c>
      <c r="H9" s="100">
        <f t="shared" si="2"/>
        <v>0.13619070265128996</v>
      </c>
    </row>
    <row r="10" spans="2:8" s="28" customFormat="1">
      <c r="B10" s="35" t="s">
        <v>22</v>
      </c>
      <c r="C10" s="42">
        <v>9.0856481481481448E-3</v>
      </c>
      <c r="D10" s="7">
        <f t="shared" si="0"/>
        <v>2.4749353679298806E-2</v>
      </c>
      <c r="E10" s="42">
        <v>3.5879629629629635E-4</v>
      </c>
      <c r="F10" s="7">
        <f t="shared" ref="F10:F27" si="3">E10/$E$30</f>
        <v>1.6095534787123573E-2</v>
      </c>
      <c r="G10" s="45">
        <f t="shared" si="1"/>
        <v>9.4444444444444411E-3</v>
      </c>
      <c r="H10" s="100">
        <f t="shared" si="2"/>
        <v>2.4253953156580656E-2</v>
      </c>
    </row>
    <row r="11" spans="2:8" s="28" customFormat="1">
      <c r="B11" s="35" t="s">
        <v>23</v>
      </c>
      <c r="C11" s="42">
        <v>7.7546296296296304E-4</v>
      </c>
      <c r="D11" s="7">
        <f t="shared" si="0"/>
        <v>2.1123652184879245E-3</v>
      </c>
      <c r="E11" s="42"/>
      <c r="F11" s="7"/>
      <c r="G11" s="45">
        <f t="shared" si="1"/>
        <v>7.7546296296296304E-4</v>
      </c>
      <c r="H11" s="100">
        <f t="shared" si="2"/>
        <v>1.9914397812388538E-3</v>
      </c>
    </row>
    <row r="12" spans="2:8" s="28" customFormat="1">
      <c r="B12" s="35" t="s">
        <v>24</v>
      </c>
      <c r="C12" s="42">
        <v>2.1736111111111109E-2</v>
      </c>
      <c r="D12" s="7">
        <f t="shared" si="0"/>
        <v>5.9209281795825693E-2</v>
      </c>
      <c r="E12" s="42">
        <v>2.8819444444444444E-3</v>
      </c>
      <c r="F12" s="7">
        <f t="shared" si="3"/>
        <v>0.1292834890965732</v>
      </c>
      <c r="G12" s="45">
        <f t="shared" si="1"/>
        <v>2.4618055555555553E-2</v>
      </c>
      <c r="H12" s="100">
        <f t="shared" si="2"/>
        <v>6.3220782308881215E-2</v>
      </c>
    </row>
    <row r="13" spans="2:8" s="28" customFormat="1">
      <c r="B13" s="35" t="s">
        <v>25</v>
      </c>
      <c r="C13" s="42">
        <v>2.0462962962962964E-2</v>
      </c>
      <c r="D13" s="7">
        <f t="shared" si="0"/>
        <v>5.574121949681568E-2</v>
      </c>
      <c r="E13" s="42">
        <v>3.2175925925925922E-3</v>
      </c>
      <c r="F13" s="7">
        <f t="shared" si="3"/>
        <v>0.1443406022845275</v>
      </c>
      <c r="G13" s="45">
        <f t="shared" si="1"/>
        <v>2.3680555555555555E-2</v>
      </c>
      <c r="H13" s="100">
        <f t="shared" si="2"/>
        <v>6.0813220782308872E-2</v>
      </c>
    </row>
    <row r="14" spans="2:8" s="28" customFormat="1">
      <c r="B14" s="35" t="s">
        <v>26</v>
      </c>
      <c r="C14" s="42">
        <v>7.2337962962962955E-3</v>
      </c>
      <c r="D14" s="7">
        <f t="shared" si="0"/>
        <v>1.9704899426193322E-2</v>
      </c>
      <c r="E14" s="42"/>
      <c r="F14" s="7"/>
      <c r="G14" s="45">
        <f t="shared" si="1"/>
        <v>7.2337962962962955E-3</v>
      </c>
      <c r="H14" s="100">
        <f t="shared" si="2"/>
        <v>1.8576863630959454E-2</v>
      </c>
    </row>
    <row r="15" spans="2:8" s="28" customFormat="1">
      <c r="B15" s="35" t="s">
        <v>27</v>
      </c>
      <c r="C15" s="42">
        <v>1.9606481481481482E-2</v>
      </c>
      <c r="D15" s="7">
        <f t="shared" si="0"/>
        <v>5.3408159404754386E-2</v>
      </c>
      <c r="E15" s="42">
        <v>5.3240740740740744E-4</v>
      </c>
      <c r="F15" s="7">
        <f t="shared" si="3"/>
        <v>2.3883696780893044E-2</v>
      </c>
      <c r="G15" s="45">
        <f t="shared" si="1"/>
        <v>2.013888888888889E-2</v>
      </c>
      <c r="H15" s="100">
        <f t="shared" si="2"/>
        <v>5.1717988348591128E-2</v>
      </c>
    </row>
    <row r="16" spans="2:8" s="28" customFormat="1">
      <c r="B16" s="35" t="s">
        <v>28</v>
      </c>
      <c r="C16" s="42">
        <v>2.7546296296296299E-3</v>
      </c>
      <c r="D16" s="7">
        <f t="shared" si="0"/>
        <v>7.5036257014944189E-3</v>
      </c>
      <c r="E16" s="42"/>
      <c r="F16" s="7"/>
      <c r="G16" s="45">
        <f t="shared" si="1"/>
        <v>2.7546296296296299E-3</v>
      </c>
      <c r="H16" s="100">
        <f t="shared" si="2"/>
        <v>7.0740696706693609E-3</v>
      </c>
    </row>
    <row r="17" spans="2:8" s="28" customFormat="1">
      <c r="B17" s="35" t="s">
        <v>29</v>
      </c>
      <c r="C17" s="42">
        <v>1.689814814814815E-3</v>
      </c>
      <c r="D17" s="7">
        <f t="shared" si="0"/>
        <v>4.6030645059587615E-3</v>
      </c>
      <c r="E17" s="42">
        <v>1.0300925925925926E-3</v>
      </c>
      <c r="F17" s="7">
        <f t="shared" si="3"/>
        <v>4.6209761163032194E-2</v>
      </c>
      <c r="G17" s="45">
        <f t="shared" si="1"/>
        <v>2.7199074074074079E-3</v>
      </c>
      <c r="H17" s="100">
        <f t="shared" si="2"/>
        <v>6.984900725240756E-3</v>
      </c>
    </row>
    <row r="18" spans="2:8" s="28" customFormat="1">
      <c r="B18" s="35" t="s">
        <v>30</v>
      </c>
      <c r="C18" s="42">
        <v>4.8958333333333336E-3</v>
      </c>
      <c r="D18" s="7">
        <f t="shared" si="0"/>
        <v>1.3336275931647643E-2</v>
      </c>
      <c r="E18" s="42"/>
      <c r="F18" s="7"/>
      <c r="G18" s="45">
        <f t="shared" si="1"/>
        <v>4.8958333333333336E-3</v>
      </c>
      <c r="H18" s="100">
        <f t="shared" si="2"/>
        <v>1.2572821305433359E-2</v>
      </c>
    </row>
    <row r="19" spans="2:8" s="28" customFormat="1">
      <c r="B19" s="35" t="s">
        <v>31</v>
      </c>
      <c r="C19" s="42">
        <v>8.7962962962962968E-3</v>
      </c>
      <c r="D19" s="7">
        <f t="shared" si="0"/>
        <v>2.3961157702251084E-2</v>
      </c>
      <c r="E19" s="42">
        <v>5.7870370370370378E-4</v>
      </c>
      <c r="F19" s="7">
        <f t="shared" si="3"/>
        <v>2.5960539979231569E-2</v>
      </c>
      <c r="G19" s="45">
        <f t="shared" si="1"/>
        <v>9.3750000000000014E-3</v>
      </c>
      <c r="H19" s="100">
        <f t="shared" si="2"/>
        <v>2.4075615265723455E-2</v>
      </c>
    </row>
    <row r="20" spans="2:8" s="28" customFormat="1">
      <c r="B20" s="35" t="s">
        <v>32</v>
      </c>
      <c r="C20" s="42">
        <v>8.9814814814814792E-3</v>
      </c>
      <c r="D20" s="7">
        <f t="shared" si="0"/>
        <v>2.4465603127561627E-2</v>
      </c>
      <c r="E20" s="42">
        <v>1.4120370370370369E-3</v>
      </c>
      <c r="F20" s="7">
        <f t="shared" si="3"/>
        <v>6.3343717549325024E-2</v>
      </c>
      <c r="G20" s="45">
        <f t="shared" si="1"/>
        <v>1.0393518518518515E-2</v>
      </c>
      <c r="H20" s="100">
        <f t="shared" si="2"/>
        <v>2.6691237664962536E-2</v>
      </c>
    </row>
    <row r="21" spans="2:8" s="28" customFormat="1">
      <c r="B21" s="35" t="s">
        <v>33</v>
      </c>
      <c r="C21" s="42">
        <v>2.7546296296296299E-3</v>
      </c>
      <c r="D21" s="7">
        <f t="shared" si="0"/>
        <v>7.5036257014944189E-3</v>
      </c>
      <c r="E21" s="42">
        <v>6.5972222222222213E-4</v>
      </c>
      <c r="F21" s="7">
        <f t="shared" si="3"/>
        <v>2.959501557632398E-2</v>
      </c>
      <c r="G21" s="45">
        <f t="shared" si="1"/>
        <v>3.414351851851852E-3</v>
      </c>
      <c r="H21" s="100">
        <f t="shared" si="2"/>
        <v>8.7682796338128637E-3</v>
      </c>
    </row>
    <row r="22" spans="2:8" s="28" customFormat="1">
      <c r="B22" s="35" t="s">
        <v>34</v>
      </c>
      <c r="C22" s="42">
        <v>1.8749999999999999E-3</v>
      </c>
      <c r="D22" s="7">
        <f t="shared" si="0"/>
        <v>5.1075099312693096E-3</v>
      </c>
      <c r="E22" s="42">
        <v>7.175925925925927E-4</v>
      </c>
      <c r="F22" s="7">
        <f t="shared" si="3"/>
        <v>3.2191069574247146E-2</v>
      </c>
      <c r="G22" s="45">
        <f t="shared" si="1"/>
        <v>2.5925925925925925E-3</v>
      </c>
      <c r="H22" s="100">
        <f t="shared" si="2"/>
        <v>6.6579479253358687E-3</v>
      </c>
    </row>
    <row r="23" spans="2:8" s="28" customFormat="1">
      <c r="B23" s="35" t="s">
        <v>35</v>
      </c>
      <c r="C23" s="42">
        <v>6.6087962962962966E-3</v>
      </c>
      <c r="D23" s="7">
        <f t="shared" si="0"/>
        <v>1.8002396115770224E-2</v>
      </c>
      <c r="E23" s="42">
        <v>5.2546296296296291E-3</v>
      </c>
      <c r="F23" s="7">
        <f t="shared" si="3"/>
        <v>0.23572170301142259</v>
      </c>
      <c r="G23" s="45">
        <f t="shared" si="1"/>
        <v>1.1863425925925927E-2</v>
      </c>
      <c r="H23" s="100">
        <f t="shared" si="2"/>
        <v>3.0466056354773507E-2</v>
      </c>
    </row>
    <row r="24" spans="2:8" s="28" customFormat="1">
      <c r="B24" s="35" t="s">
        <v>36</v>
      </c>
      <c r="C24" s="42">
        <v>6.4814814814814813E-4</v>
      </c>
      <c r="D24" s="7">
        <f t="shared" si="0"/>
        <v>1.7655589885869217E-3</v>
      </c>
      <c r="E24" s="42"/>
      <c r="F24" s="7"/>
      <c r="G24" s="45">
        <f t="shared" si="1"/>
        <v>6.4814814814814813E-4</v>
      </c>
      <c r="H24" s="100">
        <f t="shared" si="2"/>
        <v>1.6644869813339672E-3</v>
      </c>
    </row>
    <row r="25" spans="2:8" s="28" customFormat="1">
      <c r="B25" s="35" t="s">
        <v>37</v>
      </c>
      <c r="C25" s="42">
        <v>3.7268518518518514E-3</v>
      </c>
      <c r="D25" s="7">
        <f t="shared" si="0"/>
        <v>1.01519641843748E-2</v>
      </c>
      <c r="E25" s="42"/>
      <c r="F25" s="7"/>
      <c r="G25" s="45">
        <f t="shared" si="1"/>
        <v>3.7268518518518514E-3</v>
      </c>
      <c r="H25" s="100">
        <f t="shared" si="2"/>
        <v>9.5708001426703104E-3</v>
      </c>
    </row>
    <row r="26" spans="2:8" s="28" customFormat="1">
      <c r="B26" s="35" t="s">
        <v>38</v>
      </c>
      <c r="C26" s="42">
        <v>0.14614583333333342</v>
      </c>
      <c r="D26" s="7">
        <f t="shared" si="0"/>
        <v>0.39810202408726919</v>
      </c>
      <c r="E26" s="42">
        <v>5.3240740740740744E-4</v>
      </c>
      <c r="F26" s="7">
        <f t="shared" si="3"/>
        <v>2.3883696780893044E-2</v>
      </c>
      <c r="G26" s="45">
        <f t="shared" si="1"/>
        <v>0.14667824074074082</v>
      </c>
      <c r="H26" s="100">
        <f t="shared" si="2"/>
        <v>0.37667934847223888</v>
      </c>
    </row>
    <row r="27" spans="2:8" s="28" customFormat="1">
      <c r="B27" s="35" t="s">
        <v>39</v>
      </c>
      <c r="C27" s="42">
        <v>4.0208333333333332E-2</v>
      </c>
      <c r="D27" s="7">
        <f t="shared" si="0"/>
        <v>0.10952771297055297</v>
      </c>
      <c r="E27" s="42">
        <v>7.1759259259259259E-4</v>
      </c>
      <c r="F27" s="7">
        <f t="shared" si="3"/>
        <v>3.2191069574247146E-2</v>
      </c>
      <c r="G27" s="45">
        <f t="shared" si="1"/>
        <v>4.0925925925925921E-2</v>
      </c>
      <c r="H27" s="100">
        <f t="shared" si="2"/>
        <v>0.10510046367851619</v>
      </c>
    </row>
    <row r="28" spans="2:8" s="28" customFormat="1">
      <c r="B28" s="35" t="s">
        <v>40</v>
      </c>
      <c r="C28" s="42">
        <v>8.1018518518518516E-4</v>
      </c>
      <c r="D28" s="7">
        <f t="shared" si="0"/>
        <v>2.2069487357336522E-3</v>
      </c>
      <c r="E28" s="42"/>
      <c r="F28" s="7"/>
      <c r="G28" s="45">
        <f t="shared" si="1"/>
        <v>8.1018518518518516E-4</v>
      </c>
      <c r="H28" s="100">
        <f t="shared" si="2"/>
        <v>2.0806087266674587E-3</v>
      </c>
    </row>
    <row r="29" spans="2:8" s="28" customFormat="1">
      <c r="B29" s="35"/>
      <c r="C29" s="42"/>
      <c r="D29" s="7"/>
      <c r="E29" s="42"/>
      <c r="F29" s="7"/>
      <c r="G29" s="45"/>
      <c r="H29" s="100"/>
    </row>
    <row r="30" spans="2:8" s="28" customFormat="1">
      <c r="B30" s="38" t="s">
        <v>1</v>
      </c>
      <c r="C30" s="43">
        <f t="shared" ref="C30:H30" si="4">SUM(C7:C28)</f>
        <v>0.36710648148148156</v>
      </c>
      <c r="D30" s="40">
        <f t="shared" si="4"/>
        <v>1</v>
      </c>
      <c r="E30" s="43">
        <f t="shared" si="4"/>
        <v>2.2291666666666668E-2</v>
      </c>
      <c r="F30" s="40">
        <f t="shared" si="4"/>
        <v>0.99999999999999989</v>
      </c>
      <c r="G30" s="43">
        <f t="shared" si="4"/>
        <v>0.38939814814814822</v>
      </c>
      <c r="H30" s="44">
        <f t="shared" si="4"/>
        <v>1</v>
      </c>
    </row>
    <row r="31" spans="2:8" s="28" customFormat="1">
      <c r="B31" s="35"/>
      <c r="C31" s="45"/>
      <c r="D31" s="110"/>
      <c r="E31" s="45"/>
      <c r="F31" s="110"/>
      <c r="G31" s="45"/>
      <c r="H31" s="64"/>
    </row>
    <row r="32" spans="2:8" s="28" customFormat="1" ht="66" customHeight="1" thickBot="1">
      <c r="B32" s="135" t="s">
        <v>72</v>
      </c>
      <c r="C32" s="136"/>
      <c r="D32" s="136"/>
      <c r="E32" s="136"/>
      <c r="F32" s="136"/>
      <c r="G32" s="136"/>
      <c r="H32" s="137"/>
    </row>
    <row r="33" spans="3:5" s="28" customFormat="1">
      <c r="C33" s="56"/>
      <c r="D33" s="56"/>
      <c r="E33" s="56"/>
    </row>
    <row r="34" spans="3:5" s="28" customFormat="1">
      <c r="C34" s="56"/>
      <c r="D34" s="56"/>
      <c r="E34" s="56"/>
    </row>
    <row r="35" spans="3:5" s="28" customFormat="1">
      <c r="C35" s="56"/>
      <c r="D35" s="56"/>
      <c r="E35" s="56"/>
    </row>
    <row r="36" spans="3:5" s="28" customFormat="1">
      <c r="C36" s="56"/>
      <c r="D36" s="56"/>
      <c r="E36" s="56"/>
    </row>
    <row r="37" spans="3:5" s="28" customFormat="1">
      <c r="C37" s="56"/>
      <c r="D37" s="56"/>
      <c r="E37" s="56"/>
    </row>
    <row r="38" spans="3:5" s="28" customFormat="1">
      <c r="C38" s="56"/>
      <c r="D38" s="56"/>
      <c r="E38" s="56"/>
    </row>
    <row r="39" spans="3:5" s="28" customFormat="1">
      <c r="C39" s="56"/>
      <c r="D39" s="56"/>
      <c r="E39" s="56"/>
    </row>
    <row r="40" spans="3:5" s="28" customFormat="1">
      <c r="C40" s="56"/>
      <c r="D40" s="56"/>
      <c r="E40" s="56"/>
    </row>
    <row r="41" spans="3:5" s="28" customFormat="1">
      <c r="C41" s="56"/>
      <c r="D41" s="56"/>
      <c r="E41" s="56"/>
    </row>
    <row r="42" spans="3:5" s="28" customFormat="1">
      <c r="C42" s="56"/>
      <c r="D42" s="56"/>
      <c r="E42" s="56"/>
    </row>
    <row r="43" spans="3:5" s="28" customFormat="1">
      <c r="C43" s="56"/>
      <c r="D43" s="56"/>
      <c r="E43" s="56"/>
    </row>
    <row r="44" spans="3:5" s="28" customFormat="1">
      <c r="C44" s="56"/>
      <c r="D44" s="56"/>
      <c r="E44" s="56"/>
    </row>
    <row r="45" spans="3:5" s="28" customFormat="1">
      <c r="C45" s="56"/>
      <c r="D45" s="56"/>
      <c r="E45" s="56"/>
    </row>
    <row r="46" spans="3:5" s="28" customFormat="1">
      <c r="C46" s="56"/>
      <c r="D46" s="56"/>
      <c r="E46" s="56"/>
    </row>
    <row r="47" spans="3:5" s="28" customFormat="1">
      <c r="C47" s="56"/>
      <c r="D47" s="56"/>
      <c r="E47" s="56"/>
    </row>
    <row r="48" spans="3:5" s="28" customFormat="1">
      <c r="C48" s="56"/>
      <c r="D48" s="56"/>
      <c r="E48" s="56"/>
    </row>
    <row r="49" spans="3:5" s="28" customFormat="1">
      <c r="C49" s="56"/>
      <c r="D49" s="56"/>
      <c r="E49" s="56"/>
    </row>
    <row r="50" spans="3:5" s="28" customFormat="1">
      <c r="C50" s="56"/>
      <c r="D50" s="56"/>
      <c r="E50" s="56"/>
    </row>
    <row r="51" spans="3:5" s="28" customFormat="1">
      <c r="C51" s="56"/>
      <c r="D51" s="56"/>
      <c r="E51" s="56"/>
    </row>
    <row r="52" spans="3:5" s="28" customFormat="1">
      <c r="C52" s="56"/>
      <c r="D52" s="56"/>
      <c r="E52" s="56"/>
    </row>
    <row r="53" spans="3:5" s="28" customFormat="1">
      <c r="C53" s="56"/>
      <c r="D53" s="56"/>
      <c r="E53" s="56"/>
    </row>
    <row r="54" spans="3:5" s="28" customFormat="1">
      <c r="C54" s="56"/>
      <c r="D54" s="56"/>
      <c r="E54" s="56"/>
    </row>
    <row r="55" spans="3:5" s="28" customFormat="1">
      <c r="C55" s="56"/>
      <c r="D55" s="56"/>
      <c r="E55" s="56"/>
    </row>
    <row r="56" spans="3:5" s="28" customFormat="1">
      <c r="C56" s="56"/>
      <c r="D56" s="56"/>
      <c r="E56" s="56"/>
    </row>
    <row r="57" spans="3:5" s="28" customFormat="1">
      <c r="C57" s="56"/>
      <c r="D57" s="56"/>
      <c r="E57" s="56"/>
    </row>
    <row r="58" spans="3:5" s="28" customFormat="1">
      <c r="C58" s="56"/>
      <c r="D58" s="56"/>
      <c r="E58" s="56"/>
    </row>
    <row r="59" spans="3:5" s="28" customFormat="1">
      <c r="C59" s="56"/>
      <c r="D59" s="56"/>
      <c r="E59" s="56"/>
    </row>
    <row r="60" spans="3:5" s="28" customFormat="1">
      <c r="C60" s="56"/>
      <c r="D60" s="56"/>
      <c r="E60" s="56"/>
    </row>
    <row r="61" spans="3:5" s="28" customFormat="1">
      <c r="C61" s="56"/>
      <c r="D61" s="56"/>
      <c r="E61" s="56"/>
    </row>
    <row r="62" spans="3:5" s="28" customFormat="1">
      <c r="C62" s="56"/>
      <c r="D62" s="56"/>
      <c r="E62" s="56"/>
    </row>
    <row r="63" spans="3:5" s="28" customFormat="1">
      <c r="C63" s="56"/>
      <c r="D63" s="56"/>
      <c r="E63" s="56"/>
    </row>
    <row r="64" spans="3:5" s="28" customFormat="1">
      <c r="C64" s="56"/>
      <c r="D64" s="56"/>
      <c r="E64" s="56"/>
    </row>
    <row r="65" spans="3:5" s="28" customFormat="1">
      <c r="C65" s="56"/>
      <c r="D65" s="56"/>
      <c r="E65" s="56"/>
    </row>
    <row r="66" spans="3:5" s="28" customFormat="1">
      <c r="C66" s="56"/>
      <c r="D66" s="56"/>
      <c r="E66" s="56"/>
    </row>
    <row r="67" spans="3:5" s="28" customFormat="1">
      <c r="C67" s="56"/>
      <c r="D67" s="56"/>
      <c r="E67" s="56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zoomScaleSheetLayoutView="100" workbookViewId="0">
      <selection activeCell="B34" sqref="B34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63" customWidth="1"/>
    <col min="6" max="8" width="15.140625" customWidth="1"/>
  </cols>
  <sheetData>
    <row r="1" spans="2:8" s="28" customFormat="1">
      <c r="C1" s="56"/>
      <c r="D1" s="56"/>
      <c r="E1" s="56"/>
    </row>
    <row r="2" spans="2:8" s="28" customFormat="1" ht="15.75" thickBot="1">
      <c r="C2" s="56"/>
      <c r="D2" s="56"/>
      <c r="E2" s="56"/>
    </row>
    <row r="3" spans="2:8" s="28" customFormat="1">
      <c r="B3" s="138" t="s">
        <v>87</v>
      </c>
      <c r="C3" s="139"/>
      <c r="D3" s="139"/>
      <c r="E3" s="139"/>
      <c r="F3" s="139"/>
      <c r="G3" s="139"/>
      <c r="H3" s="140"/>
    </row>
    <row r="4" spans="2:8" s="28" customFormat="1">
      <c r="B4" s="141" t="s">
        <v>104</v>
      </c>
      <c r="C4" s="142"/>
      <c r="D4" s="142"/>
      <c r="E4" s="142"/>
      <c r="F4" s="142"/>
      <c r="G4" s="142"/>
      <c r="H4" s="143"/>
    </row>
    <row r="5" spans="2:8" s="28" customFormat="1">
      <c r="B5" s="29"/>
      <c r="C5" s="148" t="s">
        <v>14</v>
      </c>
      <c r="D5" s="148"/>
      <c r="E5" s="148" t="s">
        <v>15</v>
      </c>
      <c r="F5" s="148"/>
      <c r="G5" s="142" t="s">
        <v>16</v>
      </c>
      <c r="H5" s="143"/>
    </row>
    <row r="6" spans="2:8" s="28" customFormat="1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66" t="s">
        <v>2</v>
      </c>
      <c r="H6" s="81" t="s">
        <v>3</v>
      </c>
    </row>
    <row r="7" spans="2:8" s="28" customFormat="1">
      <c r="B7" s="35" t="s">
        <v>20</v>
      </c>
      <c r="C7" s="42">
        <v>6.2037037037037043E-3</v>
      </c>
      <c r="D7" s="7">
        <f>C7/$C$30</f>
        <v>2.481711269561997E-2</v>
      </c>
      <c r="E7" s="42"/>
      <c r="F7" s="7"/>
      <c r="G7" s="45">
        <f>E7+C7</f>
        <v>6.2037037037037043E-3</v>
      </c>
      <c r="H7" s="100">
        <f>G7/$G$30</f>
        <v>2.481711269561997E-2</v>
      </c>
    </row>
    <row r="8" spans="2:8" s="28" customFormat="1">
      <c r="B8" s="35" t="s">
        <v>0</v>
      </c>
      <c r="C8" s="42">
        <v>3.7268518518518519E-3</v>
      </c>
      <c r="D8" s="7">
        <f t="shared" ref="D8:D28" si="0">C8/$C$30</f>
        <v>1.4908787850726919E-2</v>
      </c>
      <c r="E8" s="42"/>
      <c r="F8" s="7"/>
      <c r="G8" s="45">
        <f t="shared" ref="G8:G28" si="1">E8+C8</f>
        <v>3.7268518518518519E-3</v>
      </c>
      <c r="H8" s="100">
        <f t="shared" ref="H8:H28" si="2">G8/$G$30</f>
        <v>1.4908787850726919E-2</v>
      </c>
    </row>
    <row r="9" spans="2:8" s="28" customFormat="1">
      <c r="B9" s="35" t="s">
        <v>21</v>
      </c>
      <c r="C9" s="42">
        <v>3.9884259259259237E-2</v>
      </c>
      <c r="D9" s="7">
        <f t="shared" si="0"/>
        <v>0.15955181035281035</v>
      </c>
      <c r="E9" s="42"/>
      <c r="F9" s="7"/>
      <c r="G9" s="45">
        <f t="shared" si="1"/>
        <v>3.9884259259259237E-2</v>
      </c>
      <c r="H9" s="100">
        <f t="shared" si="2"/>
        <v>0.15955181035281035</v>
      </c>
    </row>
    <row r="10" spans="2:8" s="28" customFormat="1">
      <c r="B10" s="35" t="s">
        <v>22</v>
      </c>
      <c r="C10" s="42">
        <v>1.0243055555555554E-2</v>
      </c>
      <c r="D10" s="7">
        <f t="shared" si="0"/>
        <v>4.0976016297805347E-2</v>
      </c>
      <c r="E10" s="42"/>
      <c r="F10" s="7"/>
      <c r="G10" s="45">
        <f t="shared" si="1"/>
        <v>1.0243055555555554E-2</v>
      </c>
      <c r="H10" s="100">
        <f t="shared" si="2"/>
        <v>4.0976016297805347E-2</v>
      </c>
    </row>
    <row r="11" spans="2:8" s="28" customFormat="1">
      <c r="B11" s="35" t="s">
        <v>23</v>
      </c>
      <c r="C11" s="42">
        <v>1.9328703703703706E-3</v>
      </c>
      <c r="D11" s="7">
        <f t="shared" si="0"/>
        <v>7.7321974256875647E-3</v>
      </c>
      <c r="E11" s="42"/>
      <c r="F11" s="7"/>
      <c r="G11" s="45">
        <f t="shared" si="1"/>
        <v>1.9328703703703706E-3</v>
      </c>
      <c r="H11" s="100">
        <f t="shared" si="2"/>
        <v>7.7321974256875647E-3</v>
      </c>
    </row>
    <row r="12" spans="2:8" s="28" customFormat="1">
      <c r="B12" s="35" t="s">
        <v>24</v>
      </c>
      <c r="C12" s="42">
        <v>5.1851851851851833E-3</v>
      </c>
      <c r="D12" s="7">
        <f t="shared" si="0"/>
        <v>2.0742661357533099E-2</v>
      </c>
      <c r="E12" s="42"/>
      <c r="F12" s="7"/>
      <c r="G12" s="45">
        <f t="shared" si="1"/>
        <v>5.1851851851851833E-3</v>
      </c>
      <c r="H12" s="100">
        <f t="shared" si="2"/>
        <v>2.0742661357533099E-2</v>
      </c>
    </row>
    <row r="13" spans="2:8" s="28" customFormat="1">
      <c r="B13" s="35" t="s">
        <v>25</v>
      </c>
      <c r="C13" s="42">
        <v>7.5578703703703702E-3</v>
      </c>
      <c r="D13" s="7">
        <f t="shared" si="0"/>
        <v>3.0234280951939994E-2</v>
      </c>
      <c r="E13" s="42"/>
      <c r="F13" s="7"/>
      <c r="G13" s="45">
        <f t="shared" si="1"/>
        <v>7.5578703703703702E-3</v>
      </c>
      <c r="H13" s="100">
        <f t="shared" si="2"/>
        <v>3.0234280951939994E-2</v>
      </c>
    </row>
    <row r="14" spans="2:8" s="28" customFormat="1">
      <c r="B14" s="35" t="s">
        <v>26</v>
      </c>
      <c r="C14" s="42">
        <v>8.5532407407407432E-3</v>
      </c>
      <c r="D14" s="7">
        <f t="shared" si="0"/>
        <v>3.4216131123252162E-2</v>
      </c>
      <c r="E14" s="42"/>
      <c r="F14" s="7"/>
      <c r="G14" s="45">
        <f t="shared" si="1"/>
        <v>8.5532407407407432E-3</v>
      </c>
      <c r="H14" s="100">
        <f t="shared" si="2"/>
        <v>3.4216131123252162E-2</v>
      </c>
    </row>
    <row r="15" spans="2:8" s="28" customFormat="1">
      <c r="B15" s="35" t="s">
        <v>27</v>
      </c>
      <c r="C15" s="42">
        <v>9.9884259259259266E-3</v>
      </c>
      <c r="D15" s="7">
        <f t="shared" si="0"/>
        <v>3.9957403463283643E-2</v>
      </c>
      <c r="E15" s="42"/>
      <c r="F15" s="7"/>
      <c r="G15" s="45">
        <f t="shared" si="1"/>
        <v>9.9884259259259266E-3</v>
      </c>
      <c r="H15" s="100">
        <f t="shared" si="2"/>
        <v>3.9957403463283643E-2</v>
      </c>
    </row>
    <row r="16" spans="2:8" s="28" customFormat="1">
      <c r="B16" s="35" t="s">
        <v>28</v>
      </c>
      <c r="C16" s="42">
        <v>5.7407407407407416E-3</v>
      </c>
      <c r="D16" s="7">
        <f t="shared" si="0"/>
        <v>2.2965089360125941E-2</v>
      </c>
      <c r="E16" s="42"/>
      <c r="F16" s="7"/>
      <c r="G16" s="45">
        <f t="shared" si="1"/>
        <v>5.7407407407407416E-3</v>
      </c>
      <c r="H16" s="100">
        <f t="shared" si="2"/>
        <v>2.2965089360125941E-2</v>
      </c>
    </row>
    <row r="17" spans="2:8" s="28" customFormat="1">
      <c r="B17" s="35" t="s">
        <v>29</v>
      </c>
      <c r="C17" s="42">
        <v>1.6898148148148148E-3</v>
      </c>
      <c r="D17" s="7">
        <f t="shared" si="0"/>
        <v>6.7598851745531994E-3</v>
      </c>
      <c r="E17" s="42"/>
      <c r="F17" s="7"/>
      <c r="G17" s="45">
        <f t="shared" si="1"/>
        <v>1.6898148148148148E-3</v>
      </c>
      <c r="H17" s="100">
        <f t="shared" si="2"/>
        <v>6.7598851745531994E-3</v>
      </c>
    </row>
    <row r="18" spans="2:8" s="28" customFormat="1">
      <c r="B18" s="35" t="s">
        <v>30</v>
      </c>
      <c r="C18" s="42">
        <v>8.4837962962962966E-3</v>
      </c>
      <c r="D18" s="7">
        <f t="shared" si="0"/>
        <v>3.3938327622928054E-2</v>
      </c>
      <c r="E18" s="42"/>
      <c r="F18" s="7"/>
      <c r="G18" s="45">
        <f t="shared" si="1"/>
        <v>8.4837962962962966E-3</v>
      </c>
      <c r="H18" s="100">
        <f t="shared" si="2"/>
        <v>3.3938327622928054E-2</v>
      </c>
    </row>
    <row r="19" spans="2:8" s="28" customFormat="1">
      <c r="B19" s="35" t="s">
        <v>31</v>
      </c>
      <c r="C19" s="42">
        <v>2.1307870370370362E-2</v>
      </c>
      <c r="D19" s="7">
        <f t="shared" si="0"/>
        <v>8.5239374016112576E-2</v>
      </c>
      <c r="E19" s="42"/>
      <c r="F19" s="7"/>
      <c r="G19" s="45">
        <f t="shared" si="1"/>
        <v>2.1307870370370362E-2</v>
      </c>
      <c r="H19" s="100">
        <f t="shared" si="2"/>
        <v>8.5239374016112576E-2</v>
      </c>
    </row>
    <row r="20" spans="2:8" s="28" customFormat="1">
      <c r="B20" s="35" t="s">
        <v>32</v>
      </c>
      <c r="C20" s="42">
        <v>4.4444444444444453E-3</v>
      </c>
      <c r="D20" s="7">
        <f t="shared" si="0"/>
        <v>1.7779424020742667E-2</v>
      </c>
      <c r="E20" s="42"/>
      <c r="F20" s="7"/>
      <c r="G20" s="45">
        <f t="shared" si="1"/>
        <v>4.4444444444444453E-3</v>
      </c>
      <c r="H20" s="100">
        <f t="shared" si="2"/>
        <v>1.7779424020742667E-2</v>
      </c>
    </row>
    <row r="21" spans="2:8" s="28" customFormat="1">
      <c r="B21" s="35" t="s">
        <v>33</v>
      </c>
      <c r="C21" s="42">
        <v>8.1018518518518516E-4</v>
      </c>
      <c r="D21" s="7">
        <f t="shared" si="0"/>
        <v>3.2410408371145475E-3</v>
      </c>
      <c r="E21" s="42"/>
      <c r="F21" s="7"/>
      <c r="G21" s="45">
        <f t="shared" si="1"/>
        <v>8.1018518518518516E-4</v>
      </c>
      <c r="H21" s="100">
        <f t="shared" si="2"/>
        <v>3.2410408371145475E-3</v>
      </c>
    </row>
    <row r="22" spans="2:8" s="28" customFormat="1">
      <c r="B22" s="35" t="s">
        <v>34</v>
      </c>
      <c r="C22" s="42">
        <v>1.6203703703703703E-3</v>
      </c>
      <c r="D22" s="7">
        <f t="shared" si="0"/>
        <v>6.4820816742290951E-3</v>
      </c>
      <c r="E22" s="42"/>
      <c r="F22" s="7"/>
      <c r="G22" s="45">
        <f t="shared" si="1"/>
        <v>1.6203703703703703E-3</v>
      </c>
      <c r="H22" s="100">
        <f t="shared" si="2"/>
        <v>6.4820816742290951E-3</v>
      </c>
    </row>
    <row r="23" spans="2:8" s="28" customFormat="1">
      <c r="B23" s="35" t="s">
        <v>35</v>
      </c>
      <c r="C23" s="42">
        <v>9.0162037037037034E-3</v>
      </c>
      <c r="D23" s="7">
        <f t="shared" si="0"/>
        <v>3.6068154458746178E-2</v>
      </c>
      <c r="E23" s="42"/>
      <c r="F23" s="7"/>
      <c r="G23" s="45">
        <f t="shared" si="1"/>
        <v>9.0162037037037034E-3</v>
      </c>
      <c r="H23" s="100">
        <f t="shared" si="2"/>
        <v>3.6068154458746178E-2</v>
      </c>
    </row>
    <row r="24" spans="2:8" s="28" customFormat="1">
      <c r="B24" s="35" t="s">
        <v>36</v>
      </c>
      <c r="C24" s="42">
        <v>1.9675925925925928E-3</v>
      </c>
      <c r="D24" s="7">
        <f t="shared" si="0"/>
        <v>7.8710991758496173E-3</v>
      </c>
      <c r="E24" s="42"/>
      <c r="F24" s="7"/>
      <c r="G24" s="45">
        <f t="shared" si="1"/>
        <v>1.9675925925925928E-3</v>
      </c>
      <c r="H24" s="100">
        <f t="shared" si="2"/>
        <v>7.8710991758496173E-3</v>
      </c>
    </row>
    <row r="25" spans="2:8" s="28" customFormat="1">
      <c r="B25" s="35" t="s">
        <v>37</v>
      </c>
      <c r="C25" s="42">
        <v>1.261574074074074E-3</v>
      </c>
      <c r="D25" s="7">
        <f t="shared" si="0"/>
        <v>5.046763589221224E-3</v>
      </c>
      <c r="E25" s="42"/>
      <c r="F25" s="7"/>
      <c r="G25" s="45">
        <f t="shared" si="1"/>
        <v>1.261574074074074E-3</v>
      </c>
      <c r="H25" s="100">
        <f t="shared" si="2"/>
        <v>5.046763589221224E-3</v>
      </c>
    </row>
    <row r="26" spans="2:8" s="28" customFormat="1">
      <c r="B26" s="35" t="s">
        <v>38</v>
      </c>
      <c r="C26" s="42">
        <v>6.5613425925925922E-2</v>
      </c>
      <c r="D26" s="7">
        <f t="shared" si="0"/>
        <v>0.262478007222891</v>
      </c>
      <c r="E26" s="42"/>
      <c r="F26" s="7"/>
      <c r="G26" s="45">
        <f t="shared" si="1"/>
        <v>6.5613425925925922E-2</v>
      </c>
      <c r="H26" s="100">
        <f t="shared" si="2"/>
        <v>0.262478007222891</v>
      </c>
    </row>
    <row r="27" spans="2:8" s="28" customFormat="1">
      <c r="B27" s="35" t="s">
        <v>39</v>
      </c>
      <c r="C27" s="42">
        <v>2.765046296296296E-2</v>
      </c>
      <c r="D27" s="7">
        <f t="shared" si="0"/>
        <v>0.11061209371238077</v>
      </c>
      <c r="E27" s="42"/>
      <c r="F27" s="7"/>
      <c r="G27" s="45">
        <f t="shared" si="1"/>
        <v>2.765046296296296E-2</v>
      </c>
      <c r="H27" s="100">
        <f t="shared" si="2"/>
        <v>0.11061209371238077</v>
      </c>
    </row>
    <row r="28" spans="2:8" s="28" customFormat="1">
      <c r="B28" s="35" t="s">
        <v>40</v>
      </c>
      <c r="C28" s="42">
        <v>7.0949074074074074E-3</v>
      </c>
      <c r="D28" s="7">
        <f t="shared" si="0"/>
        <v>2.8382257616445968E-2</v>
      </c>
      <c r="E28" s="42"/>
      <c r="F28" s="7"/>
      <c r="G28" s="45">
        <f t="shared" si="1"/>
        <v>7.0949074074074074E-3</v>
      </c>
      <c r="H28" s="100">
        <f t="shared" si="2"/>
        <v>2.8382257616445968E-2</v>
      </c>
    </row>
    <row r="29" spans="2:8" s="28" customFormat="1">
      <c r="B29" s="35"/>
      <c r="C29" s="42"/>
      <c r="D29" s="7"/>
      <c r="E29" s="42"/>
      <c r="F29" s="7"/>
      <c r="G29" s="45"/>
      <c r="H29" s="100"/>
    </row>
    <row r="30" spans="2:8" s="28" customFormat="1">
      <c r="B30" s="38" t="s">
        <v>1</v>
      </c>
      <c r="C30" s="43">
        <f>SUM(C7:C28)</f>
        <v>0.24997685185185184</v>
      </c>
      <c r="D30" s="40">
        <f>SUM(D7:D28)</f>
        <v>0.99999999999999978</v>
      </c>
      <c r="E30" s="43"/>
      <c r="F30" s="40"/>
      <c r="G30" s="43">
        <f>SUM(G7:G28)</f>
        <v>0.24997685185185184</v>
      </c>
      <c r="H30" s="44">
        <f>SUM(H7:H28)</f>
        <v>0.99999999999999978</v>
      </c>
    </row>
    <row r="31" spans="2:8" s="28" customFormat="1">
      <c r="B31" s="35"/>
      <c r="C31" s="45"/>
      <c r="D31" s="110"/>
      <c r="E31" s="45"/>
      <c r="F31" s="110"/>
      <c r="G31" s="45"/>
      <c r="H31" s="64"/>
    </row>
    <row r="32" spans="2:8" s="28" customFormat="1" ht="66" customHeight="1" thickBot="1">
      <c r="B32" s="135" t="s">
        <v>72</v>
      </c>
      <c r="C32" s="136"/>
      <c r="D32" s="136"/>
      <c r="E32" s="136"/>
      <c r="F32" s="136"/>
      <c r="G32" s="136"/>
      <c r="H32" s="137"/>
    </row>
    <row r="33" spans="3:5" s="28" customFormat="1">
      <c r="C33" s="56"/>
      <c r="D33" s="56"/>
      <c r="E33" s="56"/>
    </row>
    <row r="34" spans="3:5" s="28" customFormat="1">
      <c r="C34" s="56"/>
      <c r="D34" s="56"/>
      <c r="E34" s="56"/>
    </row>
    <row r="35" spans="3:5" s="28" customFormat="1">
      <c r="C35" s="56"/>
      <c r="D35" s="56"/>
      <c r="E35" s="56"/>
    </row>
    <row r="36" spans="3:5" s="28" customFormat="1">
      <c r="C36" s="56"/>
      <c r="D36" s="56"/>
      <c r="E36" s="56"/>
    </row>
    <row r="37" spans="3:5" s="28" customFormat="1">
      <c r="C37" s="56"/>
      <c r="D37" s="56"/>
      <c r="E37" s="56"/>
    </row>
    <row r="38" spans="3:5" s="28" customFormat="1">
      <c r="C38" s="56"/>
      <c r="D38" s="56"/>
      <c r="E38" s="56"/>
    </row>
    <row r="39" spans="3:5" s="28" customFormat="1">
      <c r="C39" s="56"/>
      <c r="D39" s="56"/>
      <c r="E39" s="56"/>
    </row>
    <row r="40" spans="3:5" s="28" customFormat="1">
      <c r="C40" s="56"/>
      <c r="D40" s="56"/>
      <c r="E40" s="56"/>
    </row>
    <row r="41" spans="3:5" s="28" customFormat="1">
      <c r="C41" s="56"/>
      <c r="D41" s="56"/>
      <c r="E41" s="56"/>
    </row>
    <row r="42" spans="3:5" s="28" customFormat="1">
      <c r="C42" s="56"/>
      <c r="D42" s="56"/>
      <c r="E42" s="56"/>
    </row>
    <row r="43" spans="3:5" s="28" customFormat="1">
      <c r="C43" s="56"/>
      <c r="D43" s="56"/>
      <c r="E43" s="56"/>
    </row>
    <row r="44" spans="3:5" s="28" customFormat="1">
      <c r="C44" s="56"/>
      <c r="D44" s="56"/>
      <c r="E44" s="56"/>
    </row>
    <row r="45" spans="3:5" s="28" customFormat="1">
      <c r="C45" s="56"/>
      <c r="D45" s="56"/>
      <c r="E45" s="56"/>
    </row>
    <row r="46" spans="3:5" s="28" customFormat="1">
      <c r="C46" s="56"/>
      <c r="D46" s="56"/>
      <c r="E46" s="56"/>
    </row>
    <row r="47" spans="3:5" s="28" customFormat="1">
      <c r="C47" s="56"/>
      <c r="D47" s="56"/>
      <c r="E47" s="56"/>
    </row>
    <row r="48" spans="3:5" s="28" customFormat="1">
      <c r="C48" s="56"/>
      <c r="D48" s="56"/>
      <c r="E48" s="56"/>
    </row>
    <row r="49" spans="3:5" s="28" customFormat="1">
      <c r="C49" s="56"/>
      <c r="D49" s="56"/>
      <c r="E49" s="56"/>
    </row>
    <row r="50" spans="3:5" s="28" customFormat="1">
      <c r="C50" s="56"/>
      <c r="D50" s="56"/>
      <c r="E50" s="56"/>
    </row>
    <row r="51" spans="3:5" s="28" customFormat="1">
      <c r="C51" s="56"/>
      <c r="D51" s="56"/>
      <c r="E51" s="56"/>
    </row>
    <row r="52" spans="3:5" s="28" customFormat="1">
      <c r="C52" s="56"/>
      <c r="D52" s="56"/>
      <c r="E52" s="56"/>
    </row>
    <row r="53" spans="3:5" s="28" customFormat="1">
      <c r="C53" s="56"/>
      <c r="D53" s="56"/>
      <c r="E53" s="56"/>
    </row>
    <row r="54" spans="3:5" s="28" customFormat="1">
      <c r="C54" s="56"/>
      <c r="D54" s="56"/>
      <c r="E54" s="56"/>
    </row>
    <row r="55" spans="3:5" s="28" customFormat="1">
      <c r="C55" s="56"/>
      <c r="D55" s="56"/>
      <c r="E55" s="56"/>
    </row>
    <row r="56" spans="3:5" s="28" customFormat="1">
      <c r="C56" s="56"/>
      <c r="D56" s="56"/>
      <c r="E56" s="56"/>
    </row>
    <row r="57" spans="3:5" s="28" customFormat="1">
      <c r="C57" s="56"/>
      <c r="D57" s="56"/>
      <c r="E57" s="56"/>
    </row>
    <row r="58" spans="3:5" s="28" customFormat="1">
      <c r="C58" s="56"/>
      <c r="D58" s="56"/>
      <c r="E58" s="56"/>
    </row>
    <row r="59" spans="3:5" s="28" customFormat="1">
      <c r="C59" s="56"/>
      <c r="D59" s="56"/>
      <c r="E59" s="56"/>
    </row>
    <row r="60" spans="3:5" s="28" customFormat="1">
      <c r="C60" s="56"/>
      <c r="D60" s="56"/>
      <c r="E60" s="56"/>
    </row>
    <row r="61" spans="3:5" s="28" customFormat="1">
      <c r="C61" s="56"/>
      <c r="D61" s="56"/>
      <c r="E61" s="56"/>
    </row>
    <row r="62" spans="3:5" s="28" customFormat="1">
      <c r="C62" s="56"/>
      <c r="D62" s="56"/>
      <c r="E62" s="56"/>
    </row>
    <row r="63" spans="3:5" s="28" customFormat="1">
      <c r="C63" s="56"/>
      <c r="D63" s="56"/>
      <c r="E63" s="56"/>
    </row>
    <row r="64" spans="3:5" s="28" customFormat="1">
      <c r="C64" s="56"/>
      <c r="D64" s="56"/>
      <c r="E64" s="56"/>
    </row>
    <row r="65" spans="3:5" s="28" customFormat="1">
      <c r="C65" s="56"/>
      <c r="D65" s="56"/>
      <c r="E65" s="56"/>
    </row>
    <row r="66" spans="3:5" s="28" customFormat="1">
      <c r="C66" s="56"/>
      <c r="D66" s="56"/>
      <c r="E66" s="56"/>
    </row>
    <row r="67" spans="3:5" s="28" customFormat="1">
      <c r="C67" s="56"/>
      <c r="D67" s="56"/>
      <c r="E67" s="56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ignoredErrors>
    <ignoredError sqref="G7:G28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B1"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10" width="15.140625" style="4" customWidth="1"/>
    <col min="11" max="16384" width="8.85546875" style="4"/>
  </cols>
  <sheetData>
    <row r="2" spans="2:10" ht="15.75" thickBot="1"/>
    <row r="3" spans="2:10">
      <c r="B3" s="163" t="s">
        <v>89</v>
      </c>
      <c r="C3" s="164"/>
      <c r="D3" s="164"/>
      <c r="E3" s="164"/>
      <c r="F3" s="164"/>
      <c r="G3" s="164"/>
      <c r="H3" s="164"/>
      <c r="I3" s="164"/>
      <c r="J3" s="165"/>
    </row>
    <row r="4" spans="2:10">
      <c r="B4" s="166" t="s">
        <v>104</v>
      </c>
      <c r="C4" s="167"/>
      <c r="D4" s="167"/>
      <c r="E4" s="167"/>
      <c r="F4" s="167"/>
      <c r="G4" s="167"/>
      <c r="H4" s="167"/>
      <c r="I4" s="167"/>
      <c r="J4" s="168"/>
    </row>
    <row r="5" spans="2:10">
      <c r="B5" s="10"/>
      <c r="C5" s="169" t="s">
        <v>5</v>
      </c>
      <c r="D5" s="170"/>
      <c r="E5" s="171" t="s">
        <v>6</v>
      </c>
      <c r="F5" s="167"/>
      <c r="G5" s="167" t="s">
        <v>7</v>
      </c>
      <c r="H5" s="167"/>
      <c r="I5" s="171" t="s">
        <v>4</v>
      </c>
      <c r="J5" s="168"/>
    </row>
    <row r="6" spans="2:10">
      <c r="B6" s="30" t="s">
        <v>19</v>
      </c>
      <c r="C6" s="11" t="s">
        <v>2</v>
      </c>
      <c r="D6" s="11" t="s">
        <v>3</v>
      </c>
      <c r="E6" s="11" t="s">
        <v>2</v>
      </c>
      <c r="F6" s="11" t="s">
        <v>3</v>
      </c>
      <c r="G6" s="11" t="s">
        <v>2</v>
      </c>
      <c r="H6" s="11" t="s">
        <v>3</v>
      </c>
      <c r="I6" s="11" t="s">
        <v>2</v>
      </c>
      <c r="J6" s="133" t="s">
        <v>3</v>
      </c>
    </row>
    <row r="7" spans="2:10">
      <c r="B7" s="35" t="s">
        <v>20</v>
      </c>
      <c r="C7" s="25"/>
      <c r="D7" s="2"/>
      <c r="E7" s="21"/>
      <c r="F7" s="2"/>
      <c r="G7" s="21"/>
      <c r="H7" s="2"/>
      <c r="I7" s="21"/>
      <c r="J7" s="14"/>
    </row>
    <row r="8" spans="2:10">
      <c r="B8" s="35" t="s">
        <v>0</v>
      </c>
      <c r="C8" s="25"/>
      <c r="D8" s="2"/>
      <c r="E8" s="21"/>
      <c r="F8" s="2"/>
      <c r="G8" s="21"/>
      <c r="H8" s="2"/>
      <c r="I8" s="21"/>
      <c r="J8" s="14"/>
    </row>
    <row r="9" spans="2:10">
      <c r="B9" s="35" t="s">
        <v>21</v>
      </c>
      <c r="C9" s="25"/>
      <c r="D9" s="2"/>
      <c r="E9" s="21"/>
      <c r="F9" s="2"/>
      <c r="G9" s="21">
        <v>1.8668981481481481E-2</v>
      </c>
      <c r="H9" s="2">
        <f t="shared" ref="H9:H25" si="0">G9/$G$30</f>
        <v>2.9169756044631717E-2</v>
      </c>
      <c r="I9" s="21">
        <f t="shared" ref="I8:I26" si="1">E9+G9</f>
        <v>1.8668981481481481E-2</v>
      </c>
      <c r="J9" s="14">
        <f t="shared" ref="J8:J25" si="2">I9/$I$30</f>
        <v>2.0635834452760189E-2</v>
      </c>
    </row>
    <row r="10" spans="2:10">
      <c r="B10" s="35" t="s">
        <v>22</v>
      </c>
      <c r="C10" s="25"/>
      <c r="D10" s="2"/>
      <c r="E10" s="21"/>
      <c r="F10" s="2"/>
      <c r="G10" s="21">
        <v>1.2453703703703703E-2</v>
      </c>
      <c r="H10" s="2">
        <f t="shared" si="0"/>
        <v>1.9458560138886378E-2</v>
      </c>
      <c r="I10" s="21">
        <f t="shared" si="1"/>
        <v>1.2453703703703703E-2</v>
      </c>
      <c r="J10" s="14">
        <f t="shared" si="2"/>
        <v>1.3765751935009276E-2</v>
      </c>
    </row>
    <row r="11" spans="2:10">
      <c r="B11" s="35" t="s">
        <v>23</v>
      </c>
      <c r="C11" s="25"/>
      <c r="D11" s="2"/>
      <c r="E11" s="21"/>
      <c r="F11" s="2"/>
      <c r="G11" s="21"/>
      <c r="H11" s="2"/>
      <c r="I11" s="21"/>
      <c r="J11" s="14"/>
    </row>
    <row r="12" spans="2:10">
      <c r="B12" s="35" t="s">
        <v>24</v>
      </c>
      <c r="C12" s="25"/>
      <c r="D12" s="2"/>
      <c r="E12" s="21">
        <v>4.5370370370370373E-3</v>
      </c>
      <c r="F12" s="2">
        <f t="shared" ref="F11:F26" si="3">E12/$E$30</f>
        <v>1.714185761763163E-2</v>
      </c>
      <c r="G12" s="21">
        <v>1.6840277777777777E-2</v>
      </c>
      <c r="H12" s="2">
        <f>G12/$G$30</f>
        <v>2.6312458180371447E-2</v>
      </c>
      <c r="I12" s="21">
        <f t="shared" si="1"/>
        <v>2.1377314814814814E-2</v>
      </c>
      <c r="J12" s="14">
        <f t="shared" si="2"/>
        <v>2.3629501695132095E-2</v>
      </c>
    </row>
    <row r="13" spans="2:10">
      <c r="B13" s="35" t="s">
        <v>25</v>
      </c>
      <c r="C13" s="25"/>
      <c r="D13" s="2"/>
      <c r="E13" s="21">
        <v>6.5740740740740742E-3</v>
      </c>
      <c r="F13" s="2">
        <f t="shared" si="3"/>
        <v>2.48382018541193E-2</v>
      </c>
      <c r="G13" s="21">
        <v>5.5671296296296293E-3</v>
      </c>
      <c r="H13" s="2">
        <f t="shared" si="0"/>
        <v>8.6984827386657505E-3</v>
      </c>
      <c r="I13" s="21">
        <f t="shared" si="1"/>
        <v>1.2141203703703703E-2</v>
      </c>
      <c r="J13" s="14">
        <f t="shared" si="2"/>
        <v>1.3420328791658671E-2</v>
      </c>
    </row>
    <row r="14" spans="2:10">
      <c r="B14" s="35" t="s">
        <v>26</v>
      </c>
      <c r="C14" s="25"/>
      <c r="D14" s="2"/>
      <c r="E14" s="21"/>
      <c r="F14" s="2"/>
      <c r="G14" s="21">
        <v>1.1192129629629632E-2</v>
      </c>
      <c r="H14" s="2">
        <f t="shared" si="0"/>
        <v>1.7487386295820754E-2</v>
      </c>
      <c r="I14" s="21">
        <f t="shared" si="1"/>
        <v>1.1192129629629632E-2</v>
      </c>
      <c r="J14" s="14">
        <f t="shared" si="2"/>
        <v>1.2371265911853136E-2</v>
      </c>
    </row>
    <row r="15" spans="2:10">
      <c r="B15" s="35" t="s">
        <v>27</v>
      </c>
      <c r="C15" s="25"/>
      <c r="D15" s="2"/>
      <c r="E15" s="21"/>
      <c r="F15" s="2"/>
      <c r="G15" s="21"/>
      <c r="H15" s="2"/>
      <c r="I15" s="21"/>
      <c r="J15" s="14"/>
    </row>
    <row r="16" spans="2:10">
      <c r="B16" s="35" t="s">
        <v>28</v>
      </c>
      <c r="C16" s="25"/>
      <c r="D16" s="2"/>
      <c r="E16" s="21"/>
      <c r="F16" s="2"/>
      <c r="G16" s="21">
        <v>4.1203703703703706E-3</v>
      </c>
      <c r="H16" s="2">
        <f t="shared" si="0"/>
        <v>6.4379622764345265E-3</v>
      </c>
      <c r="I16" s="21">
        <f t="shared" si="1"/>
        <v>4.1203703703703706E-3</v>
      </c>
      <c r="J16" s="14">
        <f t="shared" si="2"/>
        <v>4.55446811232649E-3</v>
      </c>
    </row>
    <row r="17" spans="2:14">
      <c r="B17" s="35" t="s">
        <v>29</v>
      </c>
      <c r="C17" s="25"/>
      <c r="D17" s="2"/>
      <c r="E17" s="21">
        <v>2.8703703703703708E-3</v>
      </c>
      <c r="F17" s="2">
        <f t="shared" si="3"/>
        <v>1.084484869686899E-2</v>
      </c>
      <c r="G17" s="21">
        <v>1.4664351851851852E-2</v>
      </c>
      <c r="H17" s="2">
        <f t="shared" si="0"/>
        <v>2.2912635405175689E-2</v>
      </c>
      <c r="I17" s="21">
        <f t="shared" si="1"/>
        <v>1.7534722222222222E-2</v>
      </c>
      <c r="J17" s="14">
        <f t="shared" si="2"/>
        <v>1.9382076376895034E-2</v>
      </c>
    </row>
    <row r="18" spans="2:14">
      <c r="B18" s="35" t="s">
        <v>30</v>
      </c>
      <c r="C18" s="25"/>
      <c r="D18" s="2"/>
      <c r="E18" s="21"/>
      <c r="F18" s="2"/>
      <c r="G18" s="21"/>
      <c r="H18" s="2"/>
      <c r="I18" s="21"/>
      <c r="J18" s="14"/>
    </row>
    <row r="19" spans="2:14">
      <c r="B19" s="35" t="s">
        <v>31</v>
      </c>
      <c r="C19" s="25"/>
      <c r="D19" s="2"/>
      <c r="E19" s="21"/>
      <c r="F19" s="2"/>
      <c r="G19" s="21">
        <v>5.9490740740740736E-3</v>
      </c>
      <c r="H19" s="2">
        <f t="shared" si="0"/>
        <v>9.295260140694794E-3</v>
      </c>
      <c r="I19" s="21">
        <f t="shared" si="1"/>
        <v>5.9490740740740736E-3</v>
      </c>
      <c r="J19" s="14">
        <f t="shared" si="2"/>
        <v>6.5758331734152116E-3</v>
      </c>
    </row>
    <row r="20" spans="2:14">
      <c r="B20" s="35" t="s">
        <v>32</v>
      </c>
      <c r="C20" s="25"/>
      <c r="D20" s="2"/>
      <c r="E20" s="21"/>
      <c r="F20" s="2"/>
      <c r="G20" s="21">
        <v>3.5879629629629629E-3</v>
      </c>
      <c r="H20" s="2">
        <f t="shared" si="0"/>
        <v>5.6060907463334362E-3</v>
      </c>
      <c r="I20" s="21">
        <f t="shared" si="1"/>
        <v>3.5879629629629629E-3</v>
      </c>
      <c r="J20" s="14">
        <f t="shared" si="2"/>
        <v>3.9659694236550891E-3</v>
      </c>
    </row>
    <row r="21" spans="2:14">
      <c r="B21" s="35" t="s">
        <v>33</v>
      </c>
      <c r="C21" s="25"/>
      <c r="D21" s="2"/>
      <c r="E21" s="21">
        <v>4.1157407407407406E-2</v>
      </c>
      <c r="F21" s="2">
        <f t="shared" si="3"/>
        <v>0.15550113695994405</v>
      </c>
      <c r="G21" s="21">
        <v>0.10945601851851848</v>
      </c>
      <c r="H21" s="2">
        <f t="shared" si="0"/>
        <v>0.17102193609056543</v>
      </c>
      <c r="I21" s="21">
        <f t="shared" si="1"/>
        <v>0.15061342592592589</v>
      </c>
      <c r="J21" s="14">
        <f t="shared" si="2"/>
        <v>0.16648116164523763</v>
      </c>
    </row>
    <row r="22" spans="2:14">
      <c r="B22" s="35" t="s">
        <v>34</v>
      </c>
      <c r="C22" s="25"/>
      <c r="D22" s="2"/>
      <c r="E22" s="21">
        <v>2.2337962962962967E-3</v>
      </c>
      <c r="F22" s="2">
        <f t="shared" si="3"/>
        <v>8.4397411229665941E-3</v>
      </c>
      <c r="G22" s="21">
        <v>1.6701388888888891E-2</v>
      </c>
      <c r="H22" s="2">
        <f t="shared" si="0"/>
        <v>2.6095448215997255E-2</v>
      </c>
      <c r="I22" s="21">
        <f t="shared" si="1"/>
        <v>1.8935185185185187E-2</v>
      </c>
      <c r="J22" s="14">
        <f t="shared" si="2"/>
        <v>2.0930083797095891E-2</v>
      </c>
    </row>
    <row r="23" spans="2:14" s="5" customFormat="1">
      <c r="B23" s="35" t="s">
        <v>35</v>
      </c>
      <c r="C23" s="105"/>
      <c r="D23" s="18"/>
      <c r="E23" s="21">
        <v>1.0567129629629629E-2</v>
      </c>
      <c r="F23" s="2">
        <f t="shared" si="3"/>
        <v>3.9924785726779786E-2</v>
      </c>
      <c r="G23" s="21">
        <v>0.24503472222222222</v>
      </c>
      <c r="H23" s="2">
        <f t="shared" si="0"/>
        <v>0.38285982964717796</v>
      </c>
      <c r="I23" s="21">
        <f t="shared" si="1"/>
        <v>0.25560185185185186</v>
      </c>
      <c r="J23" s="14">
        <f t="shared" si="2"/>
        <v>0.28253054436128705</v>
      </c>
      <c r="K23" s="4"/>
      <c r="L23" s="4"/>
      <c r="M23" s="4"/>
      <c r="N23" s="4"/>
    </row>
    <row r="24" spans="2:14">
      <c r="B24" s="35" t="s">
        <v>36</v>
      </c>
      <c r="C24" s="25"/>
      <c r="D24" s="76"/>
      <c r="E24" s="21">
        <v>3.5983796296296285E-2</v>
      </c>
      <c r="F24" s="2">
        <f t="shared" si="3"/>
        <v>0.13595417176840999</v>
      </c>
      <c r="G24" s="21">
        <v>0.13357638888888887</v>
      </c>
      <c r="H24" s="2">
        <f t="shared" si="0"/>
        <v>0.20870933323688443</v>
      </c>
      <c r="I24" s="21">
        <f t="shared" si="1"/>
        <v>0.16956018518518515</v>
      </c>
      <c r="J24" s="14">
        <f t="shared" si="2"/>
        <v>0.18742403889208722</v>
      </c>
    </row>
    <row r="25" spans="2:14" s="6" customFormat="1">
      <c r="B25" s="35" t="s">
        <v>37</v>
      </c>
      <c r="C25" s="106"/>
      <c r="D25" s="11"/>
      <c r="E25" s="21">
        <v>0.15787037037037033</v>
      </c>
      <c r="F25" s="2">
        <f t="shared" si="3"/>
        <v>0.59646667832779421</v>
      </c>
      <c r="G25" s="21">
        <v>4.2199074074074076E-2</v>
      </c>
      <c r="H25" s="2">
        <f t="shared" si="0"/>
        <v>6.5934860842360346E-2</v>
      </c>
      <c r="I25" s="21">
        <f t="shared" si="1"/>
        <v>0.20006944444444441</v>
      </c>
      <c r="J25" s="14">
        <f t="shared" si="2"/>
        <v>0.22114757244290922</v>
      </c>
      <c r="K25" s="4"/>
      <c r="L25" s="4"/>
      <c r="M25" s="4"/>
      <c r="N25" s="4"/>
    </row>
    <row r="26" spans="2:14">
      <c r="B26" s="35" t="s">
        <v>38</v>
      </c>
      <c r="C26" s="25"/>
      <c r="D26" s="2"/>
      <c r="E26" s="21">
        <v>2.8819444444444444E-3</v>
      </c>
      <c r="F26" s="2">
        <f t="shared" si="3"/>
        <v>1.0888577925485397E-2</v>
      </c>
      <c r="G26" s="21"/>
      <c r="H26" s="21"/>
      <c r="I26" s="21">
        <f t="shared" si="1"/>
        <v>2.8819444444444444E-3</v>
      </c>
      <c r="J26" s="14">
        <f t="shared" ref="J20:J26" si="4">I26/$I$30</f>
        <v>3.1855689886777974E-3</v>
      </c>
    </row>
    <row r="27" spans="2:14">
      <c r="B27" s="35" t="s">
        <v>39</v>
      </c>
      <c r="C27" s="25"/>
      <c r="D27" s="2"/>
      <c r="E27" s="21"/>
      <c r="F27" s="21"/>
      <c r="G27" s="21"/>
      <c r="H27" s="21"/>
      <c r="I27" s="21"/>
      <c r="J27" s="14"/>
    </row>
    <row r="28" spans="2:14">
      <c r="B28" s="35" t="s">
        <v>40</v>
      </c>
      <c r="C28" s="25"/>
      <c r="D28" s="2"/>
      <c r="E28" s="21"/>
      <c r="F28" s="2"/>
      <c r="G28" s="21"/>
      <c r="H28" s="21"/>
      <c r="I28" s="21"/>
      <c r="J28" s="14"/>
    </row>
    <row r="29" spans="2:14">
      <c r="B29" s="35"/>
      <c r="C29" s="15"/>
      <c r="D29" s="113"/>
      <c r="E29" s="13"/>
      <c r="F29" s="113"/>
      <c r="G29" s="13"/>
      <c r="H29" s="13"/>
      <c r="I29" s="13"/>
      <c r="J29" s="14"/>
    </row>
    <row r="30" spans="2:14" s="5" customFormat="1">
      <c r="B30" s="16" t="s">
        <v>1</v>
      </c>
      <c r="C30" s="23"/>
      <c r="D30" s="18"/>
      <c r="E30" s="23">
        <f>SUM(E7:E28)</f>
        <v>0.26467592592592587</v>
      </c>
      <c r="F30" s="107">
        <f>SUM(F7:F28)</f>
        <v>0.99999999999999989</v>
      </c>
      <c r="G30" s="23">
        <f>SUM(G7:G28)</f>
        <v>0.64001157407407405</v>
      </c>
      <c r="H30" s="107">
        <f>SUM(H12:H28)</f>
        <v>0.95137168381648185</v>
      </c>
      <c r="I30" s="23">
        <f>SUM(I7:I28)</f>
        <v>0.90468749999999987</v>
      </c>
      <c r="J30" s="20">
        <f>SUM(J7:J28)</f>
        <v>1</v>
      </c>
      <c r="K30" s="4"/>
      <c r="L30" s="4"/>
      <c r="M30" s="4"/>
      <c r="N30" s="4"/>
    </row>
    <row r="31" spans="2:14" s="5" customFormat="1">
      <c r="B31" s="16"/>
      <c r="C31" s="19"/>
      <c r="D31" s="123"/>
      <c r="E31" s="19"/>
      <c r="F31" s="19"/>
      <c r="G31" s="19"/>
      <c r="H31" s="19"/>
      <c r="I31" s="19"/>
      <c r="J31" s="20"/>
      <c r="K31" s="4"/>
      <c r="L31" s="4"/>
      <c r="M31" s="4"/>
      <c r="N31" s="4"/>
    </row>
    <row r="32" spans="2:14" s="6" customFormat="1" ht="93" customHeight="1" thickBot="1">
      <c r="B32" s="193" t="s">
        <v>105</v>
      </c>
      <c r="C32" s="194"/>
      <c r="D32" s="194"/>
      <c r="E32" s="194"/>
      <c r="F32" s="194"/>
      <c r="G32" s="194"/>
      <c r="H32" s="194"/>
      <c r="I32" s="194"/>
      <c r="J32" s="195"/>
      <c r="K32" s="4"/>
      <c r="L32" s="4"/>
      <c r="M32" s="4"/>
      <c r="N32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1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10" width="15.140625" style="4" customWidth="1"/>
    <col min="11" max="16384" width="8.85546875" style="4"/>
  </cols>
  <sheetData>
    <row r="2" spans="2:10" ht="15.75" thickBot="1"/>
    <row r="3" spans="2:10">
      <c r="B3" s="163" t="s">
        <v>88</v>
      </c>
      <c r="C3" s="164"/>
      <c r="D3" s="164"/>
      <c r="E3" s="164"/>
      <c r="F3" s="164"/>
      <c r="G3" s="164"/>
      <c r="H3" s="164"/>
      <c r="I3" s="164"/>
      <c r="J3" s="165"/>
    </row>
    <row r="4" spans="2:10">
      <c r="B4" s="166" t="s">
        <v>104</v>
      </c>
      <c r="C4" s="167"/>
      <c r="D4" s="167"/>
      <c r="E4" s="167"/>
      <c r="F4" s="167"/>
      <c r="G4" s="167"/>
      <c r="H4" s="167"/>
      <c r="I4" s="167"/>
      <c r="J4" s="168"/>
    </row>
    <row r="5" spans="2:10">
      <c r="B5" s="10"/>
      <c r="C5" s="169" t="s">
        <v>5</v>
      </c>
      <c r="D5" s="172"/>
      <c r="E5" s="171" t="s">
        <v>6</v>
      </c>
      <c r="F5" s="167"/>
      <c r="G5" s="167" t="s">
        <v>7</v>
      </c>
      <c r="H5" s="167"/>
      <c r="I5" s="171" t="s">
        <v>4</v>
      </c>
      <c r="J5" s="168"/>
    </row>
    <row r="6" spans="2:10">
      <c r="B6" s="30" t="s">
        <v>19</v>
      </c>
      <c r="C6" s="11" t="s">
        <v>2</v>
      </c>
      <c r="D6" s="11" t="s">
        <v>3</v>
      </c>
      <c r="E6" s="11" t="s">
        <v>2</v>
      </c>
      <c r="F6" s="11" t="s">
        <v>3</v>
      </c>
      <c r="G6" s="11" t="s">
        <v>2</v>
      </c>
      <c r="H6" s="11" t="s">
        <v>3</v>
      </c>
      <c r="I6" s="11" t="s">
        <v>2</v>
      </c>
      <c r="J6" s="133" t="s">
        <v>3</v>
      </c>
    </row>
    <row r="7" spans="2:10">
      <c r="B7" s="35" t="s">
        <v>20</v>
      </c>
      <c r="C7" s="21">
        <v>2.0138888888888888E-3</v>
      </c>
      <c r="D7" s="2">
        <f>C7/$C$29</f>
        <v>8.0817464003715735E-3</v>
      </c>
      <c r="E7" s="21"/>
      <c r="F7" s="25"/>
      <c r="G7" s="9"/>
      <c r="H7" s="2"/>
      <c r="I7" s="21">
        <f>C7+E7+G7</f>
        <v>2.0138888888888888E-3</v>
      </c>
      <c r="J7" s="14">
        <f>I7/$I$29</f>
        <v>8.0817464003715735E-3</v>
      </c>
    </row>
    <row r="8" spans="2:10">
      <c r="B8" s="35" t="s">
        <v>0</v>
      </c>
      <c r="C8" s="21">
        <v>1.3923611111111111E-2</v>
      </c>
      <c r="D8" s="2">
        <f t="shared" ref="D8:D27" si="0">C8/$C$29</f>
        <v>5.5875522526706911E-2</v>
      </c>
      <c r="E8" s="21"/>
      <c r="F8" s="25"/>
      <c r="G8" s="9"/>
      <c r="H8" s="2"/>
      <c r="I8" s="21">
        <f t="shared" ref="I8:I27" si="1">C8+E8+G8</f>
        <v>1.3923611111111111E-2</v>
      </c>
      <c r="J8" s="14">
        <f t="shared" ref="J8:J27" si="2">I8/$I$29</f>
        <v>5.5875522526706911E-2</v>
      </c>
    </row>
    <row r="9" spans="2:10">
      <c r="B9" s="35" t="s">
        <v>21</v>
      </c>
      <c r="C9" s="21">
        <v>2.8113425925925931E-2</v>
      </c>
      <c r="D9" s="2">
        <f t="shared" si="0"/>
        <v>0.11281932187645147</v>
      </c>
      <c r="E9" s="21"/>
      <c r="F9" s="108"/>
      <c r="G9" s="9"/>
      <c r="H9" s="2"/>
      <c r="I9" s="21">
        <f t="shared" si="1"/>
        <v>2.8113425925925931E-2</v>
      </c>
      <c r="J9" s="14">
        <f t="shared" si="2"/>
        <v>0.11281932187645147</v>
      </c>
    </row>
    <row r="10" spans="2:10">
      <c r="B10" s="35" t="s">
        <v>22</v>
      </c>
      <c r="C10" s="21">
        <v>2.6620370370370374E-3</v>
      </c>
      <c r="D10" s="2">
        <f t="shared" si="0"/>
        <v>1.068276823037622E-2</v>
      </c>
      <c r="E10" s="21"/>
      <c r="F10" s="25"/>
      <c r="G10" s="9"/>
      <c r="H10" s="2"/>
      <c r="I10" s="21">
        <f t="shared" si="1"/>
        <v>2.6620370370370374E-3</v>
      </c>
      <c r="J10" s="14">
        <f t="shared" si="2"/>
        <v>1.068276823037622E-2</v>
      </c>
    </row>
    <row r="11" spans="2:10">
      <c r="B11" s="35" t="s">
        <v>23</v>
      </c>
      <c r="C11" s="21">
        <v>5.8449074074074072E-3</v>
      </c>
      <c r="D11" s="2">
        <f t="shared" si="0"/>
        <v>2.345564328843474E-2</v>
      </c>
      <c r="E11" s="21"/>
      <c r="F11" s="25"/>
      <c r="G11" s="93"/>
      <c r="H11" s="2"/>
      <c r="I11" s="21">
        <f t="shared" si="1"/>
        <v>5.8449074074074072E-3</v>
      </c>
      <c r="J11" s="14">
        <f t="shared" si="2"/>
        <v>2.345564328843474E-2</v>
      </c>
    </row>
    <row r="12" spans="2:10">
      <c r="B12" s="35" t="s">
        <v>24</v>
      </c>
      <c r="C12" s="21">
        <v>7.5949074074074086E-2</v>
      </c>
      <c r="D12" s="2">
        <f t="shared" si="0"/>
        <v>0.30478402229447282</v>
      </c>
      <c r="E12" s="21"/>
      <c r="F12" s="108"/>
      <c r="G12" s="9"/>
      <c r="H12" s="2"/>
      <c r="I12" s="21">
        <f t="shared" si="1"/>
        <v>7.5949074074074086E-2</v>
      </c>
      <c r="J12" s="14">
        <f t="shared" si="2"/>
        <v>0.30478402229447282</v>
      </c>
    </row>
    <row r="13" spans="2:10">
      <c r="B13" s="35" t="s">
        <v>25</v>
      </c>
      <c r="C13" s="21">
        <v>2.9108796296296296E-2</v>
      </c>
      <c r="D13" s="2">
        <f t="shared" si="0"/>
        <v>0.1168137482582443</v>
      </c>
      <c r="E13" s="21"/>
      <c r="F13" s="25"/>
      <c r="G13" s="9"/>
      <c r="H13" s="2"/>
      <c r="I13" s="21">
        <f t="shared" si="1"/>
        <v>2.9108796296296296E-2</v>
      </c>
      <c r="J13" s="14">
        <f t="shared" si="2"/>
        <v>0.1168137482582443</v>
      </c>
    </row>
    <row r="14" spans="2:10">
      <c r="B14" s="35" t="s">
        <v>26</v>
      </c>
      <c r="C14" s="21">
        <v>8.1250000000000003E-3</v>
      </c>
      <c r="D14" s="2">
        <f t="shared" si="0"/>
        <v>3.2605666511843934E-2</v>
      </c>
      <c r="E14" s="21"/>
      <c r="F14" s="25"/>
      <c r="G14" s="9"/>
      <c r="H14" s="2"/>
      <c r="I14" s="21">
        <f t="shared" si="1"/>
        <v>8.1250000000000003E-3</v>
      </c>
      <c r="J14" s="14">
        <f t="shared" si="2"/>
        <v>3.2605666511843934E-2</v>
      </c>
    </row>
    <row r="15" spans="2:10">
      <c r="B15" s="35" t="s">
        <v>27</v>
      </c>
      <c r="C15" s="21">
        <v>6.9444444444444447E-4</v>
      </c>
      <c r="D15" s="2">
        <f t="shared" si="0"/>
        <v>2.7868091035764047E-3</v>
      </c>
      <c r="E15" s="21"/>
      <c r="F15" s="25"/>
      <c r="G15" s="9"/>
      <c r="H15" s="2"/>
      <c r="I15" s="21">
        <f t="shared" si="1"/>
        <v>6.9444444444444447E-4</v>
      </c>
      <c r="J15" s="14">
        <f t="shared" si="2"/>
        <v>2.7868091035764047E-3</v>
      </c>
    </row>
    <row r="16" spans="2:10">
      <c r="B16" s="35" t="s">
        <v>28</v>
      </c>
      <c r="C16" s="21"/>
      <c r="D16" s="2"/>
      <c r="E16" s="21"/>
      <c r="F16" s="25"/>
      <c r="G16" s="9"/>
      <c r="H16" s="2"/>
      <c r="I16" s="21"/>
      <c r="J16" s="14"/>
    </row>
    <row r="17" spans="2:14">
      <c r="B17" s="35" t="s">
        <v>29</v>
      </c>
      <c r="C17" s="21">
        <v>2.7372685185185184E-2</v>
      </c>
      <c r="D17" s="2">
        <f t="shared" si="0"/>
        <v>0.10984672549930329</v>
      </c>
      <c r="E17" s="21"/>
      <c r="F17" s="25"/>
      <c r="G17" s="9"/>
      <c r="H17" s="2"/>
      <c r="I17" s="21">
        <f t="shared" si="1"/>
        <v>2.7372685185185184E-2</v>
      </c>
      <c r="J17" s="14">
        <f t="shared" si="2"/>
        <v>0.10984672549930329</v>
      </c>
    </row>
    <row r="18" spans="2:14">
      <c r="B18" s="35" t="s">
        <v>30</v>
      </c>
      <c r="C18" s="21"/>
      <c r="D18" s="2"/>
      <c r="E18" s="21"/>
      <c r="F18" s="25"/>
      <c r="G18" s="9"/>
      <c r="H18" s="2"/>
      <c r="I18" s="21"/>
      <c r="J18" s="14"/>
    </row>
    <row r="19" spans="2:14">
      <c r="B19" s="35" t="s">
        <v>31</v>
      </c>
      <c r="C19" s="21">
        <v>1.0219907407407407E-2</v>
      </c>
      <c r="D19" s="2">
        <f t="shared" si="0"/>
        <v>4.1012540640966086E-2</v>
      </c>
      <c r="E19" s="21"/>
      <c r="F19" s="25"/>
      <c r="G19" s="9"/>
      <c r="H19" s="2"/>
      <c r="I19" s="21">
        <f t="shared" si="1"/>
        <v>1.0219907407407407E-2</v>
      </c>
      <c r="J19" s="14">
        <f t="shared" si="2"/>
        <v>4.1012540640966086E-2</v>
      </c>
    </row>
    <row r="20" spans="2:14">
      <c r="B20" s="35" t="s">
        <v>32</v>
      </c>
      <c r="C20" s="21">
        <v>2.1087962962962961E-2</v>
      </c>
      <c r="D20" s="2">
        <f t="shared" si="0"/>
        <v>8.4626103111936815E-2</v>
      </c>
      <c r="E20" s="21"/>
      <c r="F20" s="25"/>
      <c r="G20" s="9"/>
      <c r="H20" s="2"/>
      <c r="I20" s="21">
        <f t="shared" si="1"/>
        <v>2.1087962962962961E-2</v>
      </c>
      <c r="J20" s="14">
        <f t="shared" si="2"/>
        <v>8.4626103111936815E-2</v>
      </c>
    </row>
    <row r="21" spans="2:14">
      <c r="B21" s="35" t="s">
        <v>33</v>
      </c>
      <c r="C21" s="21">
        <v>1.5370370370370368E-2</v>
      </c>
      <c r="D21" s="2">
        <f t="shared" si="0"/>
        <v>6.1681374825824413E-2</v>
      </c>
      <c r="E21" s="21"/>
      <c r="F21" s="108"/>
      <c r="G21" s="9"/>
      <c r="H21" s="2"/>
      <c r="I21" s="21">
        <f t="shared" si="1"/>
        <v>1.5370370370370368E-2</v>
      </c>
      <c r="J21" s="14">
        <f t="shared" si="2"/>
        <v>6.1681374825824413E-2</v>
      </c>
    </row>
    <row r="22" spans="2:14">
      <c r="B22" s="35" t="s">
        <v>34</v>
      </c>
      <c r="C22" s="21">
        <v>2.9629629629629628E-3</v>
      </c>
      <c r="D22" s="2">
        <f t="shared" si="0"/>
        <v>1.1890385508592659E-2</v>
      </c>
      <c r="E22" s="21"/>
      <c r="F22" s="25"/>
      <c r="G22" s="9"/>
      <c r="H22" s="2"/>
      <c r="I22" s="21">
        <f t="shared" si="1"/>
        <v>2.9629629629629628E-3</v>
      </c>
      <c r="J22" s="14">
        <f t="shared" si="2"/>
        <v>1.1890385508592659E-2</v>
      </c>
    </row>
    <row r="23" spans="2:14" s="5" customFormat="1">
      <c r="B23" s="35" t="s">
        <v>35</v>
      </c>
      <c r="C23" s="21"/>
      <c r="D23" s="2"/>
      <c r="E23" s="21"/>
      <c r="F23" s="105"/>
      <c r="G23" s="9"/>
      <c r="H23" s="2"/>
      <c r="I23" s="21"/>
      <c r="J23" s="14"/>
    </row>
    <row r="24" spans="2:14">
      <c r="B24" s="35" t="s">
        <v>36</v>
      </c>
      <c r="C24" s="21">
        <v>4.9421296296296297E-3</v>
      </c>
      <c r="D24" s="2">
        <f t="shared" si="0"/>
        <v>1.9832791453785414E-2</v>
      </c>
      <c r="E24" s="21"/>
      <c r="F24" s="108"/>
      <c r="G24" s="9"/>
      <c r="H24" s="2"/>
      <c r="I24" s="21">
        <f t="shared" si="1"/>
        <v>4.9421296296296297E-3</v>
      </c>
      <c r="J24" s="14">
        <f t="shared" si="2"/>
        <v>1.9832791453785414E-2</v>
      </c>
      <c r="K24" s="5"/>
      <c r="L24" s="5"/>
      <c r="M24" s="5"/>
      <c r="N24" s="5"/>
    </row>
    <row r="25" spans="2:14" s="6" customFormat="1">
      <c r="B25" s="35" t="s">
        <v>37</v>
      </c>
      <c r="C25" s="21"/>
      <c r="D25" s="2"/>
      <c r="E25" s="21"/>
      <c r="F25" s="108"/>
      <c r="G25" s="9"/>
      <c r="H25" s="2"/>
      <c r="I25" s="21"/>
      <c r="J25" s="14"/>
      <c r="K25" s="5"/>
      <c r="L25" s="5"/>
      <c r="M25" s="5"/>
      <c r="N25" s="5"/>
    </row>
    <row r="26" spans="2:14">
      <c r="B26" s="35" t="s">
        <v>38</v>
      </c>
      <c r="C26" s="21">
        <v>7.9861111111111105E-4</v>
      </c>
      <c r="D26" s="2">
        <f t="shared" si="0"/>
        <v>3.2048304691128654E-3</v>
      </c>
      <c r="E26" s="21"/>
      <c r="F26" s="25"/>
      <c r="G26" s="9"/>
      <c r="H26" s="21"/>
      <c r="I26" s="21">
        <f t="shared" ref="I25:I26" si="3">C26+E26+G26</f>
        <v>7.9861111111111105E-4</v>
      </c>
      <c r="J26" s="14">
        <f t="shared" ref="J25:J26" si="4">I26/$I$29</f>
        <v>3.2048304691128654E-3</v>
      </c>
      <c r="K26" s="5"/>
      <c r="L26" s="5"/>
      <c r="M26" s="5"/>
      <c r="N26" s="5"/>
    </row>
    <row r="27" spans="2:14">
      <c r="B27" s="35" t="s">
        <v>39</v>
      </c>
      <c r="C27" s="21"/>
      <c r="D27" s="2"/>
      <c r="E27" s="21"/>
      <c r="F27" s="25"/>
      <c r="G27" s="9"/>
      <c r="H27" s="21"/>
      <c r="I27" s="21"/>
      <c r="J27" s="14"/>
      <c r="K27" s="5"/>
      <c r="L27" s="5"/>
      <c r="M27" s="5"/>
      <c r="N27" s="5"/>
    </row>
    <row r="28" spans="2:14">
      <c r="B28" s="35" t="s">
        <v>40</v>
      </c>
      <c r="C28" s="21"/>
      <c r="D28" s="2"/>
      <c r="E28" s="25"/>
      <c r="F28" s="25"/>
      <c r="G28" s="21"/>
      <c r="H28" s="21"/>
      <c r="I28" s="21"/>
      <c r="J28" s="14"/>
      <c r="K28" s="5"/>
      <c r="L28" s="5"/>
      <c r="M28" s="5"/>
      <c r="N28" s="5"/>
    </row>
    <row r="29" spans="2:14" s="5" customFormat="1">
      <c r="B29" s="16" t="s">
        <v>1</v>
      </c>
      <c r="C29" s="23">
        <f t="shared" ref="C29:J29" si="5">SUM(C7:C28)</f>
        <v>0.24918981481481484</v>
      </c>
      <c r="D29" s="107">
        <f t="shared" si="5"/>
        <v>0.99999999999999989</v>
      </c>
      <c r="E29" s="23"/>
      <c r="F29" s="107"/>
      <c r="G29" s="23"/>
      <c r="H29" s="107"/>
      <c r="I29" s="23">
        <f t="shared" si="5"/>
        <v>0.24918981481481484</v>
      </c>
      <c r="J29" s="120">
        <f t="shared" si="5"/>
        <v>0.99999999999999989</v>
      </c>
    </row>
    <row r="30" spans="2:14" s="5" customFormat="1">
      <c r="B30" s="69"/>
      <c r="C30" s="70"/>
      <c r="D30" s="70"/>
      <c r="E30" s="70"/>
      <c r="F30" s="70"/>
      <c r="G30" s="70"/>
      <c r="H30" s="70"/>
      <c r="I30" s="70"/>
      <c r="J30" s="71"/>
    </row>
    <row r="31" spans="2:14" s="6" customFormat="1" ht="93.75" customHeight="1" thickBot="1">
      <c r="B31" s="193" t="s">
        <v>106</v>
      </c>
      <c r="C31" s="194"/>
      <c r="D31" s="194"/>
      <c r="E31" s="194"/>
      <c r="F31" s="194"/>
      <c r="G31" s="194"/>
      <c r="H31" s="194"/>
      <c r="I31" s="194"/>
      <c r="J31" s="195"/>
      <c r="K31" s="5"/>
      <c r="L31" s="5"/>
      <c r="M31" s="5"/>
      <c r="N31" s="5"/>
    </row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ignoredErrors>
    <ignoredError sqref="I7:I11 I13:I15 I22 I17 I19:I20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/>
    <row r="3" spans="2:6">
      <c r="B3" s="163" t="s">
        <v>90</v>
      </c>
      <c r="C3" s="164"/>
      <c r="D3" s="164"/>
      <c r="E3" s="164"/>
      <c r="F3" s="165"/>
    </row>
    <row r="4" spans="2:6">
      <c r="B4" s="166" t="s">
        <v>104</v>
      </c>
      <c r="C4" s="167"/>
      <c r="D4" s="167"/>
      <c r="E4" s="167"/>
      <c r="F4" s="168"/>
    </row>
    <row r="5" spans="2:6">
      <c r="B5" s="10"/>
      <c r="C5" s="171" t="s">
        <v>43</v>
      </c>
      <c r="D5" s="167"/>
      <c r="E5" s="171" t="s">
        <v>44</v>
      </c>
      <c r="F5" s="168"/>
    </row>
    <row r="6" spans="2:6">
      <c r="B6" s="30" t="s">
        <v>19</v>
      </c>
      <c r="C6" s="134" t="s">
        <v>2</v>
      </c>
      <c r="D6" s="11" t="s">
        <v>3</v>
      </c>
      <c r="E6" s="134" t="s">
        <v>2</v>
      </c>
      <c r="F6" s="75" t="s">
        <v>3</v>
      </c>
    </row>
    <row r="7" spans="2:6">
      <c r="B7" s="35" t="s">
        <v>20</v>
      </c>
      <c r="C7" s="12"/>
      <c r="D7" s="2"/>
      <c r="E7" s="12">
        <v>2.0833333333333333E-3</v>
      </c>
      <c r="F7" s="22">
        <f>E7/$E$30</f>
        <v>3.9841519289935592E-3</v>
      </c>
    </row>
    <row r="8" spans="2:6">
      <c r="B8" s="35" t="s">
        <v>0</v>
      </c>
      <c r="C8" s="12"/>
      <c r="D8" s="2"/>
      <c r="E8" s="12"/>
      <c r="F8" s="22"/>
    </row>
    <row r="9" spans="2:6">
      <c r="B9" s="35" t="s">
        <v>21</v>
      </c>
      <c r="C9" s="12">
        <v>5.0925925925925921E-4</v>
      </c>
      <c r="D9" s="2">
        <f>C9/$C$30</f>
        <v>5.092592592592593E-2</v>
      </c>
      <c r="E9" s="12">
        <v>2.6863425925925929E-2</v>
      </c>
      <c r="F9" s="22">
        <f t="shared" ref="F9:F25" si="0">E9/$E$30</f>
        <v>5.1373425706633627E-2</v>
      </c>
    </row>
    <row r="10" spans="2:6">
      <c r="B10" s="35" t="s">
        <v>22</v>
      </c>
      <c r="C10" s="12"/>
      <c r="D10" s="2"/>
      <c r="E10" s="12">
        <v>7.6967592592592591E-3</v>
      </c>
      <c r="F10" s="22">
        <f t="shared" si="0"/>
        <v>1.4719227959892871E-2</v>
      </c>
    </row>
    <row r="11" spans="2:6">
      <c r="B11" s="35" t="s">
        <v>23</v>
      </c>
      <c r="C11" s="12"/>
      <c r="D11" s="2"/>
      <c r="E11" s="12"/>
      <c r="F11" s="22"/>
    </row>
    <row r="12" spans="2:6">
      <c r="B12" s="35" t="s">
        <v>24</v>
      </c>
      <c r="C12" s="12">
        <v>1.0763888888888889E-3</v>
      </c>
      <c r="D12" s="2">
        <f t="shared" ref="D10:D28" si="1">C12/$C$30</f>
        <v>0.10763888888888891</v>
      </c>
      <c r="E12" s="12">
        <v>0.14466435185185189</v>
      </c>
      <c r="F12" s="22">
        <f t="shared" si="0"/>
        <v>0.27665508311383619</v>
      </c>
    </row>
    <row r="13" spans="2:6">
      <c r="B13" s="35" t="s">
        <v>25</v>
      </c>
      <c r="C13" s="12"/>
      <c r="D13" s="2"/>
      <c r="E13" s="12">
        <v>6.5995370370370357E-2</v>
      </c>
      <c r="F13" s="22">
        <f t="shared" si="0"/>
        <v>0.12620907943956261</v>
      </c>
    </row>
    <row r="14" spans="2:6">
      <c r="B14" s="35" t="s">
        <v>26</v>
      </c>
      <c r="C14" s="12"/>
      <c r="D14" s="2"/>
      <c r="E14" s="12">
        <v>1.1087962962962964E-2</v>
      </c>
      <c r="F14" s="22">
        <f t="shared" si="0"/>
        <v>2.1204541933199057E-2</v>
      </c>
    </row>
    <row r="15" spans="2:6">
      <c r="B15" s="35" t="s">
        <v>27</v>
      </c>
      <c r="C15" s="12"/>
      <c r="D15" s="2"/>
      <c r="E15" s="12">
        <v>6.8287037037037049E-3</v>
      </c>
      <c r="F15" s="22">
        <f t="shared" si="0"/>
        <v>1.3059164656145558E-2</v>
      </c>
    </row>
    <row r="16" spans="2:6">
      <c r="B16" s="35" t="s">
        <v>28</v>
      </c>
      <c r="C16" s="12"/>
      <c r="D16" s="2"/>
      <c r="E16" s="12">
        <v>5.7754629629629631E-3</v>
      </c>
      <c r="F16" s="22">
        <f t="shared" si="0"/>
        <v>1.1044954514265478E-2</v>
      </c>
    </row>
    <row r="17" spans="2:6">
      <c r="B17" s="35" t="s">
        <v>29</v>
      </c>
      <c r="C17" s="12">
        <v>1.3541666666666667E-3</v>
      </c>
      <c r="D17" s="2">
        <f t="shared" si="1"/>
        <v>0.13541666666666669</v>
      </c>
      <c r="E17" s="12">
        <v>1.4467592592592594E-3</v>
      </c>
      <c r="F17" s="22">
        <f t="shared" si="0"/>
        <v>2.7667721729121944E-3</v>
      </c>
    </row>
    <row r="18" spans="2:6">
      <c r="B18" s="35" t="s">
        <v>30</v>
      </c>
      <c r="C18" s="12"/>
      <c r="D18" s="2"/>
      <c r="E18" s="12">
        <v>3.1481481481481482E-3</v>
      </c>
      <c r="F18" s="22">
        <f t="shared" si="0"/>
        <v>6.0204962482569343E-3</v>
      </c>
    </row>
    <row r="19" spans="2:6">
      <c r="B19" s="35" t="s">
        <v>31</v>
      </c>
      <c r="C19" s="12">
        <v>1.3888888888888889E-3</v>
      </c>
      <c r="D19" s="2">
        <f t="shared" si="1"/>
        <v>0.13888888888888892</v>
      </c>
      <c r="E19" s="12">
        <v>2.1249999999999998E-2</v>
      </c>
      <c r="F19" s="22">
        <f t="shared" si="0"/>
        <v>4.0638349675734299E-2</v>
      </c>
    </row>
    <row r="20" spans="2:6">
      <c r="B20" s="35" t="s">
        <v>32</v>
      </c>
      <c r="C20" s="12"/>
      <c r="D20" s="2"/>
      <c r="E20" s="12">
        <v>2.8101851851851854E-2</v>
      </c>
      <c r="F20" s="22">
        <f t="shared" si="0"/>
        <v>5.3741782686646457E-2</v>
      </c>
    </row>
    <row r="21" spans="2:6">
      <c r="B21" s="35" t="s">
        <v>33</v>
      </c>
      <c r="C21" s="12"/>
      <c r="D21" s="2"/>
      <c r="E21" s="12">
        <v>4.9675925925925922E-2</v>
      </c>
      <c r="F21" s="22">
        <f t="shared" si="0"/>
        <v>9.4999889329113088E-2</v>
      </c>
    </row>
    <row r="22" spans="2:6">
      <c r="B22" s="35" t="s">
        <v>34</v>
      </c>
      <c r="C22" s="12">
        <v>5.6712962962962958E-3</v>
      </c>
      <c r="D22" s="2">
        <f t="shared" si="1"/>
        <v>0.56712962962962965</v>
      </c>
      <c r="E22" s="12">
        <v>3.0208333333333333E-3</v>
      </c>
      <c r="F22" s="22">
        <f t="shared" si="0"/>
        <v>5.7770202970406611E-3</v>
      </c>
    </row>
    <row r="23" spans="2:6" s="5" customFormat="1">
      <c r="B23" s="35" t="s">
        <v>35</v>
      </c>
      <c r="C23" s="12"/>
      <c r="D23" s="2"/>
      <c r="E23" s="12">
        <v>5.755787037037037E-2</v>
      </c>
      <c r="F23" s="22">
        <f t="shared" si="0"/>
        <v>0.11007326412713872</v>
      </c>
    </row>
    <row r="24" spans="2:6">
      <c r="B24" s="35" t="s">
        <v>36</v>
      </c>
      <c r="C24" s="12"/>
      <c r="D24" s="2"/>
      <c r="E24" s="12">
        <v>1.726851851851852E-2</v>
      </c>
      <c r="F24" s="22">
        <f t="shared" si="0"/>
        <v>3.3024192655879948E-2</v>
      </c>
    </row>
    <row r="25" spans="2:6" s="6" customFormat="1">
      <c r="B25" s="35" t="s">
        <v>37</v>
      </c>
      <c r="C25" s="12"/>
      <c r="D25" s="2"/>
      <c r="E25" s="12">
        <v>3.9687500000000001E-2</v>
      </c>
      <c r="F25" s="22">
        <f t="shared" si="0"/>
        <v>7.5898094247327311E-2</v>
      </c>
    </row>
    <row r="26" spans="2:6">
      <c r="B26" s="35" t="s">
        <v>38</v>
      </c>
      <c r="C26" s="12"/>
      <c r="D26" s="2"/>
      <c r="E26" s="12">
        <v>1.787037037037037E-2</v>
      </c>
      <c r="F26" s="22">
        <f t="shared" ref="F9:F28" si="2">E26/$E$30</f>
        <v>3.4175169879811416E-2</v>
      </c>
    </row>
    <row r="27" spans="2:6">
      <c r="B27" s="35" t="s">
        <v>39</v>
      </c>
      <c r="C27" s="12"/>
      <c r="D27" s="2"/>
      <c r="E27" s="12">
        <v>8.4722222222222213E-3</v>
      </c>
      <c r="F27" s="22">
        <f t="shared" si="2"/>
        <v>1.6202217844573805E-2</v>
      </c>
    </row>
    <row r="28" spans="2:6">
      <c r="B28" s="35" t="s">
        <v>40</v>
      </c>
      <c r="C28" s="12"/>
      <c r="D28" s="2"/>
      <c r="E28" s="12">
        <v>4.409722222222222E-3</v>
      </c>
      <c r="F28" s="22">
        <f t="shared" si="2"/>
        <v>8.4331215830363675E-3</v>
      </c>
    </row>
    <row r="29" spans="2:6">
      <c r="B29" s="35"/>
      <c r="C29" s="13"/>
      <c r="D29" s="13"/>
      <c r="E29" s="13"/>
      <c r="F29" s="14"/>
    </row>
    <row r="30" spans="2:6">
      <c r="B30" s="16" t="s">
        <v>1</v>
      </c>
      <c r="C30" s="54">
        <f>SUM(C7:C28)</f>
        <v>9.9999999999999985E-3</v>
      </c>
      <c r="D30" s="97">
        <f>SUM(D7:D28)</f>
        <v>1</v>
      </c>
      <c r="E30" s="54">
        <f>SUM(E7:E28)</f>
        <v>0.52290509259259255</v>
      </c>
      <c r="F30" s="98">
        <f>SUM(F7:F28)</f>
        <v>1</v>
      </c>
    </row>
    <row r="31" spans="2:6">
      <c r="B31" s="119"/>
      <c r="C31" s="55"/>
      <c r="D31" s="13"/>
      <c r="E31" s="13"/>
      <c r="F31" s="14"/>
    </row>
    <row r="32" spans="2:6" ht="66" customHeight="1" thickBot="1">
      <c r="B32" s="196" t="s">
        <v>107</v>
      </c>
      <c r="C32" s="197"/>
      <c r="D32" s="197"/>
      <c r="E32" s="197"/>
      <c r="F32" s="19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view="pageBreakPreview"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/>
    <row r="3" spans="2:6">
      <c r="B3" s="163" t="s">
        <v>108</v>
      </c>
      <c r="C3" s="164"/>
      <c r="D3" s="164"/>
      <c r="E3" s="164"/>
      <c r="F3" s="165"/>
    </row>
    <row r="4" spans="2:6">
      <c r="B4" s="166" t="s">
        <v>104</v>
      </c>
      <c r="C4" s="167"/>
      <c r="D4" s="167"/>
      <c r="E4" s="167"/>
      <c r="F4" s="168"/>
    </row>
    <row r="5" spans="2:6">
      <c r="B5" s="10"/>
      <c r="C5" s="171" t="s">
        <v>109</v>
      </c>
      <c r="D5" s="167"/>
      <c r="E5" s="171" t="s">
        <v>110</v>
      </c>
      <c r="F5" s="168"/>
    </row>
    <row r="6" spans="2:6">
      <c r="B6" s="30" t="s">
        <v>19</v>
      </c>
      <c r="C6" s="134" t="s">
        <v>2</v>
      </c>
      <c r="D6" s="11" t="s">
        <v>3</v>
      </c>
      <c r="E6" s="134" t="s">
        <v>2</v>
      </c>
      <c r="F6" s="75" t="s">
        <v>3</v>
      </c>
    </row>
    <row r="7" spans="2:6">
      <c r="B7" s="35" t="s">
        <v>20</v>
      </c>
      <c r="C7" s="12"/>
      <c r="D7" s="2"/>
      <c r="E7" s="12"/>
      <c r="F7" s="22"/>
    </row>
    <row r="8" spans="2:6">
      <c r="B8" s="35" t="s">
        <v>0</v>
      </c>
      <c r="C8" s="12"/>
      <c r="D8" s="2"/>
      <c r="E8" s="12"/>
      <c r="F8" s="22"/>
    </row>
    <row r="9" spans="2:6">
      <c r="B9" s="35" t="s">
        <v>21</v>
      </c>
      <c r="C9" s="12"/>
      <c r="D9" s="2"/>
      <c r="E9" s="12"/>
      <c r="F9" s="22"/>
    </row>
    <row r="10" spans="2:6">
      <c r="B10" s="35" t="s">
        <v>22</v>
      </c>
      <c r="C10" s="12"/>
      <c r="D10" s="2"/>
      <c r="E10" s="12"/>
      <c r="F10" s="22"/>
    </row>
    <row r="11" spans="2:6">
      <c r="B11" s="35" t="s">
        <v>23</v>
      </c>
      <c r="C11" s="12"/>
      <c r="D11" s="2"/>
      <c r="E11" s="12"/>
      <c r="F11" s="22"/>
    </row>
    <row r="12" spans="2:6">
      <c r="B12" s="35" t="s">
        <v>24</v>
      </c>
      <c r="C12" s="12"/>
      <c r="D12" s="2"/>
      <c r="E12" s="12"/>
      <c r="F12" s="22"/>
    </row>
    <row r="13" spans="2:6">
      <c r="B13" s="35" t="s">
        <v>25</v>
      </c>
      <c r="C13" s="12"/>
      <c r="D13" s="2"/>
      <c r="E13" s="12"/>
      <c r="F13" s="22"/>
    </row>
    <row r="14" spans="2:6">
      <c r="B14" s="35" t="s">
        <v>26</v>
      </c>
      <c r="C14" s="12"/>
      <c r="D14" s="2"/>
      <c r="E14" s="12"/>
      <c r="F14" s="22"/>
    </row>
    <row r="15" spans="2:6">
      <c r="B15" s="35" t="s">
        <v>27</v>
      </c>
      <c r="C15" s="12"/>
      <c r="D15" s="2"/>
      <c r="E15" s="12"/>
      <c r="F15" s="22"/>
    </row>
    <row r="16" spans="2:6">
      <c r="B16" s="35" t="s">
        <v>28</v>
      </c>
      <c r="C16" s="12"/>
      <c r="D16" s="2"/>
      <c r="E16" s="12"/>
      <c r="F16" s="22"/>
    </row>
    <row r="17" spans="2:6">
      <c r="B17" s="35" t="s">
        <v>29</v>
      </c>
      <c r="C17" s="21"/>
      <c r="D17" s="2"/>
      <c r="E17" s="12"/>
      <c r="F17" s="22"/>
    </row>
    <row r="18" spans="2:6">
      <c r="B18" s="35" t="s">
        <v>30</v>
      </c>
      <c r="C18" s="21"/>
      <c r="D18" s="2"/>
      <c r="E18" s="12"/>
      <c r="F18" s="22"/>
    </row>
    <row r="19" spans="2:6">
      <c r="B19" s="35" t="s">
        <v>31</v>
      </c>
      <c r="C19" s="21"/>
      <c r="D19" s="2"/>
      <c r="E19" s="12"/>
      <c r="F19" s="22"/>
    </row>
    <row r="20" spans="2:6">
      <c r="B20" s="35" t="s">
        <v>32</v>
      </c>
      <c r="C20" s="21"/>
      <c r="D20" s="2"/>
      <c r="E20" s="12"/>
      <c r="F20" s="22"/>
    </row>
    <row r="21" spans="2:6">
      <c r="B21" s="35" t="s">
        <v>33</v>
      </c>
      <c r="C21" s="25"/>
      <c r="D21" s="2"/>
      <c r="E21" s="12"/>
      <c r="F21" s="22"/>
    </row>
    <row r="22" spans="2:6">
      <c r="B22" s="35" t="s">
        <v>34</v>
      </c>
      <c r="C22" s="21"/>
      <c r="D22" s="108"/>
      <c r="E22" s="12"/>
      <c r="F22" s="22"/>
    </row>
    <row r="23" spans="2:6" s="5" customFormat="1">
      <c r="B23" s="35" t="s">
        <v>35</v>
      </c>
      <c r="C23" s="23"/>
      <c r="D23" s="18"/>
      <c r="E23" s="12"/>
      <c r="F23" s="3"/>
    </row>
    <row r="24" spans="2:6">
      <c r="B24" s="35" t="s">
        <v>36</v>
      </c>
      <c r="C24" s="25"/>
      <c r="D24" s="108"/>
      <c r="E24" s="21"/>
      <c r="F24" s="1"/>
    </row>
    <row r="25" spans="2:6" s="6" customFormat="1">
      <c r="B25" s="35" t="s">
        <v>37</v>
      </c>
      <c r="C25" s="21"/>
      <c r="D25" s="108"/>
      <c r="E25" s="21"/>
      <c r="F25" s="133"/>
    </row>
    <row r="26" spans="2:6">
      <c r="B26" s="35" t="s">
        <v>38</v>
      </c>
      <c r="C26" s="9"/>
      <c r="D26" s="21"/>
      <c r="E26" s="12"/>
      <c r="F26" s="22"/>
    </row>
    <row r="27" spans="2:6">
      <c r="B27" s="35" t="s">
        <v>39</v>
      </c>
      <c r="C27" s="9"/>
      <c r="D27" s="21"/>
      <c r="E27" s="12"/>
      <c r="F27" s="22"/>
    </row>
    <row r="28" spans="2:6">
      <c r="B28" s="35" t="s">
        <v>40</v>
      </c>
      <c r="C28" s="9"/>
      <c r="D28" s="21"/>
      <c r="E28" s="12"/>
      <c r="F28" s="22"/>
    </row>
    <row r="29" spans="2:6">
      <c r="B29" s="35"/>
      <c r="C29" s="55"/>
      <c r="D29" s="13"/>
      <c r="E29" s="13"/>
      <c r="F29" s="14"/>
    </row>
    <row r="30" spans="2:6">
      <c r="B30" s="16" t="s">
        <v>1</v>
      </c>
      <c r="C30" s="54"/>
      <c r="D30" s="107"/>
      <c r="E30" s="21"/>
      <c r="F30" s="22"/>
    </row>
    <row r="31" spans="2:6">
      <c r="B31" s="16"/>
      <c r="C31" s="55"/>
      <c r="D31" s="13"/>
      <c r="E31" s="13"/>
      <c r="F31" s="14"/>
    </row>
    <row r="32" spans="2:6" ht="66" customHeight="1" thickBot="1">
      <c r="B32" s="176" t="s">
        <v>69</v>
      </c>
      <c r="C32" s="177"/>
      <c r="D32" s="177"/>
      <c r="E32" s="177"/>
      <c r="F32" s="17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10" width="10.85546875" style="4" customWidth="1"/>
    <col min="11" max="16384" width="8.85546875" style="4"/>
  </cols>
  <sheetData>
    <row r="1" spans="2:10" s="49" customFormat="1"/>
    <row r="2" spans="2:10" s="49" customFormat="1" ht="15.75" thickBot="1"/>
    <row r="3" spans="2:10" s="49" customFormat="1">
      <c r="B3" s="153" t="s">
        <v>41</v>
      </c>
      <c r="C3" s="154"/>
      <c r="D3" s="154"/>
      <c r="E3" s="154"/>
      <c r="F3" s="155"/>
      <c r="G3" s="154"/>
      <c r="H3" s="154"/>
      <c r="I3" s="154"/>
      <c r="J3" s="155"/>
    </row>
    <row r="4" spans="2:10" s="49" customFormat="1">
      <c r="B4" s="141" t="s">
        <v>104</v>
      </c>
      <c r="C4" s="142"/>
      <c r="D4" s="142"/>
      <c r="E4" s="142"/>
      <c r="F4" s="142"/>
      <c r="G4" s="142"/>
      <c r="H4" s="142"/>
      <c r="I4" s="142"/>
      <c r="J4" s="143"/>
    </row>
    <row r="5" spans="2:10" s="49" customFormat="1">
      <c r="B5" s="50"/>
      <c r="C5" s="156" t="s">
        <v>8</v>
      </c>
      <c r="D5" s="156"/>
      <c r="E5" s="156" t="s">
        <v>9</v>
      </c>
      <c r="F5" s="156"/>
      <c r="G5" s="156" t="s">
        <v>10</v>
      </c>
      <c r="H5" s="156"/>
      <c r="I5" s="157" t="s">
        <v>4</v>
      </c>
      <c r="J5" s="158"/>
    </row>
    <row r="6" spans="2:10" s="49" customFormat="1">
      <c r="B6" s="30" t="s">
        <v>19</v>
      </c>
      <c r="C6" s="8" t="s">
        <v>2</v>
      </c>
      <c r="D6" s="8" t="s">
        <v>3</v>
      </c>
      <c r="E6" s="8" t="s">
        <v>2</v>
      </c>
      <c r="F6" s="8" t="s">
        <v>3</v>
      </c>
      <c r="G6" s="8" t="s">
        <v>2</v>
      </c>
      <c r="H6" s="8" t="s">
        <v>3</v>
      </c>
      <c r="I6" s="68" t="s">
        <v>2</v>
      </c>
      <c r="J6" s="94" t="s">
        <v>3</v>
      </c>
    </row>
    <row r="7" spans="2:10" s="49" customFormat="1">
      <c r="B7" s="35" t="s">
        <v>20</v>
      </c>
      <c r="C7" s="9">
        <v>2.1412037037037032E-2</v>
      </c>
      <c r="D7" s="7">
        <f>C7/$C$30</f>
        <v>1.1818820673353353E-2</v>
      </c>
      <c r="E7" s="9">
        <v>7.3958333333333341E-3</v>
      </c>
      <c r="F7" s="7">
        <f>E7/$E$30</f>
        <v>8.8652728256496307E-3</v>
      </c>
      <c r="G7" s="9">
        <v>1.3599537037037038E-2</v>
      </c>
      <c r="H7" s="7">
        <f>G7/$G$30</f>
        <v>1.8908306781242962E-2</v>
      </c>
      <c r="I7" s="55">
        <f>C7+E7+G7</f>
        <v>4.2407407407407408E-2</v>
      </c>
      <c r="J7" s="80">
        <f>I7/$I$30</f>
        <v>1.2601848316944744E-2</v>
      </c>
    </row>
    <row r="8" spans="2:10" s="49" customFormat="1">
      <c r="B8" s="35" t="s">
        <v>0</v>
      </c>
      <c r="C8" s="9">
        <v>3.6215277777777784E-2</v>
      </c>
      <c r="D8" s="7">
        <f t="shared" ref="D8:D28" si="0">C8/$C$30</f>
        <v>1.9989778317255492E-2</v>
      </c>
      <c r="E8" s="9">
        <v>1.2800925925925929E-2</v>
      </c>
      <c r="F8" s="7">
        <f t="shared" ref="F8:F28" si="1">E8/$E$30</f>
        <v>1.5344275031562589E-2</v>
      </c>
      <c r="G8" s="9">
        <v>1.9710648148148151E-2</v>
      </c>
      <c r="H8" s="7">
        <f t="shared" ref="H8:H28" si="2">G8/$G$30</f>
        <v>2.7404975700814269E-2</v>
      </c>
      <c r="I8" s="55">
        <f t="shared" ref="I8:I28" si="3">C8+E8+G8</f>
        <v>6.8726851851851872E-2</v>
      </c>
      <c r="J8" s="80">
        <f t="shared" ref="J8:J28" si="4">I8/$I$30</f>
        <v>2.0422973609721045E-2</v>
      </c>
    </row>
    <row r="9" spans="2:10" s="49" customFormat="1">
      <c r="B9" s="35" t="s">
        <v>21</v>
      </c>
      <c r="C9" s="9">
        <v>0.52217592592592577</v>
      </c>
      <c r="D9" s="7">
        <f t="shared" si="0"/>
        <v>0.28822589918865399</v>
      </c>
      <c r="E9" s="9">
        <v>0.16526620370370371</v>
      </c>
      <c r="F9" s="7">
        <f t="shared" si="1"/>
        <v>0.19810208243732563</v>
      </c>
      <c r="G9" s="9">
        <v>0.19325231481481475</v>
      </c>
      <c r="H9" s="7">
        <f t="shared" si="2"/>
        <v>0.26869106240545837</v>
      </c>
      <c r="I9" s="55">
        <f t="shared" si="3"/>
        <v>0.88069444444444422</v>
      </c>
      <c r="J9" s="80">
        <f t="shared" si="4"/>
        <v>0.26170847219786003</v>
      </c>
    </row>
    <row r="10" spans="2:10" s="49" customFormat="1">
      <c r="B10" s="35" t="s">
        <v>22</v>
      </c>
      <c r="C10" s="9">
        <v>5.5046296296296288E-2</v>
      </c>
      <c r="D10" s="7">
        <f t="shared" si="0"/>
        <v>3.0383951958091109E-2</v>
      </c>
      <c r="E10" s="9">
        <v>1.4467592592592593E-2</v>
      </c>
      <c r="F10" s="7">
        <f t="shared" si="1"/>
        <v>1.734208299227236E-2</v>
      </c>
      <c r="G10" s="9">
        <v>2.6099537037037036E-2</v>
      </c>
      <c r="H10" s="7">
        <f t="shared" si="2"/>
        <v>3.6287856844002445E-2</v>
      </c>
      <c r="I10" s="55">
        <f t="shared" si="3"/>
        <v>9.5613425925925907E-2</v>
      </c>
      <c r="J10" s="80">
        <f t="shared" si="4"/>
        <v>2.8412627987521973E-2</v>
      </c>
    </row>
    <row r="11" spans="2:10" s="49" customFormat="1">
      <c r="B11" s="35" t="s">
        <v>23</v>
      </c>
      <c r="C11" s="9">
        <v>4.0983796296296275E-2</v>
      </c>
      <c r="D11" s="7">
        <f t="shared" si="0"/>
        <v>2.2621861623969845E-2</v>
      </c>
      <c r="E11" s="9">
        <v>1.2962962962962963E-3</v>
      </c>
      <c r="F11" s="7">
        <f t="shared" si="1"/>
        <v>1.5538506361076035E-3</v>
      </c>
      <c r="G11" s="9">
        <v>4.409722222222222E-3</v>
      </c>
      <c r="H11" s="7">
        <f t="shared" si="2"/>
        <v>6.13111904991793E-3</v>
      </c>
      <c r="I11" s="55">
        <f t="shared" si="3"/>
        <v>4.6689814814814795E-2</v>
      </c>
      <c r="J11" s="80">
        <f t="shared" si="4"/>
        <v>1.3874414877334899E-2</v>
      </c>
    </row>
    <row r="12" spans="2:10" s="49" customFormat="1">
      <c r="B12" s="35" t="s">
        <v>24</v>
      </c>
      <c r="C12" s="9">
        <v>0.17535879629629619</v>
      </c>
      <c r="D12" s="7">
        <f t="shared" si="0"/>
        <v>9.6792947038906271E-2</v>
      </c>
      <c r="E12" s="9">
        <v>4.6956018518518515E-2</v>
      </c>
      <c r="F12" s="7">
        <f t="shared" si="1"/>
        <v>5.6285464559719167E-2</v>
      </c>
      <c r="G12" s="9">
        <v>7.5405092592592635E-2</v>
      </c>
      <c r="H12" s="7">
        <f t="shared" si="2"/>
        <v>0.10484052653599826</v>
      </c>
      <c r="I12" s="55">
        <f t="shared" si="3"/>
        <v>0.29771990740740734</v>
      </c>
      <c r="J12" s="80">
        <f t="shared" si="4"/>
        <v>8.847089089977335E-2</v>
      </c>
    </row>
    <row r="13" spans="2:10" s="49" customFormat="1">
      <c r="B13" s="35" t="s">
        <v>25</v>
      </c>
      <c r="C13" s="9">
        <v>0.19730324074074071</v>
      </c>
      <c r="D13" s="7">
        <f t="shared" si="0"/>
        <v>0.10890564109116467</v>
      </c>
      <c r="E13" s="9">
        <v>4.1076388888888891E-2</v>
      </c>
      <c r="F13" s="7">
        <f t="shared" si="1"/>
        <v>4.9237642031659687E-2</v>
      </c>
      <c r="G13" s="9">
        <v>5.8425925925925951E-2</v>
      </c>
      <c r="H13" s="7">
        <f t="shared" si="2"/>
        <v>8.1233304367416603E-2</v>
      </c>
      <c r="I13" s="55">
        <f t="shared" si="3"/>
        <v>0.29680555555555554</v>
      </c>
      <c r="J13" s="80">
        <f t="shared" si="4"/>
        <v>8.8199180742284652E-2</v>
      </c>
    </row>
    <row r="14" spans="2:10" s="49" customFormat="1">
      <c r="B14" s="35" t="s">
        <v>26</v>
      </c>
      <c r="C14" s="9">
        <v>6.6249999999999989E-2</v>
      </c>
      <c r="D14" s="7">
        <f t="shared" si="0"/>
        <v>3.6568070018526813E-2</v>
      </c>
      <c r="E14" s="9">
        <v>7.7546296296296304E-3</v>
      </c>
      <c r="F14" s="7">
        <f t="shared" si="1"/>
        <v>9.2953564838579861E-3</v>
      </c>
      <c r="G14" s="9">
        <v>1.3981481481481482E-2</v>
      </c>
      <c r="H14" s="7">
        <f t="shared" si="2"/>
        <v>1.9439348588716168E-2</v>
      </c>
      <c r="I14" s="55">
        <f t="shared" si="3"/>
        <v>8.7986111111111098E-2</v>
      </c>
      <c r="J14" s="80">
        <f t="shared" si="4"/>
        <v>2.6146083762394631E-2</v>
      </c>
    </row>
    <row r="15" spans="2:10" s="49" customFormat="1">
      <c r="B15" s="35" t="s">
        <v>27</v>
      </c>
      <c r="C15" s="9">
        <v>4.1388888888888878E-2</v>
      </c>
      <c r="D15" s="7">
        <f t="shared" si="0"/>
        <v>2.2845460934006266E-2</v>
      </c>
      <c r="E15" s="9">
        <v>1.1712962962962961E-2</v>
      </c>
      <c r="F15" s="7">
        <f t="shared" si="1"/>
        <v>1.4040150390543701E-2</v>
      </c>
      <c r="G15" s="9">
        <v>2.2476851851851845E-2</v>
      </c>
      <c r="H15" s="7">
        <f t="shared" si="2"/>
        <v>3.1251005760998991E-2</v>
      </c>
      <c r="I15" s="55">
        <f t="shared" si="3"/>
        <v>7.5578703703703676E-2</v>
      </c>
      <c r="J15" s="80">
        <f t="shared" si="4"/>
        <v>2.245908010634529E-2</v>
      </c>
    </row>
    <row r="16" spans="2:10" s="49" customFormat="1">
      <c r="B16" s="35" t="s">
        <v>28</v>
      </c>
      <c r="C16" s="9">
        <v>8.9988425925925888E-2</v>
      </c>
      <c r="D16" s="7">
        <f t="shared" si="0"/>
        <v>4.9670989586660705E-2</v>
      </c>
      <c r="E16" s="9">
        <v>3.1273148148148154E-2</v>
      </c>
      <c r="F16" s="7">
        <f t="shared" si="1"/>
        <v>3.7486646596095942E-2</v>
      </c>
      <c r="G16" s="9">
        <v>5.8564814814814833E-2</v>
      </c>
      <c r="H16" s="7">
        <f t="shared" si="2"/>
        <v>8.1426410479225025E-2</v>
      </c>
      <c r="I16" s="55">
        <f t="shared" si="3"/>
        <v>0.17982638888888886</v>
      </c>
      <c r="J16" s="80">
        <f t="shared" si="4"/>
        <v>5.3437477429140401E-2</v>
      </c>
    </row>
    <row r="17" spans="2:10" s="49" customFormat="1">
      <c r="B17" s="35" t="s">
        <v>29</v>
      </c>
      <c r="C17" s="9">
        <v>9.6296296296296321E-3</v>
      </c>
      <c r="D17" s="7">
        <f t="shared" si="0"/>
        <v>5.3152750271513484E-3</v>
      </c>
      <c r="E17" s="9">
        <v>2.8356481481481483E-3</v>
      </c>
      <c r="F17" s="7">
        <f t="shared" si="1"/>
        <v>3.3990482664853828E-3</v>
      </c>
      <c r="G17" s="9">
        <v>1.0624999999999999E-2</v>
      </c>
      <c r="H17" s="7">
        <f t="shared" si="2"/>
        <v>1.4772617553345562E-2</v>
      </c>
      <c r="I17" s="55">
        <f t="shared" si="3"/>
        <v>2.3090277777777779E-2</v>
      </c>
      <c r="J17" s="80">
        <f t="shared" si="4"/>
        <v>6.8615413188604707E-3</v>
      </c>
    </row>
    <row r="18" spans="2:10" s="49" customFormat="1">
      <c r="B18" s="35" t="s">
        <v>30</v>
      </c>
      <c r="C18" s="9">
        <v>6.5775462962963022E-2</v>
      </c>
      <c r="D18" s="7">
        <f t="shared" si="0"/>
        <v>3.6306139398198475E-2</v>
      </c>
      <c r="E18" s="9">
        <v>1.846064814814815E-2</v>
      </c>
      <c r="F18" s="7">
        <f t="shared" si="1"/>
        <v>2.2128497898139532E-2</v>
      </c>
      <c r="G18" s="9">
        <v>4.9768518518518521E-3</v>
      </c>
      <c r="H18" s="7">
        <f t="shared" si="2"/>
        <v>6.919635673135722E-3</v>
      </c>
      <c r="I18" s="55">
        <f t="shared" si="3"/>
        <v>8.9212962962963036E-2</v>
      </c>
      <c r="J18" s="80">
        <f t="shared" si="4"/>
        <v>2.6510656885101028E-2</v>
      </c>
    </row>
    <row r="19" spans="2:10" s="49" customFormat="1">
      <c r="B19" s="35" t="s">
        <v>31</v>
      </c>
      <c r="C19" s="9">
        <v>0.12105324074074077</v>
      </c>
      <c r="D19" s="7">
        <f t="shared" si="0"/>
        <v>6.6817862390596103E-2</v>
      </c>
      <c r="E19" s="9">
        <v>3.5023148148148137E-2</v>
      </c>
      <c r="F19" s="7">
        <f t="shared" si="1"/>
        <v>4.1981714507692919E-2</v>
      </c>
      <c r="G19" s="9">
        <v>2.5289351851851841E-2</v>
      </c>
      <c r="H19" s="7">
        <f t="shared" si="2"/>
        <v>3.5161404525119871E-2</v>
      </c>
      <c r="I19" s="55">
        <f t="shared" si="3"/>
        <v>0.18136574074074074</v>
      </c>
      <c r="J19" s="80">
        <f t="shared" si="4"/>
        <v>5.3894913517064449E-2</v>
      </c>
    </row>
    <row r="20" spans="2:10" s="49" customFormat="1">
      <c r="B20" s="35" t="s">
        <v>32</v>
      </c>
      <c r="C20" s="9">
        <v>3.2141203703703713E-2</v>
      </c>
      <c r="D20" s="7">
        <f t="shared" si="0"/>
        <v>1.7741008113460691E-2</v>
      </c>
      <c r="E20" s="9">
        <v>8.9004629629629625E-3</v>
      </c>
      <c r="F20" s="7">
        <f t="shared" si="1"/>
        <v>1.0668849456845956E-2</v>
      </c>
      <c r="G20" s="9">
        <v>1.7789351851851851E-2</v>
      </c>
      <c r="H20" s="7">
        <f t="shared" si="2"/>
        <v>2.4733674487464195E-2</v>
      </c>
      <c r="I20" s="55">
        <f t="shared" si="3"/>
        <v>5.8831018518518532E-2</v>
      </c>
      <c r="J20" s="80">
        <f t="shared" si="4"/>
        <v>1.7482313044495126E-2</v>
      </c>
    </row>
    <row r="21" spans="2:10" s="49" customFormat="1">
      <c r="B21" s="35" t="s">
        <v>33</v>
      </c>
      <c r="C21" s="9">
        <v>1.6273148148148148E-2</v>
      </c>
      <c r="D21" s="7">
        <f t="shared" si="0"/>
        <v>8.9823037117485512E-3</v>
      </c>
      <c r="E21" s="9">
        <v>5.8796296296296287E-3</v>
      </c>
      <c r="F21" s="7">
        <f t="shared" si="1"/>
        <v>7.0478225280594864E-3</v>
      </c>
      <c r="G21" s="9">
        <v>1.4965277777777779E-2</v>
      </c>
      <c r="H21" s="7">
        <f t="shared" si="2"/>
        <v>2.0807183547359276E-2</v>
      </c>
      <c r="I21" s="55">
        <f t="shared" si="3"/>
        <v>3.7118055555555557E-2</v>
      </c>
      <c r="J21" s="80">
        <f t="shared" si="4"/>
        <v>1.1030056646408786E-2</v>
      </c>
    </row>
    <row r="22" spans="2:10" s="49" customFormat="1">
      <c r="B22" s="35" t="s">
        <v>34</v>
      </c>
      <c r="C22" s="9">
        <v>5.532407407407406E-3</v>
      </c>
      <c r="D22" s="7">
        <f t="shared" si="0"/>
        <v>3.0537277199258936E-3</v>
      </c>
      <c r="E22" s="9">
        <v>3.8657407407407403E-3</v>
      </c>
      <c r="F22" s="7">
        <f t="shared" si="1"/>
        <v>4.6338045755351743E-3</v>
      </c>
      <c r="G22" s="9">
        <v>2.2569444444444447E-3</v>
      </c>
      <c r="H22" s="7">
        <f t="shared" si="2"/>
        <v>3.1379743168871298E-3</v>
      </c>
      <c r="I22" s="55">
        <f t="shared" si="3"/>
        <v>1.1655092592592592E-2</v>
      </c>
      <c r="J22" s="80">
        <f t="shared" si="4"/>
        <v>3.4634446657105227E-3</v>
      </c>
    </row>
    <row r="23" spans="2:10" s="53" customFormat="1">
      <c r="B23" s="35" t="s">
        <v>35</v>
      </c>
      <c r="C23" s="9">
        <v>1.9733796296296298E-2</v>
      </c>
      <c r="D23" s="7">
        <f t="shared" si="0"/>
        <v>1.0892480674631068E-2</v>
      </c>
      <c r="E23" s="9">
        <v>7.8009259259259247E-3</v>
      </c>
      <c r="F23" s="7">
        <f t="shared" si="1"/>
        <v>9.350851149433256E-3</v>
      </c>
      <c r="G23" s="9">
        <v>5.7905092592592605E-2</v>
      </c>
      <c r="H23" s="7">
        <f t="shared" si="2"/>
        <v>8.0509156448134944E-2</v>
      </c>
      <c r="I23" s="55">
        <f t="shared" si="3"/>
        <v>8.543981481481483E-2</v>
      </c>
      <c r="J23" s="80">
        <f t="shared" si="4"/>
        <v>2.5389422564324811E-2</v>
      </c>
    </row>
    <row r="24" spans="2:10" s="49" customFormat="1">
      <c r="B24" s="35" t="s">
        <v>36</v>
      </c>
      <c r="C24" s="9">
        <v>6.099537037037037E-3</v>
      </c>
      <c r="D24" s="7">
        <f t="shared" si="0"/>
        <v>3.3667667539768751E-3</v>
      </c>
      <c r="E24" s="9">
        <v>8.1365740740740721E-3</v>
      </c>
      <c r="F24" s="7">
        <f t="shared" si="1"/>
        <v>9.7531874748539738E-3</v>
      </c>
      <c r="G24" s="9">
        <v>3.6793981481481483E-2</v>
      </c>
      <c r="H24" s="7">
        <f t="shared" si="2"/>
        <v>5.1157027453252235E-2</v>
      </c>
      <c r="I24" s="55">
        <f t="shared" si="3"/>
        <v>5.1030092592592592E-2</v>
      </c>
      <c r="J24" s="80">
        <f t="shared" si="4"/>
        <v>1.5164178283135746E-2</v>
      </c>
    </row>
    <row r="25" spans="2:10" s="49" customFormat="1">
      <c r="B25" s="35" t="s">
        <v>37</v>
      </c>
      <c r="C25" s="9">
        <v>9.3749999999999997E-3</v>
      </c>
      <c r="D25" s="7">
        <f t="shared" si="0"/>
        <v>5.1747268894141718E-3</v>
      </c>
      <c r="E25" s="9">
        <v>2.8287037037037034E-2</v>
      </c>
      <c r="F25" s="7">
        <f t="shared" si="1"/>
        <v>3.3907240666490916E-2</v>
      </c>
      <c r="G25" s="9">
        <v>2.0740740740740737E-2</v>
      </c>
      <c r="H25" s="7">
        <f t="shared" si="2"/>
        <v>2.8837179363393514E-2</v>
      </c>
      <c r="I25" s="55">
        <f t="shared" si="3"/>
        <v>5.8402777777777776E-2</v>
      </c>
      <c r="J25" s="80">
        <f t="shared" si="4"/>
        <v>1.7355056388456105E-2</v>
      </c>
    </row>
    <row r="26" spans="2:10" s="49" customFormat="1">
      <c r="B26" s="35" t="s">
        <v>38</v>
      </c>
      <c r="C26" s="9">
        <v>3.6064814814814813E-2</v>
      </c>
      <c r="D26" s="7">
        <f t="shared" si="0"/>
        <v>1.9906727144956247E-2</v>
      </c>
      <c r="E26" s="9">
        <v>0.18084490740740752</v>
      </c>
      <c r="F26" s="7">
        <f t="shared" si="1"/>
        <v>0.21677603740340465</v>
      </c>
      <c r="G26" s="9">
        <v>5.2083333333333333E-4</v>
      </c>
      <c r="H26" s="7">
        <f t="shared" si="2"/>
        <v>7.2414791928164524E-4</v>
      </c>
      <c r="I26" s="55">
        <f t="shared" si="3"/>
        <v>0.21743055555555565</v>
      </c>
      <c r="J26" s="80">
        <f t="shared" si="4"/>
        <v>6.461198757699893E-2</v>
      </c>
    </row>
    <row r="27" spans="2:10" s="49" customFormat="1">
      <c r="B27" s="35" t="s">
        <v>39</v>
      </c>
      <c r="C27" s="9">
        <v>0.24232638888888866</v>
      </c>
      <c r="D27" s="7">
        <f t="shared" si="0"/>
        <v>0.13375710726378323</v>
      </c>
      <c r="E27" s="9">
        <v>0.19421296296296323</v>
      </c>
      <c r="F27" s="7">
        <f t="shared" si="1"/>
        <v>0.23280012208826448</v>
      </c>
      <c r="G27" s="9">
        <v>4.144675925925926E-2</v>
      </c>
      <c r="H27" s="7">
        <f t="shared" si="2"/>
        <v>5.762608219883493E-2</v>
      </c>
      <c r="I27" s="55">
        <f t="shared" si="3"/>
        <v>0.47798611111111117</v>
      </c>
      <c r="J27" s="80">
        <f t="shared" si="4"/>
        <v>0.14203906435403496</v>
      </c>
    </row>
    <row r="28" spans="2:10" s="49" customFormat="1">
      <c r="B28" s="35" t="s">
        <v>40</v>
      </c>
      <c r="C28" s="9">
        <v>1.5625000000000001E-3</v>
      </c>
      <c r="D28" s="7">
        <f t="shared" si="0"/>
        <v>8.6245448156902881E-4</v>
      </c>
      <c r="E28" s="9"/>
      <c r="F28" s="7"/>
      <c r="G28" s="9"/>
      <c r="H28" s="7"/>
      <c r="I28" s="55">
        <f t="shared" si="3"/>
        <v>1.5625000000000001E-3</v>
      </c>
      <c r="J28" s="80">
        <f t="shared" si="4"/>
        <v>4.6431482608830254E-4</v>
      </c>
    </row>
    <row r="29" spans="2:10" s="49" customFormat="1">
      <c r="B29" s="51"/>
      <c r="C29" s="9"/>
      <c r="D29" s="9"/>
      <c r="E29" s="9"/>
      <c r="F29" s="9"/>
      <c r="G29" s="9"/>
      <c r="H29" s="9"/>
      <c r="I29" s="55"/>
      <c r="J29" s="95"/>
    </row>
    <row r="30" spans="2:10" s="49" customFormat="1">
      <c r="B30" s="52" t="s">
        <v>1</v>
      </c>
      <c r="C30" s="54">
        <f t="shared" ref="C30:J30" si="5">SUM(C7:C28)</f>
        <v>1.8116898148148139</v>
      </c>
      <c r="D30" s="97">
        <f t="shared" si="5"/>
        <v>1.0000000000000002</v>
      </c>
      <c r="E30" s="54">
        <f t="shared" si="5"/>
        <v>0.83424768518518555</v>
      </c>
      <c r="F30" s="97">
        <f t="shared" si="5"/>
        <v>1</v>
      </c>
      <c r="G30" s="54">
        <f t="shared" si="5"/>
        <v>0.71923611111111108</v>
      </c>
      <c r="H30" s="97">
        <f t="shared" si="5"/>
        <v>1</v>
      </c>
      <c r="I30" s="54">
        <f t="shared" si="5"/>
        <v>3.3651736111111101</v>
      </c>
      <c r="J30" s="98">
        <f t="shared" si="5"/>
        <v>1.0000000000000002</v>
      </c>
    </row>
    <row r="31" spans="2:10" s="49" customFormat="1">
      <c r="B31" s="90"/>
      <c r="C31" s="91"/>
      <c r="D31" s="91"/>
      <c r="E31" s="91"/>
      <c r="F31" s="92"/>
      <c r="G31" s="91"/>
      <c r="H31" s="91"/>
      <c r="I31" s="91"/>
      <c r="J31" s="88"/>
    </row>
    <row r="32" spans="2:10" s="49" customFormat="1" ht="66" customHeight="1" thickBot="1">
      <c r="B32" s="150" t="s">
        <v>13</v>
      </c>
      <c r="C32" s="151"/>
      <c r="D32" s="151"/>
      <c r="E32" s="151"/>
      <c r="F32" s="152"/>
      <c r="G32" s="151"/>
      <c r="H32" s="151"/>
      <c r="I32" s="151"/>
      <c r="J32" s="152"/>
    </row>
    <row r="33" spans="9:9" s="49" customFormat="1">
      <c r="I33" s="96"/>
    </row>
    <row r="34" spans="9:9" s="49" customFormat="1"/>
    <row r="35" spans="9:9" s="49" customFormat="1"/>
    <row r="36" spans="9:9" s="49" customFormat="1"/>
    <row r="37" spans="9:9" s="49" customFormat="1"/>
    <row r="38" spans="9:9" s="49" customFormat="1"/>
    <row r="39" spans="9:9" s="49" customFormat="1"/>
    <row r="40" spans="9:9" s="49" customFormat="1"/>
    <row r="41" spans="9:9" s="49" customFormat="1"/>
    <row r="42" spans="9:9" s="49" customFormat="1"/>
    <row r="43" spans="9:9" s="49" customFormat="1"/>
    <row r="44" spans="9:9" s="49" customFormat="1"/>
    <row r="45" spans="9:9" s="49" customFormat="1"/>
    <row r="46" spans="9:9" s="49" customFormat="1"/>
    <row r="47" spans="9:9" s="49" customFormat="1"/>
    <row r="48" spans="9:9" s="49" customFormat="1"/>
    <row r="49" s="49" customFormat="1"/>
    <row r="50" s="49" customFormat="1"/>
    <row r="51" s="49" customFormat="1"/>
    <row r="52" s="49" customFormat="1"/>
    <row r="53" s="49" customFormat="1"/>
    <row r="54" s="49" customFormat="1"/>
    <row r="55" s="49" customFormat="1"/>
    <row r="56" s="49" customFormat="1"/>
    <row r="57" s="49" customFormat="1"/>
    <row r="58" s="49" customFormat="1"/>
    <row r="59" s="49" customFormat="1"/>
    <row r="60" s="49" customFormat="1"/>
    <row r="61" s="49" customFormat="1"/>
    <row r="62" s="49" customFormat="1"/>
    <row r="63" s="49" customFormat="1"/>
    <row r="64" s="49" customFormat="1"/>
    <row r="65" s="49" customFormat="1"/>
    <row r="66" s="49" customFormat="1"/>
    <row r="67" s="49" customFormat="1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view="pageBreakPreview"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/>
    <row r="3" spans="2:6">
      <c r="B3" s="163" t="s">
        <v>111</v>
      </c>
      <c r="C3" s="164"/>
      <c r="D3" s="164"/>
      <c r="E3" s="164"/>
      <c r="F3" s="165"/>
    </row>
    <row r="4" spans="2:6">
      <c r="B4" s="166" t="s">
        <v>104</v>
      </c>
      <c r="C4" s="167"/>
      <c r="D4" s="167"/>
      <c r="E4" s="167"/>
      <c r="F4" s="168"/>
    </row>
    <row r="5" spans="2:6">
      <c r="B5" s="10"/>
      <c r="C5" s="171" t="s">
        <v>45</v>
      </c>
      <c r="D5" s="167"/>
      <c r="E5" s="171" t="s">
        <v>46</v>
      </c>
      <c r="F5" s="168"/>
    </row>
    <row r="6" spans="2:6">
      <c r="B6" s="30" t="s">
        <v>19</v>
      </c>
      <c r="C6" s="27" t="s">
        <v>2</v>
      </c>
      <c r="D6" s="11" t="s">
        <v>3</v>
      </c>
      <c r="E6" s="27" t="s">
        <v>2</v>
      </c>
      <c r="F6" s="75" t="s">
        <v>3</v>
      </c>
    </row>
    <row r="7" spans="2:6">
      <c r="B7" s="35" t="s">
        <v>20</v>
      </c>
      <c r="C7" s="12"/>
      <c r="D7" s="2"/>
      <c r="E7" s="12"/>
      <c r="F7" s="22"/>
    </row>
    <row r="8" spans="2:6">
      <c r="B8" s="35" t="s">
        <v>0</v>
      </c>
      <c r="C8" s="12"/>
      <c r="D8" s="2"/>
      <c r="E8" s="12"/>
      <c r="F8" s="22"/>
    </row>
    <row r="9" spans="2:6">
      <c r="B9" s="35" t="s">
        <v>21</v>
      </c>
      <c r="C9" s="12"/>
      <c r="D9" s="2"/>
      <c r="E9" s="12"/>
      <c r="F9" s="22"/>
    </row>
    <row r="10" spans="2:6">
      <c r="B10" s="35" t="s">
        <v>22</v>
      </c>
      <c r="C10" s="12"/>
      <c r="D10" s="2"/>
      <c r="E10" s="12"/>
      <c r="F10" s="22"/>
    </row>
    <row r="11" spans="2:6">
      <c r="B11" s="35" t="s">
        <v>23</v>
      </c>
      <c r="C11" s="12"/>
      <c r="D11" s="2"/>
      <c r="E11" s="12"/>
      <c r="F11" s="22"/>
    </row>
    <row r="12" spans="2:6">
      <c r="B12" s="35" t="s">
        <v>24</v>
      </c>
      <c r="C12" s="12"/>
      <c r="D12" s="2"/>
      <c r="E12" s="12"/>
      <c r="F12" s="22"/>
    </row>
    <row r="13" spans="2:6">
      <c r="B13" s="35" t="s">
        <v>25</v>
      </c>
      <c r="C13" s="12"/>
      <c r="D13" s="2"/>
      <c r="E13" s="12"/>
      <c r="F13" s="22"/>
    </row>
    <row r="14" spans="2:6">
      <c r="B14" s="35" t="s">
        <v>26</v>
      </c>
      <c r="C14" s="12"/>
      <c r="D14" s="2"/>
      <c r="E14" s="12"/>
      <c r="F14" s="22"/>
    </row>
    <row r="15" spans="2:6">
      <c r="B15" s="35" t="s">
        <v>27</v>
      </c>
      <c r="C15" s="12"/>
      <c r="D15" s="2"/>
      <c r="E15" s="12"/>
      <c r="F15" s="22"/>
    </row>
    <row r="16" spans="2:6">
      <c r="B16" s="35" t="s">
        <v>28</v>
      </c>
      <c r="C16" s="12"/>
      <c r="D16" s="2"/>
      <c r="E16" s="12"/>
      <c r="F16" s="22"/>
    </row>
    <row r="17" spans="2:6">
      <c r="B17" s="35" t="s">
        <v>29</v>
      </c>
      <c r="C17" s="21"/>
      <c r="D17" s="2"/>
      <c r="E17" s="12"/>
      <c r="F17" s="22"/>
    </row>
    <row r="18" spans="2:6">
      <c r="B18" s="35" t="s">
        <v>30</v>
      </c>
      <c r="C18" s="21"/>
      <c r="D18" s="2"/>
      <c r="E18" s="12"/>
      <c r="F18" s="22"/>
    </row>
    <row r="19" spans="2:6">
      <c r="B19" s="35" t="s">
        <v>31</v>
      </c>
      <c r="C19" s="21"/>
      <c r="D19" s="2"/>
      <c r="E19" s="12"/>
      <c r="F19" s="22"/>
    </row>
    <row r="20" spans="2:6">
      <c r="B20" s="35" t="s">
        <v>32</v>
      </c>
      <c r="C20" s="21"/>
      <c r="D20" s="2"/>
      <c r="E20" s="12"/>
      <c r="F20" s="22"/>
    </row>
    <row r="21" spans="2:6">
      <c r="B21" s="35" t="s">
        <v>33</v>
      </c>
      <c r="C21" s="25"/>
      <c r="D21" s="2"/>
      <c r="E21" s="12"/>
      <c r="F21" s="22"/>
    </row>
    <row r="22" spans="2:6">
      <c r="B22" s="35" t="s">
        <v>34</v>
      </c>
      <c r="C22" s="21"/>
      <c r="D22" s="108"/>
      <c r="E22" s="12"/>
      <c r="F22" s="22"/>
    </row>
    <row r="23" spans="2:6" s="5" customFormat="1">
      <c r="B23" s="35" t="s">
        <v>35</v>
      </c>
      <c r="C23" s="23"/>
      <c r="D23" s="18"/>
      <c r="E23" s="12"/>
      <c r="F23" s="3"/>
    </row>
    <row r="24" spans="2:6">
      <c r="B24" s="35" t="s">
        <v>36</v>
      </c>
      <c r="C24" s="25"/>
      <c r="D24" s="108"/>
      <c r="E24" s="21"/>
      <c r="F24" s="1"/>
    </row>
    <row r="25" spans="2:6" s="6" customFormat="1">
      <c r="B25" s="35" t="s">
        <v>37</v>
      </c>
      <c r="C25" s="21"/>
      <c r="D25" s="108"/>
      <c r="E25" s="21"/>
      <c r="F25" s="26"/>
    </row>
    <row r="26" spans="2:6">
      <c r="B26" s="35" t="s">
        <v>38</v>
      </c>
      <c r="C26" s="9"/>
      <c r="D26" s="21"/>
      <c r="E26" s="12"/>
      <c r="F26" s="22"/>
    </row>
    <row r="27" spans="2:6">
      <c r="B27" s="35" t="s">
        <v>39</v>
      </c>
      <c r="C27" s="9"/>
      <c r="D27" s="21"/>
      <c r="E27" s="12"/>
      <c r="F27" s="22"/>
    </row>
    <row r="28" spans="2:6">
      <c r="B28" s="35" t="s">
        <v>40</v>
      </c>
      <c r="C28" s="9"/>
      <c r="D28" s="21"/>
      <c r="E28" s="12"/>
      <c r="F28" s="22"/>
    </row>
    <row r="29" spans="2:6">
      <c r="B29" s="35"/>
      <c r="C29" s="55"/>
      <c r="D29" s="13"/>
      <c r="E29" s="13"/>
      <c r="F29" s="14"/>
    </row>
    <row r="30" spans="2:6">
      <c r="B30" s="16" t="s">
        <v>1</v>
      </c>
      <c r="C30" s="54"/>
      <c r="D30" s="107"/>
      <c r="E30" s="21"/>
      <c r="F30" s="22"/>
    </row>
    <row r="31" spans="2:6">
      <c r="B31" s="16"/>
      <c r="C31" s="55"/>
      <c r="D31" s="13"/>
      <c r="E31" s="13"/>
      <c r="F31" s="14"/>
    </row>
    <row r="32" spans="2:6" ht="66" customHeight="1" thickBot="1">
      <c r="B32" s="176" t="s">
        <v>69</v>
      </c>
      <c r="C32" s="177"/>
      <c r="D32" s="177"/>
      <c r="E32" s="177"/>
      <c r="F32" s="17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/>
    <row r="3" spans="2:6">
      <c r="B3" s="179" t="s">
        <v>114</v>
      </c>
      <c r="C3" s="180"/>
      <c r="D3" s="180"/>
      <c r="E3" s="180"/>
      <c r="F3" s="181"/>
    </row>
    <row r="4" spans="2:6">
      <c r="B4" s="182" t="s">
        <v>104</v>
      </c>
      <c r="C4" s="172"/>
      <c r="D4" s="172"/>
      <c r="E4" s="172"/>
      <c r="F4" s="183"/>
    </row>
    <row r="5" spans="2:6">
      <c r="B5" s="124"/>
      <c r="C5" s="169" t="s">
        <v>47</v>
      </c>
      <c r="D5" s="172"/>
      <c r="E5" s="169" t="s">
        <v>91</v>
      </c>
      <c r="F5" s="183"/>
    </row>
    <row r="6" spans="2:6">
      <c r="B6" s="30" t="s">
        <v>19</v>
      </c>
      <c r="C6" s="125" t="s">
        <v>2</v>
      </c>
      <c r="D6" s="125" t="s">
        <v>3</v>
      </c>
      <c r="E6" s="125" t="s">
        <v>2</v>
      </c>
      <c r="F6" s="126" t="s">
        <v>3</v>
      </c>
    </row>
    <row r="7" spans="2:6">
      <c r="B7" s="35" t="s">
        <v>20</v>
      </c>
      <c r="C7" s="21">
        <v>1.5046296296296297E-4</v>
      </c>
      <c r="D7" s="108">
        <f>C7/$C$30</f>
        <v>1.7988100179881E-3</v>
      </c>
      <c r="E7" s="21"/>
      <c r="F7" s="14"/>
    </row>
    <row r="8" spans="2:6">
      <c r="B8" s="35" t="s">
        <v>0</v>
      </c>
      <c r="C8" s="21"/>
      <c r="D8" s="108"/>
      <c r="E8" s="21"/>
      <c r="F8" s="14"/>
    </row>
    <row r="9" spans="2:6">
      <c r="B9" s="35" t="s">
        <v>21</v>
      </c>
      <c r="C9" s="21">
        <v>7.7546296296296293E-4</v>
      </c>
      <c r="D9" s="108">
        <f t="shared" ref="D9:D28" si="0">C9/$C$30</f>
        <v>9.2707900927078979E-3</v>
      </c>
      <c r="E9" s="21">
        <v>1.2152777777777778E-3</v>
      </c>
      <c r="F9" s="14">
        <f>E9/$E$30</f>
        <v>0.54973821989528793</v>
      </c>
    </row>
    <row r="10" spans="2:6">
      <c r="B10" s="35" t="s">
        <v>22</v>
      </c>
      <c r="C10" s="21"/>
      <c r="D10" s="108"/>
      <c r="E10" s="21"/>
      <c r="F10" s="14"/>
    </row>
    <row r="11" spans="2:6">
      <c r="B11" s="35" t="s">
        <v>23</v>
      </c>
      <c r="C11" s="21"/>
      <c r="D11" s="108"/>
      <c r="E11" s="21"/>
      <c r="F11" s="14"/>
    </row>
    <row r="12" spans="2:6">
      <c r="B12" s="35" t="s">
        <v>24</v>
      </c>
      <c r="C12" s="21">
        <v>5.3240740740740744E-4</v>
      </c>
      <c r="D12" s="108">
        <f t="shared" si="0"/>
        <v>6.3650200636501996E-3</v>
      </c>
      <c r="E12" s="21">
        <v>2.7777777777777778E-4</v>
      </c>
      <c r="F12" s="14">
        <f>E12/$E$30</f>
        <v>0.1256544502617801</v>
      </c>
    </row>
    <row r="13" spans="2:6">
      <c r="B13" s="35" t="s">
        <v>25</v>
      </c>
      <c r="C13" s="21"/>
      <c r="D13" s="108"/>
      <c r="E13" s="21">
        <v>1.5046296296296297E-4</v>
      </c>
      <c r="F13" s="14">
        <f>E13/$E$30</f>
        <v>6.8062827225130892E-2</v>
      </c>
    </row>
    <row r="14" spans="2:6">
      <c r="B14" s="35" t="s">
        <v>26</v>
      </c>
      <c r="C14" s="21">
        <v>5.3240740740740733E-4</v>
      </c>
      <c r="D14" s="108">
        <f t="shared" si="0"/>
        <v>6.3650200636501987E-3</v>
      </c>
      <c r="E14" s="21"/>
      <c r="F14" s="14"/>
    </row>
    <row r="15" spans="2:6">
      <c r="B15" s="35" t="s">
        <v>27</v>
      </c>
      <c r="C15" s="21">
        <v>2.6620370370370372E-4</v>
      </c>
      <c r="D15" s="108">
        <f t="shared" si="0"/>
        <v>3.1825100318250998E-3</v>
      </c>
      <c r="E15" s="21"/>
      <c r="F15" s="14"/>
    </row>
    <row r="16" spans="2:6">
      <c r="B16" s="35" t="s">
        <v>28</v>
      </c>
      <c r="C16" s="21"/>
      <c r="D16" s="108"/>
      <c r="E16" s="21"/>
      <c r="F16" s="14"/>
    </row>
    <row r="17" spans="2:6">
      <c r="B17" s="35" t="s">
        <v>29</v>
      </c>
      <c r="C17" s="21"/>
      <c r="D17" s="108"/>
      <c r="E17" s="21"/>
      <c r="F17" s="14"/>
    </row>
    <row r="18" spans="2:6">
      <c r="B18" s="35" t="s">
        <v>30</v>
      </c>
      <c r="C18" s="21"/>
      <c r="D18" s="108"/>
      <c r="E18" s="21"/>
      <c r="F18" s="14"/>
    </row>
    <row r="19" spans="2:6">
      <c r="B19" s="35" t="s">
        <v>31</v>
      </c>
      <c r="C19" s="21"/>
      <c r="D19" s="108"/>
      <c r="E19" s="21">
        <v>3.1250000000000001E-4</v>
      </c>
      <c r="F19" s="14">
        <f>E19/$E$30</f>
        <v>0.14136125654450263</v>
      </c>
    </row>
    <row r="20" spans="2:6">
      <c r="B20" s="35" t="s">
        <v>32</v>
      </c>
      <c r="C20" s="21">
        <v>1.273148148148148E-4</v>
      </c>
      <c r="D20" s="108">
        <f t="shared" si="0"/>
        <v>1.5220700152206996E-3</v>
      </c>
      <c r="E20" s="21"/>
      <c r="F20" s="14"/>
    </row>
    <row r="21" spans="2:6">
      <c r="B21" s="35" t="s">
        <v>33</v>
      </c>
      <c r="C21" s="25"/>
      <c r="D21" s="108"/>
      <c r="E21" s="21"/>
      <c r="F21" s="14"/>
    </row>
    <row r="22" spans="2:6">
      <c r="B22" s="35" t="s">
        <v>34</v>
      </c>
      <c r="C22" s="21"/>
      <c r="D22" s="108"/>
      <c r="E22" s="21"/>
      <c r="F22" s="14"/>
    </row>
    <row r="23" spans="2:6" s="5" customFormat="1">
      <c r="B23" s="35" t="s">
        <v>35</v>
      </c>
      <c r="C23" s="21">
        <v>1.9675925925925926E-4</v>
      </c>
      <c r="D23" s="108">
        <f t="shared" si="0"/>
        <v>2.3522900235228997E-3</v>
      </c>
      <c r="E23" s="21"/>
      <c r="F23" s="14"/>
    </row>
    <row r="24" spans="2:6">
      <c r="B24" s="35" t="s">
        <v>36</v>
      </c>
      <c r="C24" s="25"/>
      <c r="D24" s="108"/>
      <c r="E24" s="21"/>
      <c r="F24" s="1"/>
    </row>
    <row r="25" spans="2:6" s="6" customFormat="1">
      <c r="B25" s="35" t="s">
        <v>37</v>
      </c>
      <c r="C25" s="21"/>
      <c r="D25" s="108"/>
      <c r="E25" s="11"/>
      <c r="F25" s="26"/>
    </row>
    <row r="26" spans="2:6">
      <c r="B26" s="35" t="s">
        <v>38</v>
      </c>
      <c r="C26" s="9"/>
      <c r="D26" s="108"/>
      <c r="E26" s="21">
        <v>2.5462962962962961E-4</v>
      </c>
      <c r="F26" s="14">
        <f>E26/$E$30</f>
        <v>0.11518324607329841</v>
      </c>
    </row>
    <row r="27" spans="2:6">
      <c r="B27" s="35" t="s">
        <v>39</v>
      </c>
      <c r="C27" s="9">
        <v>8.1018518518518516E-5</v>
      </c>
      <c r="D27" s="108">
        <f t="shared" si="0"/>
        <v>9.6859000968589984E-4</v>
      </c>
      <c r="E27" s="21"/>
      <c r="F27" s="14"/>
    </row>
    <row r="28" spans="2:6">
      <c r="B28" s="35" t="s">
        <v>40</v>
      </c>
      <c r="C28" s="9">
        <v>8.0983796296296318E-2</v>
      </c>
      <c r="D28" s="108">
        <f t="shared" si="0"/>
        <v>0.96817489968174908</v>
      </c>
      <c r="E28" s="21"/>
      <c r="F28" s="14"/>
    </row>
    <row r="29" spans="2:6">
      <c r="B29" s="35"/>
      <c r="C29" s="9"/>
      <c r="D29" s="21"/>
      <c r="E29" s="21"/>
      <c r="F29" s="14"/>
    </row>
    <row r="30" spans="2:6">
      <c r="B30" s="16" t="s">
        <v>1</v>
      </c>
      <c r="C30" s="54">
        <f>SUM(C7:C29)</f>
        <v>8.364583333333335E-2</v>
      </c>
      <c r="D30" s="107">
        <f>SUM(D7:D28)</f>
        <v>1</v>
      </c>
      <c r="E30" s="54">
        <f>SUM(E7:E29)</f>
        <v>2.2106481481481482E-3</v>
      </c>
      <c r="F30" s="120">
        <f>SUM(F8:F28)</f>
        <v>1</v>
      </c>
    </row>
    <row r="31" spans="2:6">
      <c r="B31" s="16"/>
      <c r="C31" s="55"/>
      <c r="D31" s="13"/>
      <c r="E31" s="13"/>
      <c r="F31" s="14"/>
    </row>
    <row r="32" spans="2:6" ht="66" customHeight="1" thickBot="1">
      <c r="B32" s="173" t="s">
        <v>112</v>
      </c>
      <c r="C32" s="174"/>
      <c r="D32" s="174"/>
      <c r="E32" s="174"/>
      <c r="F32" s="17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/>
    <row r="3" spans="2:6">
      <c r="B3" s="179" t="s">
        <v>115</v>
      </c>
      <c r="C3" s="180"/>
      <c r="D3" s="180"/>
      <c r="E3" s="180"/>
      <c r="F3" s="181"/>
    </row>
    <row r="4" spans="2:6">
      <c r="B4" s="166" t="s">
        <v>104</v>
      </c>
      <c r="C4" s="167"/>
      <c r="D4" s="167"/>
      <c r="E4" s="167"/>
      <c r="F4" s="168"/>
    </row>
    <row r="5" spans="2:6">
      <c r="B5" s="10"/>
      <c r="C5" s="171" t="s">
        <v>51</v>
      </c>
      <c r="D5" s="167"/>
      <c r="E5" s="184" t="s">
        <v>92</v>
      </c>
      <c r="F5" s="185"/>
    </row>
    <row r="6" spans="2:6">
      <c r="B6" s="30" t="s">
        <v>19</v>
      </c>
      <c r="C6" s="134" t="s">
        <v>2</v>
      </c>
      <c r="D6" s="11" t="s">
        <v>3</v>
      </c>
      <c r="E6" s="134" t="s">
        <v>2</v>
      </c>
      <c r="F6" s="75" t="s">
        <v>3</v>
      </c>
    </row>
    <row r="7" spans="2:6">
      <c r="B7" s="35" t="s">
        <v>20</v>
      </c>
      <c r="C7" s="21"/>
      <c r="D7" s="108"/>
      <c r="E7" s="21"/>
      <c r="F7" s="14"/>
    </row>
    <row r="8" spans="2:6">
      <c r="B8" s="35" t="s">
        <v>0</v>
      </c>
      <c r="C8" s="21"/>
      <c r="D8" s="108"/>
      <c r="E8" s="21"/>
      <c r="F8" s="14"/>
    </row>
    <row r="9" spans="2:6">
      <c r="B9" s="35" t="s">
        <v>21</v>
      </c>
      <c r="C9" s="21">
        <v>3.8888888888888883E-3</v>
      </c>
      <c r="D9" s="108">
        <f>C9/$C$30</f>
        <v>0.59786476868327398</v>
      </c>
      <c r="E9" s="21">
        <v>2.2881944444444444E-2</v>
      </c>
      <c r="F9" s="14">
        <f>E9/$E$30</f>
        <v>0.45966054405952106</v>
      </c>
    </row>
    <row r="10" spans="2:6">
      <c r="B10" s="35" t="s">
        <v>22</v>
      </c>
      <c r="C10" s="21"/>
      <c r="D10" s="108"/>
      <c r="E10" s="21">
        <v>4.9305555555555561E-3</v>
      </c>
      <c r="F10" s="14">
        <f>E10/$E$30</f>
        <v>9.9046733317833077E-2</v>
      </c>
    </row>
    <row r="11" spans="2:6">
      <c r="B11" s="35" t="s">
        <v>23</v>
      </c>
      <c r="C11" s="21"/>
      <c r="D11" s="108"/>
      <c r="E11" s="21"/>
      <c r="F11" s="14"/>
    </row>
    <row r="12" spans="2:6">
      <c r="B12" s="35" t="s">
        <v>24</v>
      </c>
      <c r="C12" s="21"/>
      <c r="D12" s="108"/>
      <c r="E12" s="21">
        <v>6.8981481481481472E-3</v>
      </c>
      <c r="F12" s="14">
        <f>E12/$E$30</f>
        <v>0.1385724250174378</v>
      </c>
    </row>
    <row r="13" spans="2:6">
      <c r="B13" s="35" t="s">
        <v>25</v>
      </c>
      <c r="C13" s="21">
        <v>2.615740740740741E-3</v>
      </c>
      <c r="D13" s="108">
        <f>C13/$C$30</f>
        <v>0.40213523131672602</v>
      </c>
      <c r="E13" s="21">
        <v>3.5416666666666665E-3</v>
      </c>
      <c r="F13" s="14">
        <f>E13/$E$30</f>
        <v>7.1146245059288529E-2</v>
      </c>
    </row>
    <row r="14" spans="2:6">
      <c r="B14" s="35" t="s">
        <v>26</v>
      </c>
      <c r="C14" s="21"/>
      <c r="D14" s="2"/>
      <c r="E14" s="21"/>
      <c r="F14" s="14"/>
    </row>
    <row r="15" spans="2:6">
      <c r="B15" s="35" t="s">
        <v>27</v>
      </c>
      <c r="C15" s="21"/>
      <c r="D15" s="2"/>
      <c r="E15" s="21"/>
      <c r="F15" s="14"/>
    </row>
    <row r="16" spans="2:6">
      <c r="B16" s="35" t="s">
        <v>28</v>
      </c>
      <c r="C16" s="21"/>
      <c r="D16" s="2"/>
      <c r="E16" s="21"/>
      <c r="F16" s="14"/>
    </row>
    <row r="17" spans="2:6">
      <c r="B17" s="35" t="s">
        <v>29</v>
      </c>
      <c r="C17" s="21"/>
      <c r="D17" s="2"/>
      <c r="E17" s="21"/>
      <c r="F17" s="14"/>
    </row>
    <row r="18" spans="2:6">
      <c r="B18" s="35" t="s">
        <v>30</v>
      </c>
      <c r="C18" s="21"/>
      <c r="D18" s="2"/>
      <c r="E18" s="21"/>
      <c r="F18" s="14"/>
    </row>
    <row r="19" spans="2:6">
      <c r="B19" s="35" t="s">
        <v>31</v>
      </c>
      <c r="C19" s="21"/>
      <c r="D19" s="2"/>
      <c r="E19" s="21">
        <v>4.8263888888888887E-3</v>
      </c>
      <c r="F19" s="14">
        <f t="shared" ref="F19:F20" si="0">E19/$E$30</f>
        <v>9.6954196698442227E-2</v>
      </c>
    </row>
    <row r="20" spans="2:6">
      <c r="B20" s="35" t="s">
        <v>32</v>
      </c>
      <c r="C20" s="21"/>
      <c r="D20" s="2"/>
      <c r="E20" s="21"/>
      <c r="F20" s="14"/>
    </row>
    <row r="21" spans="2:6">
      <c r="B21" s="35" t="s">
        <v>33</v>
      </c>
      <c r="C21" s="25"/>
      <c r="D21" s="2"/>
      <c r="E21" s="21">
        <v>4.8958333333333336E-3</v>
      </c>
      <c r="F21" s="14">
        <f>E21/$E$30</f>
        <v>9.8349221111369456E-2</v>
      </c>
    </row>
    <row r="22" spans="2:6">
      <c r="B22" s="35" t="s">
        <v>34</v>
      </c>
      <c r="C22" s="21"/>
      <c r="D22" s="2"/>
      <c r="E22" s="21"/>
      <c r="F22" s="14"/>
    </row>
    <row r="23" spans="2:6" s="5" customFormat="1">
      <c r="B23" s="35" t="s">
        <v>35</v>
      </c>
      <c r="C23" s="23"/>
      <c r="D23" s="18"/>
      <c r="E23" s="21"/>
      <c r="F23" s="14"/>
    </row>
    <row r="24" spans="2:6">
      <c r="B24" s="35" t="s">
        <v>36</v>
      </c>
      <c r="C24" s="25"/>
      <c r="D24" s="25"/>
      <c r="E24" s="25"/>
      <c r="F24" s="1"/>
    </row>
    <row r="25" spans="2:6" s="6" customFormat="1">
      <c r="B25" s="35" t="s">
        <v>37</v>
      </c>
      <c r="C25" s="21"/>
      <c r="D25" s="127"/>
      <c r="E25" s="21">
        <v>1.8055555555555557E-3</v>
      </c>
      <c r="F25" s="14">
        <f>E25/$E$30</f>
        <v>3.6270634736107886E-2</v>
      </c>
    </row>
    <row r="26" spans="2:6">
      <c r="B26" s="35" t="s">
        <v>38</v>
      </c>
      <c r="C26" s="9"/>
      <c r="D26" s="21"/>
      <c r="E26" s="21"/>
      <c r="F26" s="14"/>
    </row>
    <row r="27" spans="2:6">
      <c r="B27" s="35" t="s">
        <v>39</v>
      </c>
      <c r="C27" s="9"/>
      <c r="D27" s="21"/>
      <c r="E27" s="21"/>
      <c r="F27" s="14"/>
    </row>
    <row r="28" spans="2:6">
      <c r="B28" s="35" t="s">
        <v>40</v>
      </c>
      <c r="C28" s="9"/>
      <c r="D28" s="21"/>
      <c r="E28" s="21"/>
      <c r="F28" s="14"/>
    </row>
    <row r="29" spans="2:6">
      <c r="B29" s="35"/>
      <c r="C29" s="55"/>
      <c r="D29" s="13"/>
      <c r="E29" s="13"/>
      <c r="F29" s="14"/>
    </row>
    <row r="30" spans="2:6">
      <c r="B30" s="16" t="s">
        <v>1</v>
      </c>
      <c r="C30" s="23">
        <f>SUM(C7:C28)</f>
        <v>6.5046296296296293E-3</v>
      </c>
      <c r="D30" s="18">
        <f>SUM(D7:D27)</f>
        <v>1</v>
      </c>
      <c r="E30" s="199">
        <f>SUM(E7:E28)</f>
        <v>4.9780092592592591E-2</v>
      </c>
      <c r="F30" s="3">
        <f>SUM(F7:F27)</f>
        <v>1</v>
      </c>
    </row>
    <row r="31" spans="2:6">
      <c r="B31" s="16"/>
      <c r="C31" s="55"/>
      <c r="D31" s="13"/>
      <c r="E31" s="13"/>
      <c r="F31" s="14"/>
    </row>
    <row r="32" spans="2:6" ht="66" customHeight="1" thickBot="1">
      <c r="B32" s="196" t="s">
        <v>113</v>
      </c>
      <c r="C32" s="197"/>
      <c r="D32" s="197"/>
      <c r="E32" s="197"/>
      <c r="F32" s="19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B1"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/>
    <row r="3" spans="2:6">
      <c r="B3" s="179" t="s">
        <v>116</v>
      </c>
      <c r="C3" s="180"/>
      <c r="D3" s="180"/>
      <c r="E3" s="180"/>
      <c r="F3" s="181"/>
    </row>
    <row r="4" spans="2:6">
      <c r="B4" s="166" t="s">
        <v>104</v>
      </c>
      <c r="C4" s="167"/>
      <c r="D4" s="167"/>
      <c r="E4" s="167"/>
      <c r="F4" s="168"/>
    </row>
    <row r="5" spans="2:6">
      <c r="B5" s="10"/>
      <c r="C5" s="171" t="s">
        <v>117</v>
      </c>
      <c r="D5" s="167"/>
      <c r="E5" s="184" t="s">
        <v>118</v>
      </c>
      <c r="F5" s="185"/>
    </row>
    <row r="6" spans="2:6">
      <c r="B6" s="30" t="s">
        <v>19</v>
      </c>
      <c r="C6" s="27" t="s">
        <v>2</v>
      </c>
      <c r="D6" s="11" t="s">
        <v>3</v>
      </c>
      <c r="E6" s="27" t="s">
        <v>2</v>
      </c>
      <c r="F6" s="75" t="s">
        <v>3</v>
      </c>
    </row>
    <row r="7" spans="2:6">
      <c r="B7" s="35" t="s">
        <v>20</v>
      </c>
      <c r="C7" s="12"/>
      <c r="D7" s="2"/>
      <c r="E7" s="12"/>
      <c r="F7" s="22"/>
    </row>
    <row r="8" spans="2:6">
      <c r="B8" s="35" t="s">
        <v>0</v>
      </c>
      <c r="C8" s="12"/>
      <c r="D8" s="2"/>
      <c r="E8" s="12"/>
      <c r="F8" s="22"/>
    </row>
    <row r="9" spans="2:6">
      <c r="B9" s="35" t="s">
        <v>21</v>
      </c>
      <c r="C9" s="12"/>
      <c r="D9" s="2"/>
      <c r="E9" s="12"/>
      <c r="F9" s="22"/>
    </row>
    <row r="10" spans="2:6">
      <c r="B10" s="35" t="s">
        <v>22</v>
      </c>
      <c r="C10" s="12"/>
      <c r="D10" s="2"/>
      <c r="E10" s="12"/>
      <c r="F10" s="22"/>
    </row>
    <row r="11" spans="2:6">
      <c r="B11" s="35" t="s">
        <v>23</v>
      </c>
      <c r="C11" s="12"/>
      <c r="D11" s="2"/>
      <c r="E11" s="12"/>
      <c r="F11" s="22"/>
    </row>
    <row r="12" spans="2:6">
      <c r="B12" s="35" t="s">
        <v>24</v>
      </c>
      <c r="C12" s="12"/>
      <c r="D12" s="2"/>
      <c r="E12" s="12"/>
      <c r="F12" s="22"/>
    </row>
    <row r="13" spans="2:6">
      <c r="B13" s="35" t="s">
        <v>25</v>
      </c>
      <c r="C13" s="12"/>
      <c r="D13" s="2"/>
      <c r="E13" s="12"/>
      <c r="F13" s="22"/>
    </row>
    <row r="14" spans="2:6">
      <c r="B14" s="35" t="s">
        <v>26</v>
      </c>
      <c r="C14" s="12"/>
      <c r="D14" s="2"/>
      <c r="E14" s="12"/>
      <c r="F14" s="22"/>
    </row>
    <row r="15" spans="2:6">
      <c r="B15" s="35" t="s">
        <v>27</v>
      </c>
      <c r="C15" s="12"/>
      <c r="D15" s="2"/>
      <c r="E15" s="12"/>
      <c r="F15" s="22"/>
    </row>
    <row r="16" spans="2:6">
      <c r="B16" s="35" t="s">
        <v>28</v>
      </c>
      <c r="C16" s="12"/>
      <c r="D16" s="2"/>
      <c r="E16" s="12"/>
      <c r="F16" s="22"/>
    </row>
    <row r="17" spans="2:6">
      <c r="B17" s="35" t="s">
        <v>29</v>
      </c>
      <c r="C17" s="12"/>
      <c r="D17" s="2"/>
      <c r="E17" s="12"/>
      <c r="F17" s="22"/>
    </row>
    <row r="18" spans="2:6">
      <c r="B18" s="35" t="s">
        <v>30</v>
      </c>
      <c r="C18" s="12"/>
      <c r="D18" s="2"/>
      <c r="E18" s="12"/>
      <c r="F18" s="22"/>
    </row>
    <row r="19" spans="2:6">
      <c r="B19" s="35" t="s">
        <v>31</v>
      </c>
      <c r="C19" s="12"/>
      <c r="D19" s="2"/>
      <c r="E19" s="12"/>
      <c r="F19" s="22"/>
    </row>
    <row r="20" spans="2:6">
      <c r="B20" s="35" t="s">
        <v>32</v>
      </c>
      <c r="C20" s="12"/>
      <c r="D20" s="2"/>
      <c r="E20" s="12"/>
      <c r="F20" s="22"/>
    </row>
    <row r="21" spans="2:6">
      <c r="B21" s="35" t="s">
        <v>33</v>
      </c>
      <c r="C21" s="24"/>
      <c r="D21" s="2"/>
      <c r="E21" s="12"/>
      <c r="F21" s="22"/>
    </row>
    <row r="22" spans="2:6">
      <c r="B22" s="35" t="s">
        <v>34</v>
      </c>
      <c r="C22" s="12"/>
      <c r="D22" s="2"/>
      <c r="E22" s="12"/>
      <c r="F22" s="22"/>
    </row>
    <row r="23" spans="2:6" s="5" customFormat="1">
      <c r="B23" s="35" t="s">
        <v>35</v>
      </c>
      <c r="C23" s="17"/>
      <c r="D23" s="18"/>
      <c r="E23" s="17"/>
      <c r="F23" s="3"/>
    </row>
    <row r="24" spans="2:6">
      <c r="B24" s="35" t="s">
        <v>36</v>
      </c>
      <c r="C24" s="25"/>
      <c r="D24" s="25"/>
      <c r="E24" s="25"/>
      <c r="F24" s="1"/>
    </row>
    <row r="25" spans="2:6" s="6" customFormat="1">
      <c r="B25" s="35" t="s">
        <v>37</v>
      </c>
      <c r="C25" s="11"/>
      <c r="D25" s="11"/>
      <c r="E25" s="11"/>
      <c r="F25" s="26"/>
    </row>
    <row r="26" spans="2:6">
      <c r="B26" s="35" t="s">
        <v>38</v>
      </c>
      <c r="C26" s="9"/>
      <c r="D26" s="21"/>
      <c r="E26" s="21"/>
      <c r="F26" s="22"/>
    </row>
    <row r="27" spans="2:6">
      <c r="B27" s="35" t="s">
        <v>39</v>
      </c>
      <c r="C27" s="9"/>
      <c r="D27" s="21"/>
      <c r="E27" s="21"/>
      <c r="F27" s="22"/>
    </row>
    <row r="28" spans="2:6">
      <c r="B28" s="35" t="s">
        <v>40</v>
      </c>
      <c r="C28" s="9"/>
      <c r="D28" s="122"/>
      <c r="E28" s="21"/>
      <c r="F28" s="22"/>
    </row>
    <row r="29" spans="2:6">
      <c r="B29" s="35"/>
      <c r="C29" s="55"/>
      <c r="D29" s="13"/>
      <c r="E29" s="13"/>
      <c r="F29" s="14"/>
    </row>
    <row r="30" spans="2:6">
      <c r="B30" s="16" t="s">
        <v>1</v>
      </c>
      <c r="C30" s="54"/>
      <c r="D30" s="121"/>
      <c r="E30" s="21"/>
      <c r="F30" s="22"/>
    </row>
    <row r="31" spans="2:6">
      <c r="B31" s="16"/>
      <c r="C31" s="55"/>
      <c r="D31" s="13"/>
      <c r="E31" s="13"/>
      <c r="F31" s="14"/>
    </row>
    <row r="32" spans="2:6" ht="66" customHeight="1" thickBot="1">
      <c r="B32" s="176" t="s">
        <v>69</v>
      </c>
      <c r="C32" s="177"/>
      <c r="D32" s="177"/>
      <c r="E32" s="177"/>
      <c r="F32" s="17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B1"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/>
    <row r="3" spans="2:6">
      <c r="B3" s="179" t="s">
        <v>119</v>
      </c>
      <c r="C3" s="180"/>
      <c r="D3" s="180"/>
      <c r="E3" s="180"/>
      <c r="F3" s="181"/>
    </row>
    <row r="4" spans="2:6">
      <c r="B4" s="166" t="s">
        <v>104</v>
      </c>
      <c r="C4" s="167"/>
      <c r="D4" s="167"/>
      <c r="E4" s="167"/>
      <c r="F4" s="168"/>
    </row>
    <row r="5" spans="2:6">
      <c r="B5" s="10"/>
      <c r="C5" s="171" t="s">
        <v>93</v>
      </c>
      <c r="D5" s="167"/>
      <c r="E5" s="184" t="s">
        <v>94</v>
      </c>
      <c r="F5" s="185"/>
    </row>
    <row r="6" spans="2:6">
      <c r="B6" s="30" t="s">
        <v>19</v>
      </c>
      <c r="C6" s="134" t="s">
        <v>2</v>
      </c>
      <c r="D6" s="11" t="s">
        <v>3</v>
      </c>
      <c r="E6" s="134" t="s">
        <v>2</v>
      </c>
      <c r="F6" s="75" t="s">
        <v>3</v>
      </c>
    </row>
    <row r="7" spans="2:6">
      <c r="B7" s="35" t="s">
        <v>20</v>
      </c>
      <c r="C7" s="21"/>
      <c r="D7" s="2"/>
      <c r="E7" s="21"/>
      <c r="F7" s="14"/>
    </row>
    <row r="8" spans="2:6">
      <c r="B8" s="35" t="s">
        <v>0</v>
      </c>
      <c r="C8" s="21"/>
      <c r="D8" s="2"/>
      <c r="E8" s="21"/>
      <c r="F8" s="14"/>
    </row>
    <row r="9" spans="2:6">
      <c r="B9" s="35" t="s">
        <v>21</v>
      </c>
      <c r="C9" s="21"/>
      <c r="D9" s="2"/>
      <c r="E9" s="21"/>
      <c r="F9" s="14"/>
    </row>
    <row r="10" spans="2:6">
      <c r="B10" s="35" t="s">
        <v>22</v>
      </c>
      <c r="C10" s="21"/>
      <c r="D10" s="2"/>
      <c r="E10" s="21"/>
      <c r="F10" s="14"/>
    </row>
    <row r="11" spans="2:6">
      <c r="B11" s="35" t="s">
        <v>23</v>
      </c>
      <c r="C11" s="21"/>
      <c r="D11" s="2"/>
      <c r="E11" s="21"/>
      <c r="F11" s="14"/>
    </row>
    <row r="12" spans="2:6">
      <c r="B12" s="35" t="s">
        <v>24</v>
      </c>
      <c r="C12" s="21"/>
      <c r="D12" s="2"/>
      <c r="E12" s="21"/>
      <c r="F12" s="14"/>
    </row>
    <row r="13" spans="2:6">
      <c r="B13" s="35" t="s">
        <v>25</v>
      </c>
      <c r="C13" s="21"/>
      <c r="D13" s="2"/>
      <c r="E13" s="21"/>
      <c r="F13" s="14"/>
    </row>
    <row r="14" spans="2:6">
      <c r="B14" s="35" t="s">
        <v>26</v>
      </c>
      <c r="C14" s="21"/>
      <c r="D14" s="2"/>
      <c r="E14" s="21"/>
      <c r="F14" s="14"/>
    </row>
    <row r="15" spans="2:6">
      <c r="B15" s="35" t="s">
        <v>27</v>
      </c>
      <c r="C15" s="21"/>
      <c r="D15" s="2"/>
      <c r="E15" s="21"/>
      <c r="F15" s="14"/>
    </row>
    <row r="16" spans="2:6">
      <c r="B16" s="35" t="s">
        <v>28</v>
      </c>
      <c r="C16" s="21"/>
      <c r="D16" s="2"/>
      <c r="E16" s="21"/>
      <c r="F16" s="14"/>
    </row>
    <row r="17" spans="2:6">
      <c r="B17" s="35" t="s">
        <v>29</v>
      </c>
      <c r="C17" s="21"/>
      <c r="D17" s="2"/>
      <c r="E17" s="21"/>
      <c r="F17" s="14"/>
    </row>
    <row r="18" spans="2:6">
      <c r="B18" s="35" t="s">
        <v>30</v>
      </c>
      <c r="C18" s="21"/>
      <c r="D18" s="2"/>
      <c r="E18" s="21"/>
      <c r="F18" s="14"/>
    </row>
    <row r="19" spans="2:6">
      <c r="B19" s="35" t="s">
        <v>31</v>
      </c>
      <c r="C19" s="21"/>
      <c r="D19" s="2"/>
      <c r="E19" s="21"/>
      <c r="F19" s="14"/>
    </row>
    <row r="20" spans="2:6">
      <c r="B20" s="35" t="s">
        <v>32</v>
      </c>
      <c r="C20" s="21"/>
      <c r="D20" s="2"/>
      <c r="E20" s="21"/>
      <c r="F20" s="14"/>
    </row>
    <row r="21" spans="2:6">
      <c r="B21" s="35" t="s">
        <v>33</v>
      </c>
      <c r="C21" s="25"/>
      <c r="D21" s="2"/>
      <c r="E21" s="21"/>
      <c r="F21" s="14"/>
    </row>
    <row r="22" spans="2:6">
      <c r="B22" s="35" t="s">
        <v>34</v>
      </c>
      <c r="C22" s="21"/>
      <c r="D22" s="2"/>
      <c r="E22" s="21"/>
      <c r="F22" s="14"/>
    </row>
    <row r="23" spans="2:6" s="5" customFormat="1">
      <c r="B23" s="35" t="s">
        <v>35</v>
      </c>
      <c r="C23" s="23"/>
      <c r="D23" s="18"/>
      <c r="E23" s="23"/>
      <c r="F23" s="20"/>
    </row>
    <row r="24" spans="2:6">
      <c r="B24" s="35" t="s">
        <v>36</v>
      </c>
      <c r="C24" s="25"/>
      <c r="D24" s="25"/>
      <c r="E24" s="25"/>
      <c r="F24" s="1"/>
    </row>
    <row r="25" spans="2:6" s="6" customFormat="1">
      <c r="B25" s="35" t="s">
        <v>37</v>
      </c>
      <c r="C25" s="9"/>
      <c r="D25" s="127"/>
      <c r="E25" s="11"/>
      <c r="F25" s="133"/>
    </row>
    <row r="26" spans="2:6">
      <c r="B26" s="35" t="s">
        <v>38</v>
      </c>
      <c r="C26" s="9"/>
      <c r="D26" s="21"/>
      <c r="E26" s="21"/>
      <c r="F26" s="14"/>
    </row>
    <row r="27" spans="2:6">
      <c r="B27" s="35" t="s">
        <v>39</v>
      </c>
      <c r="C27" s="9"/>
      <c r="D27" s="21"/>
      <c r="E27" s="21"/>
      <c r="F27" s="14"/>
    </row>
    <row r="28" spans="2:6">
      <c r="B28" s="35" t="s">
        <v>40</v>
      </c>
      <c r="C28" s="9"/>
      <c r="D28" s="21"/>
      <c r="E28" s="21"/>
      <c r="F28" s="14"/>
    </row>
    <row r="29" spans="2:6">
      <c r="B29" s="35"/>
      <c r="C29" s="55"/>
      <c r="D29" s="13"/>
      <c r="E29" s="13"/>
      <c r="F29" s="14"/>
    </row>
    <row r="30" spans="2:6">
      <c r="B30" s="16" t="s">
        <v>1</v>
      </c>
      <c r="C30" s="54"/>
      <c r="D30" s="121"/>
      <c r="E30" s="21"/>
      <c r="F30" s="14"/>
    </row>
    <row r="31" spans="2:6">
      <c r="B31" s="16"/>
      <c r="C31" s="55"/>
      <c r="D31" s="13"/>
      <c r="E31" s="13"/>
      <c r="F31" s="14"/>
    </row>
    <row r="32" spans="2:6" ht="66" customHeight="1" thickBot="1">
      <c r="B32" s="176" t="s">
        <v>69</v>
      </c>
      <c r="C32" s="177"/>
      <c r="D32" s="177"/>
      <c r="E32" s="177"/>
      <c r="F32" s="17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B1"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/>
    <row r="3" spans="2:6">
      <c r="B3" s="186" t="s">
        <v>120</v>
      </c>
      <c r="C3" s="187"/>
      <c r="D3" s="187"/>
      <c r="E3" s="187"/>
      <c r="F3" s="188"/>
    </row>
    <row r="4" spans="2:6">
      <c r="B4" s="166" t="s">
        <v>104</v>
      </c>
      <c r="C4" s="167"/>
      <c r="D4" s="167"/>
      <c r="E4" s="167"/>
      <c r="F4" s="168"/>
    </row>
    <row r="5" spans="2:6">
      <c r="B5" s="10"/>
      <c r="C5" s="171" t="s">
        <v>55</v>
      </c>
      <c r="D5" s="167"/>
      <c r="E5" s="184" t="s">
        <v>56</v>
      </c>
      <c r="F5" s="185"/>
    </row>
    <row r="6" spans="2:6">
      <c r="B6" s="30" t="s">
        <v>19</v>
      </c>
      <c r="C6" s="27" t="s">
        <v>2</v>
      </c>
      <c r="D6" s="11" t="s">
        <v>3</v>
      </c>
      <c r="E6" s="27" t="s">
        <v>2</v>
      </c>
      <c r="F6" s="75" t="s">
        <v>3</v>
      </c>
    </row>
    <row r="7" spans="2:6">
      <c r="B7" s="35" t="s">
        <v>20</v>
      </c>
      <c r="C7" s="21"/>
      <c r="D7" s="2"/>
      <c r="E7" s="21"/>
      <c r="F7" s="14"/>
    </row>
    <row r="8" spans="2:6">
      <c r="B8" s="35" t="s">
        <v>0</v>
      </c>
      <c r="C8" s="21"/>
      <c r="D8" s="2"/>
      <c r="E8" s="21"/>
      <c r="F8" s="14"/>
    </row>
    <row r="9" spans="2:6">
      <c r="B9" s="35" t="s">
        <v>21</v>
      </c>
      <c r="C9" s="21"/>
      <c r="D9" s="2"/>
      <c r="E9" s="21"/>
      <c r="F9" s="14"/>
    </row>
    <row r="10" spans="2:6">
      <c r="B10" s="35" t="s">
        <v>22</v>
      </c>
      <c r="C10" s="21"/>
      <c r="D10" s="2"/>
      <c r="E10" s="21"/>
      <c r="F10" s="14"/>
    </row>
    <row r="11" spans="2:6">
      <c r="B11" s="35" t="s">
        <v>23</v>
      </c>
      <c r="C11" s="21"/>
      <c r="D11" s="2"/>
      <c r="E11" s="21"/>
      <c r="F11" s="14"/>
    </row>
    <row r="12" spans="2:6">
      <c r="B12" s="35" t="s">
        <v>24</v>
      </c>
      <c r="C12" s="21"/>
      <c r="D12" s="2"/>
      <c r="E12" s="21"/>
      <c r="F12" s="14"/>
    </row>
    <row r="13" spans="2:6">
      <c r="B13" s="35" t="s">
        <v>25</v>
      </c>
      <c r="C13" s="21"/>
      <c r="D13" s="2"/>
      <c r="E13" s="21"/>
      <c r="F13" s="14"/>
    </row>
    <row r="14" spans="2:6">
      <c r="B14" s="35" t="s">
        <v>26</v>
      </c>
      <c r="C14" s="21"/>
      <c r="D14" s="2"/>
      <c r="E14" s="21"/>
      <c r="F14" s="14"/>
    </row>
    <row r="15" spans="2:6">
      <c r="B15" s="35" t="s">
        <v>27</v>
      </c>
      <c r="C15" s="21"/>
      <c r="D15" s="2"/>
      <c r="E15" s="21"/>
      <c r="F15" s="14"/>
    </row>
    <row r="16" spans="2:6">
      <c r="B16" s="35" t="s">
        <v>28</v>
      </c>
      <c r="C16" s="21"/>
      <c r="D16" s="2"/>
      <c r="E16" s="21"/>
      <c r="F16" s="14"/>
    </row>
    <row r="17" spans="2:6">
      <c r="B17" s="35" t="s">
        <v>29</v>
      </c>
      <c r="C17" s="21"/>
      <c r="D17" s="2"/>
      <c r="E17" s="21"/>
      <c r="F17" s="14"/>
    </row>
    <row r="18" spans="2:6">
      <c r="B18" s="35" t="s">
        <v>30</v>
      </c>
      <c r="C18" s="21"/>
      <c r="D18" s="2"/>
      <c r="E18" s="21"/>
      <c r="F18" s="14"/>
    </row>
    <row r="19" spans="2:6">
      <c r="B19" s="35" t="s">
        <v>31</v>
      </c>
      <c r="C19" s="21"/>
      <c r="D19" s="2"/>
      <c r="E19" s="21"/>
      <c r="F19" s="14"/>
    </row>
    <row r="20" spans="2:6">
      <c r="B20" s="35" t="s">
        <v>32</v>
      </c>
      <c r="C20" s="21"/>
      <c r="D20" s="2"/>
      <c r="E20" s="21"/>
      <c r="F20" s="14"/>
    </row>
    <row r="21" spans="2:6">
      <c r="B21" s="35" t="s">
        <v>33</v>
      </c>
      <c r="C21" s="25"/>
      <c r="D21" s="2"/>
      <c r="E21" s="21"/>
      <c r="F21" s="14"/>
    </row>
    <row r="22" spans="2:6">
      <c r="B22" s="35" t="s">
        <v>34</v>
      </c>
      <c r="C22" s="21"/>
      <c r="D22" s="2"/>
      <c r="E22" s="21"/>
      <c r="F22" s="14"/>
    </row>
    <row r="23" spans="2:6" s="5" customFormat="1">
      <c r="B23" s="35" t="s">
        <v>35</v>
      </c>
      <c r="C23" s="23"/>
      <c r="D23" s="18"/>
      <c r="E23" s="23"/>
      <c r="F23" s="20"/>
    </row>
    <row r="24" spans="2:6">
      <c r="B24" s="35" t="s">
        <v>36</v>
      </c>
      <c r="C24" s="25"/>
      <c r="D24" s="25"/>
      <c r="E24" s="25"/>
      <c r="F24" s="1"/>
    </row>
    <row r="25" spans="2:6" s="6" customFormat="1">
      <c r="B25" s="35" t="s">
        <v>37</v>
      </c>
      <c r="C25" s="9"/>
      <c r="D25" s="127"/>
      <c r="E25" s="11"/>
      <c r="F25" s="26"/>
    </row>
    <row r="26" spans="2:6">
      <c r="B26" s="35" t="s">
        <v>38</v>
      </c>
      <c r="C26" s="9"/>
      <c r="D26" s="21"/>
      <c r="E26" s="21"/>
      <c r="F26" s="14"/>
    </row>
    <row r="27" spans="2:6">
      <c r="B27" s="35" t="s">
        <v>39</v>
      </c>
      <c r="C27" s="9"/>
      <c r="D27" s="21"/>
      <c r="E27" s="21"/>
      <c r="F27" s="14"/>
    </row>
    <row r="28" spans="2:6">
      <c r="B28" s="35" t="s">
        <v>40</v>
      </c>
      <c r="C28" s="9"/>
      <c r="D28" s="21"/>
      <c r="E28" s="21"/>
      <c r="F28" s="14"/>
    </row>
    <row r="29" spans="2:6">
      <c r="B29" s="35"/>
      <c r="C29" s="55"/>
      <c r="D29" s="13"/>
      <c r="E29" s="13"/>
      <c r="F29" s="14"/>
    </row>
    <row r="30" spans="2:6">
      <c r="B30" s="16" t="s">
        <v>1</v>
      </c>
      <c r="C30" s="54"/>
      <c r="D30" s="121"/>
      <c r="E30" s="21"/>
      <c r="F30" s="14"/>
    </row>
    <row r="31" spans="2:6">
      <c r="B31" s="16"/>
      <c r="C31" s="55"/>
      <c r="D31" s="13"/>
      <c r="E31" s="13"/>
      <c r="F31" s="14"/>
    </row>
    <row r="32" spans="2:6" ht="66" customHeight="1" thickBot="1">
      <c r="B32" s="176" t="s">
        <v>69</v>
      </c>
      <c r="C32" s="177"/>
      <c r="D32" s="177"/>
      <c r="E32" s="177"/>
      <c r="F32" s="17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/>
    <row r="3" spans="2:6">
      <c r="B3" s="186" t="s">
        <v>121</v>
      </c>
      <c r="C3" s="187"/>
      <c r="D3" s="187"/>
      <c r="E3" s="187"/>
      <c r="F3" s="188"/>
    </row>
    <row r="4" spans="2:6">
      <c r="B4" s="166" t="s">
        <v>104</v>
      </c>
      <c r="C4" s="167"/>
      <c r="D4" s="167"/>
      <c r="E4" s="167"/>
      <c r="F4" s="168"/>
    </row>
    <row r="5" spans="2:6">
      <c r="B5" s="10"/>
      <c r="C5" s="171" t="s">
        <v>48</v>
      </c>
      <c r="D5" s="167"/>
      <c r="E5" s="184" t="s">
        <v>49</v>
      </c>
      <c r="F5" s="185"/>
    </row>
    <row r="6" spans="2:6">
      <c r="B6" s="30" t="s">
        <v>19</v>
      </c>
      <c r="C6" s="27" t="s">
        <v>2</v>
      </c>
      <c r="D6" s="11" t="s">
        <v>3</v>
      </c>
      <c r="E6" s="27" t="s">
        <v>2</v>
      </c>
      <c r="F6" s="75" t="s">
        <v>3</v>
      </c>
    </row>
    <row r="7" spans="2:6">
      <c r="B7" s="35" t="s">
        <v>20</v>
      </c>
      <c r="C7" s="21"/>
      <c r="D7" s="2"/>
      <c r="E7" s="21"/>
      <c r="F7" s="14"/>
    </row>
    <row r="8" spans="2:6">
      <c r="B8" s="35" t="s">
        <v>0</v>
      </c>
      <c r="C8" s="21"/>
      <c r="D8" s="108"/>
      <c r="E8" s="21">
        <v>2.8935185185185189E-4</v>
      </c>
      <c r="F8" s="14">
        <f>E8/$E$30</f>
        <v>1.2550200803212853E-2</v>
      </c>
    </row>
    <row r="9" spans="2:6">
      <c r="B9" s="35" t="s">
        <v>21</v>
      </c>
      <c r="C9" s="21"/>
      <c r="D9" s="108"/>
      <c r="E9" s="21">
        <v>6.8287037037037023E-3</v>
      </c>
      <c r="F9" s="14">
        <f>E9/$E$30</f>
        <v>0.29618473895582326</v>
      </c>
    </row>
    <row r="10" spans="2:6">
      <c r="B10" s="35" t="s">
        <v>22</v>
      </c>
      <c r="C10" s="21"/>
      <c r="D10" s="108"/>
      <c r="E10" s="21">
        <v>4.2824074074074075E-4</v>
      </c>
      <c r="F10" s="14">
        <f>E10/$E$30</f>
        <v>1.8574297188755022E-2</v>
      </c>
    </row>
    <row r="11" spans="2:6">
      <c r="B11" s="35" t="s">
        <v>23</v>
      </c>
      <c r="C11" s="21"/>
      <c r="D11" s="108"/>
      <c r="E11" s="21"/>
      <c r="F11" s="14"/>
    </row>
    <row r="12" spans="2:6">
      <c r="B12" s="35" t="s">
        <v>24</v>
      </c>
      <c r="C12" s="21"/>
      <c r="D12" s="108"/>
      <c r="E12" s="21">
        <v>9.1435185185185178E-3</v>
      </c>
      <c r="F12" s="14">
        <f>E12/$E$30</f>
        <v>0.3965863453815261</v>
      </c>
    </row>
    <row r="13" spans="2:6">
      <c r="B13" s="35" t="s">
        <v>25</v>
      </c>
      <c r="C13" s="21"/>
      <c r="D13" s="108"/>
      <c r="E13" s="21">
        <v>1.6550925925925928E-3</v>
      </c>
      <c r="F13" s="14">
        <f>E13/$E$30</f>
        <v>7.1787148594377514E-2</v>
      </c>
    </row>
    <row r="14" spans="2:6">
      <c r="B14" s="35" t="s">
        <v>26</v>
      </c>
      <c r="C14" s="21"/>
      <c r="D14" s="108"/>
      <c r="E14" s="21">
        <v>4.0509259259259258E-4</v>
      </c>
      <c r="F14" s="14">
        <f>E14/$E$30</f>
        <v>1.7570281124497992E-2</v>
      </c>
    </row>
    <row r="15" spans="2:6">
      <c r="B15" s="35" t="s">
        <v>27</v>
      </c>
      <c r="C15" s="21"/>
      <c r="D15" s="108"/>
      <c r="E15" s="21"/>
      <c r="F15" s="14"/>
    </row>
    <row r="16" spans="2:6">
      <c r="B16" s="35" t="s">
        <v>28</v>
      </c>
      <c r="C16" s="21"/>
      <c r="D16" s="108"/>
      <c r="E16" s="21"/>
      <c r="F16" s="14"/>
    </row>
    <row r="17" spans="2:6">
      <c r="B17" s="35" t="s">
        <v>29</v>
      </c>
      <c r="C17" s="21"/>
      <c r="D17" s="108"/>
      <c r="E17" s="21"/>
      <c r="F17" s="14"/>
    </row>
    <row r="18" spans="2:6">
      <c r="B18" s="35" t="s">
        <v>30</v>
      </c>
      <c r="C18" s="21"/>
      <c r="D18" s="108"/>
      <c r="E18" s="21"/>
      <c r="F18" s="14"/>
    </row>
    <row r="19" spans="2:6">
      <c r="B19" s="35" t="s">
        <v>31</v>
      </c>
      <c r="C19" s="21"/>
      <c r="D19" s="108"/>
      <c r="E19" s="21"/>
      <c r="F19" s="14"/>
    </row>
    <row r="20" spans="2:6">
      <c r="B20" s="35" t="s">
        <v>32</v>
      </c>
      <c r="C20" s="21"/>
      <c r="D20" s="108"/>
      <c r="E20" s="21">
        <v>3.9236111111111112E-3</v>
      </c>
      <c r="F20" s="14">
        <f>E20/$E$30</f>
        <v>0.17018072289156627</v>
      </c>
    </row>
    <row r="21" spans="2:6">
      <c r="B21" s="35" t="s">
        <v>33</v>
      </c>
      <c r="C21" s="21"/>
      <c r="D21" s="108"/>
      <c r="E21" s="21"/>
      <c r="F21" s="14"/>
    </row>
    <row r="22" spans="2:6">
      <c r="B22" s="35" t="s">
        <v>34</v>
      </c>
      <c r="C22" s="21"/>
      <c r="D22" s="108"/>
      <c r="E22" s="21"/>
      <c r="F22" s="14"/>
    </row>
    <row r="23" spans="2:6" s="5" customFormat="1">
      <c r="B23" s="35" t="s">
        <v>35</v>
      </c>
      <c r="C23" s="23"/>
      <c r="D23" s="108"/>
      <c r="E23" s="23"/>
      <c r="F23" s="20"/>
    </row>
    <row r="24" spans="2:6">
      <c r="B24" s="35" t="s">
        <v>36</v>
      </c>
      <c r="C24" s="21"/>
      <c r="D24" s="108"/>
      <c r="E24" s="25"/>
      <c r="F24" s="1"/>
    </row>
    <row r="25" spans="2:6" s="6" customFormat="1">
      <c r="B25" s="35" t="s">
        <v>37</v>
      </c>
      <c r="C25" s="11"/>
      <c r="D25" s="108"/>
      <c r="E25" s="11"/>
      <c r="F25" s="26"/>
    </row>
    <row r="26" spans="2:6">
      <c r="B26" s="35" t="s">
        <v>38</v>
      </c>
      <c r="C26" s="9"/>
      <c r="D26" s="108"/>
      <c r="E26" s="21"/>
      <c r="F26" s="14"/>
    </row>
    <row r="27" spans="2:6">
      <c r="B27" s="35" t="s">
        <v>39</v>
      </c>
      <c r="C27" s="9"/>
      <c r="D27" s="108"/>
      <c r="E27" s="21">
        <v>3.8194444444444446E-4</v>
      </c>
      <c r="F27" s="14">
        <f>E27/$E$30</f>
        <v>1.6566265060240965E-2</v>
      </c>
    </row>
    <row r="28" spans="2:6">
      <c r="B28" s="35" t="s">
        <v>40</v>
      </c>
      <c r="C28" s="9"/>
      <c r="D28" s="21"/>
      <c r="E28" s="21"/>
      <c r="F28" s="14"/>
    </row>
    <row r="29" spans="2:6">
      <c r="B29" s="35"/>
      <c r="C29" s="55"/>
      <c r="D29" s="13"/>
      <c r="E29" s="13"/>
      <c r="F29" s="14"/>
    </row>
    <row r="30" spans="2:6">
      <c r="B30" s="16" t="s">
        <v>1</v>
      </c>
      <c r="C30" s="23"/>
      <c r="D30" s="18"/>
      <c r="E30" s="199">
        <f>SUM(E7:E28)</f>
        <v>2.3055555555555555E-2</v>
      </c>
      <c r="F30" s="3">
        <f>SUM(F7:F28)</f>
        <v>0.99999999999999989</v>
      </c>
    </row>
    <row r="31" spans="2:6">
      <c r="B31" s="16"/>
      <c r="C31" s="55"/>
      <c r="D31" s="13"/>
      <c r="E31" s="13"/>
      <c r="F31" s="14"/>
    </row>
    <row r="32" spans="2:6" ht="66" customHeight="1" thickBot="1">
      <c r="B32" s="173" t="s">
        <v>95</v>
      </c>
      <c r="C32" s="174"/>
      <c r="D32" s="174"/>
      <c r="E32" s="174"/>
      <c r="F32" s="17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/>
    <row r="3" spans="2:6">
      <c r="B3" s="186" t="s">
        <v>122</v>
      </c>
      <c r="C3" s="187"/>
      <c r="D3" s="187"/>
      <c r="E3" s="187"/>
      <c r="F3" s="188"/>
    </row>
    <row r="4" spans="2:6">
      <c r="B4" s="166" t="s">
        <v>104</v>
      </c>
      <c r="C4" s="167"/>
      <c r="D4" s="167"/>
      <c r="E4" s="167"/>
      <c r="F4" s="168"/>
    </row>
    <row r="5" spans="2:6">
      <c r="B5" s="10"/>
      <c r="C5" s="171" t="s">
        <v>50</v>
      </c>
      <c r="D5" s="167"/>
      <c r="E5" s="184" t="s">
        <v>96</v>
      </c>
      <c r="F5" s="185"/>
    </row>
    <row r="6" spans="2:6">
      <c r="B6" s="30" t="s">
        <v>19</v>
      </c>
      <c r="C6" s="27" t="s">
        <v>2</v>
      </c>
      <c r="D6" s="11" t="s">
        <v>3</v>
      </c>
      <c r="E6" s="27" t="s">
        <v>2</v>
      </c>
      <c r="F6" s="75" t="s">
        <v>3</v>
      </c>
    </row>
    <row r="7" spans="2:6">
      <c r="B7" s="35" t="s">
        <v>20</v>
      </c>
      <c r="C7" s="21"/>
      <c r="D7" s="2"/>
      <c r="E7" s="21">
        <v>1.6782407407407406E-3</v>
      </c>
      <c r="F7" s="14">
        <f t="shared" ref="F7:F8" si="0">E7/$E$30</f>
        <v>9.4358039955749328E-3</v>
      </c>
    </row>
    <row r="8" spans="2:6">
      <c r="B8" s="35" t="s">
        <v>0</v>
      </c>
      <c r="C8" s="21"/>
      <c r="D8" s="2"/>
      <c r="E8" s="21">
        <v>2.673611111111111E-3</v>
      </c>
      <c r="F8" s="14">
        <f t="shared" si="0"/>
        <v>1.5032211882605584E-2</v>
      </c>
    </row>
    <row r="9" spans="2:6">
      <c r="B9" s="35" t="s">
        <v>21</v>
      </c>
      <c r="C9" s="21"/>
      <c r="D9" s="2"/>
      <c r="E9" s="21">
        <v>7.8356481481481471E-3</v>
      </c>
      <c r="F9" s="14">
        <f>E9/$E$30</f>
        <v>4.4055443482787789E-2</v>
      </c>
    </row>
    <row r="10" spans="2:6">
      <c r="B10" s="35" t="s">
        <v>22</v>
      </c>
      <c r="C10" s="21">
        <v>1.5277777777777779E-3</v>
      </c>
      <c r="D10" s="108">
        <f>C10/$C$30</f>
        <v>8.4887459807073962E-2</v>
      </c>
      <c r="E10" s="21">
        <v>5.185185185185185E-3</v>
      </c>
      <c r="F10" s="14">
        <f>E10/$E$30</f>
        <v>2.9153380620810829E-2</v>
      </c>
    </row>
    <row r="11" spans="2:6">
      <c r="B11" s="35" t="s">
        <v>23</v>
      </c>
      <c r="C11" s="21"/>
      <c r="D11" s="2"/>
      <c r="E11" s="21"/>
      <c r="F11" s="14"/>
    </row>
    <row r="12" spans="2:6">
      <c r="B12" s="35" t="s">
        <v>24</v>
      </c>
      <c r="C12" s="21"/>
      <c r="D12" s="2"/>
      <c r="E12" s="21">
        <v>2.3495370370370364E-2</v>
      </c>
      <c r="F12" s="14">
        <f t="shared" ref="F12:F17" si="1">E12/$E$30</f>
        <v>0.13210125593804906</v>
      </c>
    </row>
    <row r="13" spans="2:6">
      <c r="B13" s="35" t="s">
        <v>25</v>
      </c>
      <c r="C13" s="21"/>
      <c r="D13" s="2"/>
      <c r="E13" s="21">
        <v>2.3414351851851853E-2</v>
      </c>
      <c r="F13" s="14">
        <f t="shared" si="1"/>
        <v>0.13164573436584892</v>
      </c>
    </row>
    <row r="14" spans="2:6">
      <c r="B14" s="35" t="s">
        <v>26</v>
      </c>
      <c r="C14" s="21"/>
      <c r="D14" s="2"/>
      <c r="E14" s="21">
        <v>6.400462962962962E-3</v>
      </c>
      <c r="F14" s="14">
        <f t="shared" si="1"/>
        <v>3.5986204203813363E-2</v>
      </c>
    </row>
    <row r="15" spans="2:6" ht="15.95" customHeight="1">
      <c r="B15" s="35" t="s">
        <v>27</v>
      </c>
      <c r="C15" s="21"/>
      <c r="D15" s="2"/>
      <c r="E15" s="21">
        <v>1.2731481481481483E-3</v>
      </c>
      <c r="F15" s="14">
        <f t="shared" si="1"/>
        <v>7.1581961345740883E-3</v>
      </c>
    </row>
    <row r="16" spans="2:6">
      <c r="B16" s="35" t="s">
        <v>28</v>
      </c>
      <c r="C16" s="21"/>
      <c r="D16" s="2"/>
      <c r="E16" s="21">
        <v>4.5833333333333334E-3</v>
      </c>
      <c r="F16" s="14">
        <f t="shared" si="1"/>
        <v>2.5769506084466716E-2</v>
      </c>
    </row>
    <row r="17" spans="2:6">
      <c r="B17" s="35" t="s">
        <v>29</v>
      </c>
      <c r="C17" s="21">
        <v>3.2175925925925926E-3</v>
      </c>
      <c r="D17" s="108">
        <f>C17/$C$30</f>
        <v>0.17877813504823151</v>
      </c>
      <c r="E17" s="21">
        <v>9.826388888888888E-3</v>
      </c>
      <c r="F17" s="14">
        <f t="shared" si="1"/>
        <v>5.5248259256849092E-2</v>
      </c>
    </row>
    <row r="18" spans="2:6">
      <c r="B18" s="35" t="s">
        <v>30</v>
      </c>
      <c r="C18" s="21"/>
      <c r="D18" s="2"/>
      <c r="E18" s="21"/>
      <c r="F18" s="14"/>
    </row>
    <row r="19" spans="2:6">
      <c r="B19" s="35" t="s">
        <v>31</v>
      </c>
      <c r="C19" s="21">
        <v>3.7731481481481483E-3</v>
      </c>
      <c r="D19" s="108">
        <f t="shared" ref="D19:D20" si="2">C19/$C$30</f>
        <v>0.20964630225080386</v>
      </c>
      <c r="E19" s="21">
        <v>6.2500000000000001E-4</v>
      </c>
      <c r="F19" s="14">
        <f t="shared" ref="F19:F28" si="3">E19/$E$30</f>
        <v>3.5140235569727342E-3</v>
      </c>
    </row>
    <row r="20" spans="2:6">
      <c r="B20" s="35" t="s">
        <v>32</v>
      </c>
      <c r="C20" s="21">
        <v>1.7708333333333332E-3</v>
      </c>
      <c r="D20" s="108">
        <f t="shared" si="2"/>
        <v>9.8392282958199351E-2</v>
      </c>
      <c r="E20" s="21">
        <v>1.3437499999999998E-2</v>
      </c>
      <c r="F20" s="14">
        <f t="shared" si="3"/>
        <v>7.5551506474913779E-2</v>
      </c>
    </row>
    <row r="21" spans="2:6">
      <c r="B21" s="35" t="s">
        <v>33</v>
      </c>
      <c r="C21" s="21"/>
      <c r="D21" s="108"/>
      <c r="E21" s="21">
        <v>5.4409722222222213E-2</v>
      </c>
      <c r="F21" s="14">
        <f t="shared" si="3"/>
        <v>0.30591527298757076</v>
      </c>
    </row>
    <row r="22" spans="2:6">
      <c r="B22" s="35" t="s">
        <v>34</v>
      </c>
      <c r="C22" s="21"/>
      <c r="D22" s="108"/>
      <c r="E22" s="21">
        <v>3.5763888888888894E-3</v>
      </c>
      <c r="F22" s="14">
        <f t="shared" si="3"/>
        <v>2.0108023687121758E-2</v>
      </c>
    </row>
    <row r="23" spans="2:6" s="5" customFormat="1">
      <c r="B23" s="35" t="s">
        <v>35</v>
      </c>
      <c r="C23" s="21">
        <v>7.7083333333333327E-3</v>
      </c>
      <c r="D23" s="108">
        <f t="shared" ref="D22:D23" si="4">C23/$C$30</f>
        <v>0.42829581993569127</v>
      </c>
      <c r="E23" s="21">
        <v>9.131944444444446E-3</v>
      </c>
      <c r="F23" s="14">
        <f t="shared" si="3"/>
        <v>5.1343788637990516E-2</v>
      </c>
    </row>
    <row r="24" spans="2:6">
      <c r="B24" s="35" t="s">
        <v>36</v>
      </c>
      <c r="C24" s="25"/>
      <c r="D24" s="25"/>
      <c r="E24" s="21">
        <v>3.4375E-3</v>
      </c>
      <c r="F24" s="14">
        <f t="shared" si="3"/>
        <v>1.9327129563350039E-2</v>
      </c>
    </row>
    <row r="25" spans="2:6" s="6" customFormat="1">
      <c r="B25" s="35" t="s">
        <v>37</v>
      </c>
      <c r="C25" s="11"/>
      <c r="D25" s="11"/>
      <c r="E25" s="21">
        <v>5.5787037037037038E-3</v>
      </c>
      <c r="F25" s="14">
        <f t="shared" si="3"/>
        <v>3.1365913971497371E-2</v>
      </c>
    </row>
    <row r="26" spans="2:6">
      <c r="B26" s="35" t="s">
        <v>38</v>
      </c>
      <c r="C26" s="9"/>
      <c r="D26" s="108"/>
      <c r="E26" s="21">
        <v>6.018518518518519E-4</v>
      </c>
      <c r="F26" s="14">
        <f t="shared" si="3"/>
        <v>3.3838745363441148E-3</v>
      </c>
    </row>
    <row r="27" spans="2:6">
      <c r="B27" s="35" t="s">
        <v>39</v>
      </c>
      <c r="C27" s="9"/>
      <c r="D27" s="21"/>
      <c r="E27" s="21">
        <v>6.9444444444444447E-4</v>
      </c>
      <c r="F27" s="14">
        <f t="shared" si="3"/>
        <v>3.9044706188585934E-3</v>
      </c>
    </row>
    <row r="28" spans="2:6">
      <c r="B28" s="35" t="s">
        <v>40</v>
      </c>
      <c r="C28" s="9"/>
      <c r="D28" s="21"/>
      <c r="E28" s="21"/>
      <c r="F28" s="14"/>
    </row>
    <row r="29" spans="2:6">
      <c r="B29" s="35"/>
      <c r="C29" s="55"/>
      <c r="D29" s="13"/>
      <c r="E29" s="13"/>
      <c r="F29" s="14"/>
    </row>
    <row r="30" spans="2:6">
      <c r="B30" s="16" t="s">
        <v>1</v>
      </c>
      <c r="C30" s="23">
        <f>SUM(C7:C28)</f>
        <v>1.7997685185185186E-2</v>
      </c>
      <c r="D30" s="18">
        <f>SUM(D7:D28)</f>
        <v>1</v>
      </c>
      <c r="E30" s="23">
        <f>SUM(E7:E28)</f>
        <v>0.17785879629629628</v>
      </c>
      <c r="F30" s="3">
        <f>SUM(F7:F28)</f>
        <v>0.99999999999999989</v>
      </c>
    </row>
    <row r="31" spans="2:6">
      <c r="B31" s="16"/>
      <c r="C31" s="55"/>
      <c r="D31" s="13"/>
      <c r="E31" s="13"/>
      <c r="F31" s="14"/>
    </row>
    <row r="32" spans="2:6" ht="66" customHeight="1" thickBot="1">
      <c r="B32" s="173" t="s">
        <v>123</v>
      </c>
      <c r="C32" s="174"/>
      <c r="D32" s="174"/>
      <c r="E32" s="174"/>
      <c r="F32" s="17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/>
    <row r="3" spans="2:6">
      <c r="B3" s="186" t="s">
        <v>124</v>
      </c>
      <c r="C3" s="187"/>
      <c r="D3" s="187"/>
      <c r="E3" s="187"/>
      <c r="F3" s="188"/>
    </row>
    <row r="4" spans="2:6">
      <c r="B4" s="166" t="s">
        <v>104</v>
      </c>
      <c r="C4" s="167"/>
      <c r="D4" s="167"/>
      <c r="E4" s="167"/>
      <c r="F4" s="168"/>
    </row>
    <row r="5" spans="2:6">
      <c r="B5" s="10"/>
      <c r="C5" s="171" t="s">
        <v>52</v>
      </c>
      <c r="D5" s="167"/>
      <c r="E5" s="184" t="s">
        <v>53</v>
      </c>
      <c r="F5" s="185"/>
    </row>
    <row r="6" spans="2:6">
      <c r="B6" s="30" t="s">
        <v>19</v>
      </c>
      <c r="C6" s="118" t="s">
        <v>2</v>
      </c>
      <c r="D6" s="11" t="s">
        <v>3</v>
      </c>
      <c r="E6" s="118" t="s">
        <v>2</v>
      </c>
      <c r="F6" s="75" t="s">
        <v>3</v>
      </c>
    </row>
    <row r="7" spans="2:6">
      <c r="B7" s="35" t="s">
        <v>20</v>
      </c>
      <c r="C7" s="12"/>
      <c r="D7" s="2"/>
      <c r="E7" s="12"/>
      <c r="F7" s="22"/>
    </row>
    <row r="8" spans="2:6">
      <c r="B8" s="35" t="s">
        <v>0</v>
      </c>
      <c r="C8" s="12"/>
      <c r="D8" s="2"/>
      <c r="E8" s="12"/>
      <c r="F8" s="22"/>
    </row>
    <row r="9" spans="2:6">
      <c r="B9" s="35" t="s">
        <v>21</v>
      </c>
      <c r="C9" s="12"/>
      <c r="D9" s="2"/>
      <c r="E9" s="12">
        <v>5.0347222222222225E-3</v>
      </c>
      <c r="F9" s="22">
        <f t="shared" ref="F8:F27" si="0">E9/$E$30</f>
        <v>1.7203195444119274E-2</v>
      </c>
    </row>
    <row r="10" spans="2:6">
      <c r="B10" s="35" t="s">
        <v>22</v>
      </c>
      <c r="C10" s="12">
        <v>1.6782407407407406E-3</v>
      </c>
      <c r="D10" s="2">
        <f t="shared" ref="D10:D11" si="1">C10/$C$30</f>
        <v>0.1403678606001936</v>
      </c>
      <c r="E10" s="12"/>
      <c r="F10" s="22"/>
    </row>
    <row r="11" spans="2:6">
      <c r="B11" s="35" t="s">
        <v>23</v>
      </c>
      <c r="C11" s="12"/>
      <c r="D11" s="2"/>
      <c r="E11" s="12"/>
      <c r="F11" s="22"/>
    </row>
    <row r="12" spans="2:6">
      <c r="B12" s="35" t="s">
        <v>24</v>
      </c>
      <c r="C12" s="12">
        <v>1.261574074074074E-3</v>
      </c>
      <c r="D12" s="2">
        <f>C12/$C$30</f>
        <v>0.10551790900290416</v>
      </c>
      <c r="E12" s="12">
        <v>5.1967592592592593E-2</v>
      </c>
      <c r="F12" s="22">
        <f t="shared" si="0"/>
        <v>0.17756861504389779</v>
      </c>
    </row>
    <row r="13" spans="2:6">
      <c r="B13" s="35" t="s">
        <v>25</v>
      </c>
      <c r="C13" s="12"/>
      <c r="D13" s="2"/>
      <c r="E13" s="12">
        <v>1.3750000000000004E-2</v>
      </c>
      <c r="F13" s="22">
        <f t="shared" si="0"/>
        <v>4.6982519971525749E-2</v>
      </c>
    </row>
    <row r="14" spans="2:6">
      <c r="B14" s="35" t="s">
        <v>26</v>
      </c>
      <c r="C14" s="12"/>
      <c r="D14" s="2"/>
      <c r="E14" s="12">
        <v>2.9861111111111113E-3</v>
      </c>
      <c r="F14" s="22">
        <f t="shared" si="0"/>
        <v>1.0203274539270741E-2</v>
      </c>
    </row>
    <row r="15" spans="2:6">
      <c r="B15" s="35" t="s">
        <v>27</v>
      </c>
      <c r="C15" s="12"/>
      <c r="D15" s="2"/>
      <c r="E15" s="12"/>
      <c r="F15" s="22"/>
    </row>
    <row r="16" spans="2:6">
      <c r="B16" s="35" t="s">
        <v>28</v>
      </c>
      <c r="C16" s="12"/>
      <c r="D16" s="2"/>
      <c r="E16" s="12">
        <v>4.6296296296296293E-4</v>
      </c>
      <c r="F16" s="22">
        <f t="shared" si="0"/>
        <v>1.5819030293443008E-3</v>
      </c>
    </row>
    <row r="17" spans="2:6">
      <c r="B17" s="35" t="s">
        <v>29</v>
      </c>
      <c r="C17" s="12"/>
      <c r="D17" s="2"/>
      <c r="E17" s="12">
        <v>1.6087962962962964E-2</v>
      </c>
      <c r="F17" s="22">
        <f t="shared" si="0"/>
        <v>5.4971130269714459E-2</v>
      </c>
    </row>
    <row r="18" spans="2:6">
      <c r="B18" s="35" t="s">
        <v>30</v>
      </c>
      <c r="C18" s="12"/>
      <c r="D18" s="2"/>
      <c r="E18" s="12"/>
      <c r="F18" s="22"/>
    </row>
    <row r="19" spans="2:6">
      <c r="B19" s="35" t="s">
        <v>31</v>
      </c>
      <c r="C19" s="12"/>
      <c r="D19" s="2"/>
      <c r="E19" s="12">
        <v>3.0208333333333333E-3</v>
      </c>
      <c r="F19" s="22">
        <f t="shared" si="0"/>
        <v>1.0321917266471563E-2</v>
      </c>
    </row>
    <row r="20" spans="2:6">
      <c r="B20" s="35" t="s">
        <v>32</v>
      </c>
      <c r="C20" s="12"/>
      <c r="D20" s="2"/>
      <c r="E20" s="12">
        <v>3.6226851851851854E-3</v>
      </c>
      <c r="F20" s="22">
        <f t="shared" si="0"/>
        <v>1.2378391204619156E-2</v>
      </c>
    </row>
    <row r="21" spans="2:6">
      <c r="B21" s="35" t="s">
        <v>33</v>
      </c>
      <c r="C21" s="25"/>
      <c r="D21" s="2"/>
      <c r="E21" s="12">
        <v>0.11342592592592593</v>
      </c>
      <c r="F21" s="22">
        <f t="shared" si="0"/>
        <v>0.38756624218935376</v>
      </c>
    </row>
    <row r="22" spans="2:6">
      <c r="B22" s="35" t="s">
        <v>34</v>
      </c>
      <c r="C22" s="12"/>
      <c r="D22" s="2"/>
      <c r="E22" s="12">
        <v>3.9930555555555561E-3</v>
      </c>
      <c r="F22" s="22">
        <f t="shared" si="0"/>
        <v>1.3643913628094598E-2</v>
      </c>
    </row>
    <row r="23" spans="2:6" s="5" customFormat="1">
      <c r="B23" s="35" t="s">
        <v>35</v>
      </c>
      <c r="C23" s="21"/>
      <c r="D23" s="2"/>
      <c r="E23" s="21">
        <v>3.3530092592592591E-2</v>
      </c>
      <c r="F23" s="22">
        <f t="shared" si="0"/>
        <v>0.11456932690026099</v>
      </c>
    </row>
    <row r="24" spans="2:6">
      <c r="B24" s="35" t="s">
        <v>36</v>
      </c>
      <c r="C24" s="21">
        <v>3.3680555555555551E-3</v>
      </c>
      <c r="D24" s="2">
        <f>C24/$C$30</f>
        <v>0.281703775411423</v>
      </c>
      <c r="E24" s="21">
        <v>5.9027777777777776E-3</v>
      </c>
      <c r="F24" s="22">
        <f t="shared" si="0"/>
        <v>2.0169263624139837E-2</v>
      </c>
    </row>
    <row r="25" spans="2:6" s="6" customFormat="1">
      <c r="B25" s="35" t="s">
        <v>37</v>
      </c>
      <c r="C25" s="21">
        <v>5.6481481481481478E-3</v>
      </c>
      <c r="D25" s="2">
        <f>C25/$C$30</f>
        <v>0.47241045498547918</v>
      </c>
      <c r="E25" s="21">
        <v>3.5509259259259261E-2</v>
      </c>
      <c r="F25" s="22">
        <f t="shared" si="0"/>
        <v>0.12133196235070789</v>
      </c>
    </row>
    <row r="26" spans="2:6">
      <c r="B26" s="35" t="s">
        <v>38</v>
      </c>
      <c r="C26" s="9"/>
      <c r="D26" s="21"/>
      <c r="E26" s="21"/>
      <c r="F26" s="22"/>
    </row>
    <row r="27" spans="2:6">
      <c r="B27" s="35" t="s">
        <v>39</v>
      </c>
      <c r="C27" s="9"/>
      <c r="D27" s="21"/>
      <c r="E27" s="21">
        <v>3.368055555555556E-3</v>
      </c>
      <c r="F27" s="22">
        <f t="shared" si="0"/>
        <v>1.150834453847979E-2</v>
      </c>
    </row>
    <row r="28" spans="2:6">
      <c r="B28" s="35" t="s">
        <v>40</v>
      </c>
      <c r="C28" s="9"/>
      <c r="D28" s="21"/>
      <c r="E28" s="21"/>
      <c r="F28" s="22"/>
    </row>
    <row r="29" spans="2:6">
      <c r="B29" s="35"/>
      <c r="C29" s="55"/>
      <c r="D29" s="13"/>
      <c r="E29" s="13"/>
      <c r="F29" s="14"/>
    </row>
    <row r="30" spans="2:6">
      <c r="B30" s="16" t="s">
        <v>1</v>
      </c>
      <c r="C30" s="54">
        <f>SUM(C7:C28)</f>
        <v>1.1956018518518519E-2</v>
      </c>
      <c r="D30" s="18">
        <f>SUM(D7:D28)</f>
        <v>0.99999999999999989</v>
      </c>
      <c r="E30" s="23">
        <f>SUM(E7:E28)</f>
        <v>0.29266203703703708</v>
      </c>
      <c r="F30" s="120">
        <f>SUM(F7:F28)</f>
        <v>0.99999999999999989</v>
      </c>
    </row>
    <row r="31" spans="2:6">
      <c r="B31" s="69"/>
      <c r="C31" s="72"/>
      <c r="D31" s="73"/>
      <c r="E31" s="73"/>
      <c r="F31" s="74"/>
    </row>
    <row r="32" spans="2:6" ht="66" customHeight="1" thickBot="1">
      <c r="B32" s="173" t="s">
        <v>125</v>
      </c>
      <c r="C32" s="174"/>
      <c r="D32" s="174"/>
      <c r="E32" s="174"/>
      <c r="F32" s="17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6" width="23.85546875" style="4" customWidth="1"/>
    <col min="7" max="16384" width="8.85546875" style="4"/>
  </cols>
  <sheetData>
    <row r="2" spans="2:6" ht="15.75" thickBot="1"/>
    <row r="3" spans="2:6">
      <c r="B3" s="186" t="s">
        <v>126</v>
      </c>
      <c r="C3" s="187"/>
      <c r="D3" s="187"/>
      <c r="E3" s="187"/>
      <c r="F3" s="188"/>
    </row>
    <row r="4" spans="2:6">
      <c r="B4" s="166" t="s">
        <v>104</v>
      </c>
      <c r="C4" s="167"/>
      <c r="D4" s="167"/>
      <c r="E4" s="167"/>
      <c r="F4" s="168"/>
    </row>
    <row r="5" spans="2:6">
      <c r="B5" s="10"/>
      <c r="C5" s="171" t="s">
        <v>54</v>
      </c>
      <c r="D5" s="167"/>
      <c r="E5" s="184" t="s">
        <v>97</v>
      </c>
      <c r="F5" s="185"/>
    </row>
    <row r="6" spans="2:6">
      <c r="B6" s="30" t="s">
        <v>19</v>
      </c>
      <c r="C6" s="118" t="s">
        <v>2</v>
      </c>
      <c r="D6" s="11" t="s">
        <v>3</v>
      </c>
      <c r="E6" s="118" t="s">
        <v>2</v>
      </c>
      <c r="F6" s="75" t="s">
        <v>3</v>
      </c>
    </row>
    <row r="7" spans="2:6">
      <c r="B7" s="35" t="s">
        <v>20</v>
      </c>
      <c r="C7" s="12"/>
      <c r="D7" s="2"/>
      <c r="E7" s="12"/>
      <c r="F7" s="22"/>
    </row>
    <row r="8" spans="2:6">
      <c r="B8" s="35" t="s">
        <v>0</v>
      </c>
      <c r="C8" s="12"/>
      <c r="D8" s="2"/>
      <c r="E8" s="12"/>
      <c r="F8" s="22"/>
    </row>
    <row r="9" spans="2:6">
      <c r="B9" s="35" t="s">
        <v>21</v>
      </c>
      <c r="C9" s="12"/>
      <c r="D9" s="2"/>
      <c r="E9" s="12"/>
      <c r="F9" s="22"/>
    </row>
    <row r="10" spans="2:6">
      <c r="B10" s="35" t="s">
        <v>22</v>
      </c>
      <c r="C10" s="12"/>
      <c r="D10" s="2"/>
      <c r="E10" s="12"/>
      <c r="F10" s="22"/>
    </row>
    <row r="11" spans="2:6">
      <c r="B11" s="35" t="s">
        <v>23</v>
      </c>
      <c r="C11" s="12"/>
      <c r="D11" s="2"/>
      <c r="E11" s="12"/>
      <c r="F11" s="22"/>
    </row>
    <row r="12" spans="2:6">
      <c r="B12" s="35" t="s">
        <v>24</v>
      </c>
      <c r="C12" s="12"/>
      <c r="D12" s="2"/>
      <c r="E12" s="12"/>
      <c r="F12" s="22"/>
    </row>
    <row r="13" spans="2:6">
      <c r="B13" s="35" t="s">
        <v>25</v>
      </c>
      <c r="C13" s="12"/>
      <c r="D13" s="2"/>
      <c r="E13" s="12"/>
      <c r="F13" s="22"/>
    </row>
    <row r="14" spans="2:6">
      <c r="B14" s="35" t="s">
        <v>26</v>
      </c>
      <c r="C14" s="12"/>
      <c r="D14" s="2"/>
      <c r="E14" s="12"/>
      <c r="F14" s="22"/>
    </row>
    <row r="15" spans="2:6">
      <c r="B15" s="35" t="s">
        <v>27</v>
      </c>
      <c r="C15" s="12"/>
      <c r="D15" s="2"/>
      <c r="E15" s="12"/>
      <c r="F15" s="22"/>
    </row>
    <row r="16" spans="2:6">
      <c r="B16" s="35" t="s">
        <v>28</v>
      </c>
      <c r="C16" s="12"/>
      <c r="D16" s="2"/>
      <c r="E16" s="12"/>
      <c r="F16" s="22"/>
    </row>
    <row r="17" spans="2:6">
      <c r="B17" s="35" t="s">
        <v>29</v>
      </c>
      <c r="C17" s="12"/>
      <c r="D17" s="2"/>
      <c r="E17" s="12"/>
      <c r="F17" s="22"/>
    </row>
    <row r="18" spans="2:6">
      <c r="B18" s="35" t="s">
        <v>30</v>
      </c>
      <c r="C18" s="12"/>
      <c r="D18" s="2"/>
      <c r="E18" s="12"/>
      <c r="F18" s="22"/>
    </row>
    <row r="19" spans="2:6">
      <c r="B19" s="35" t="s">
        <v>31</v>
      </c>
      <c r="C19" s="12">
        <v>2.1759259259259258E-3</v>
      </c>
      <c r="D19" s="2">
        <f>C19/C30</f>
        <v>0.43925233644859812</v>
      </c>
      <c r="E19" s="12"/>
      <c r="F19" s="22"/>
    </row>
    <row r="20" spans="2:6">
      <c r="B20" s="35" t="s">
        <v>32</v>
      </c>
      <c r="C20" s="12">
        <v>1.9907407407407408E-3</v>
      </c>
      <c r="D20" s="2">
        <f>C20/C30</f>
        <v>0.40186915887850472</v>
      </c>
      <c r="E20" s="12"/>
      <c r="F20" s="22"/>
    </row>
    <row r="21" spans="2:6">
      <c r="B21" s="35" t="s">
        <v>33</v>
      </c>
      <c r="C21" s="24"/>
      <c r="D21" s="2"/>
      <c r="E21" s="12"/>
      <c r="F21" s="22"/>
    </row>
    <row r="22" spans="2:6">
      <c r="B22" s="35" t="s">
        <v>34</v>
      </c>
      <c r="C22" s="12"/>
      <c r="D22" s="2"/>
      <c r="E22" s="12"/>
      <c r="F22" s="22"/>
    </row>
    <row r="23" spans="2:6" s="5" customFormat="1">
      <c r="B23" s="35" t="s">
        <v>35</v>
      </c>
      <c r="C23" s="17"/>
      <c r="D23" s="18"/>
      <c r="E23" s="17"/>
      <c r="F23" s="3"/>
    </row>
    <row r="24" spans="2:6">
      <c r="B24" s="128" t="s">
        <v>36</v>
      </c>
      <c r="C24" s="25"/>
      <c r="D24" s="25"/>
      <c r="E24" s="25"/>
      <c r="F24" s="1"/>
    </row>
    <row r="25" spans="2:6" s="6" customFormat="1">
      <c r="B25" s="128" t="s">
        <v>37</v>
      </c>
      <c r="C25" s="21">
        <v>7.8703703703703705E-4</v>
      </c>
      <c r="D25" s="2">
        <f>C25/C30</f>
        <v>0.15887850467289721</v>
      </c>
      <c r="E25" s="11"/>
      <c r="F25" s="117"/>
    </row>
    <row r="26" spans="2:6">
      <c r="B26" s="35" t="s">
        <v>38</v>
      </c>
      <c r="C26" s="9"/>
      <c r="D26" s="21"/>
      <c r="E26" s="21"/>
      <c r="F26" s="22"/>
    </row>
    <row r="27" spans="2:6">
      <c r="B27" s="35" t="s">
        <v>39</v>
      </c>
      <c r="C27" s="9"/>
      <c r="D27" s="21"/>
      <c r="E27" s="21"/>
      <c r="F27" s="22"/>
    </row>
    <row r="28" spans="2:6">
      <c r="B28" s="35" t="s">
        <v>40</v>
      </c>
      <c r="C28" s="9"/>
      <c r="D28" s="21"/>
      <c r="E28" s="21"/>
      <c r="F28" s="22"/>
    </row>
    <row r="29" spans="2:6">
      <c r="B29" s="35"/>
      <c r="C29" s="55"/>
      <c r="D29" s="13"/>
      <c r="E29" s="13"/>
      <c r="F29" s="14"/>
    </row>
    <row r="30" spans="2:6">
      <c r="B30" s="16" t="s">
        <v>1</v>
      </c>
      <c r="C30" s="54">
        <f>SUM(C7:C28)</f>
        <v>4.9537037037037032E-3</v>
      </c>
      <c r="D30" s="18">
        <f>SUM(D7:D28)</f>
        <v>1</v>
      </c>
      <c r="E30" s="21"/>
      <c r="F30" s="22"/>
    </row>
    <row r="31" spans="2:6">
      <c r="B31" s="16"/>
      <c r="C31" s="55"/>
      <c r="D31" s="13"/>
      <c r="E31" s="13"/>
      <c r="F31" s="14"/>
    </row>
    <row r="32" spans="2:6" ht="66" customHeight="1" thickBot="1">
      <c r="B32" s="173" t="s">
        <v>127</v>
      </c>
      <c r="C32" s="177"/>
      <c r="D32" s="177"/>
      <c r="E32" s="177"/>
      <c r="F32" s="17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63" customWidth="1"/>
    <col min="6" max="8" width="15.140625" customWidth="1"/>
  </cols>
  <sheetData>
    <row r="1" spans="2:8" s="28" customFormat="1">
      <c r="C1" s="56"/>
      <c r="D1" s="56"/>
      <c r="E1" s="56"/>
    </row>
    <row r="2" spans="2:8" s="28" customFormat="1" ht="15.75" thickBot="1">
      <c r="C2" s="56"/>
      <c r="D2" s="56"/>
      <c r="E2" s="56"/>
    </row>
    <row r="3" spans="2:8" s="28" customFormat="1">
      <c r="B3" s="138" t="s">
        <v>70</v>
      </c>
      <c r="C3" s="139"/>
      <c r="D3" s="139"/>
      <c r="E3" s="139"/>
      <c r="F3" s="139"/>
      <c r="G3" s="139"/>
      <c r="H3" s="140"/>
    </row>
    <row r="4" spans="2:8" s="28" customFormat="1">
      <c r="B4" s="141" t="s">
        <v>104</v>
      </c>
      <c r="C4" s="142"/>
      <c r="D4" s="142"/>
      <c r="E4" s="142"/>
      <c r="F4" s="142"/>
      <c r="G4" s="142"/>
      <c r="H4" s="143"/>
    </row>
    <row r="5" spans="2:8" s="28" customFormat="1">
      <c r="B5" s="29"/>
      <c r="C5" s="144" t="s">
        <v>14</v>
      </c>
      <c r="D5" s="159"/>
      <c r="E5" s="144" t="s">
        <v>15</v>
      </c>
      <c r="F5" s="142"/>
      <c r="G5" s="142" t="s">
        <v>16</v>
      </c>
      <c r="H5" s="143"/>
    </row>
    <row r="6" spans="2:8" s="28" customFormat="1">
      <c r="B6" s="30" t="s">
        <v>19</v>
      </c>
      <c r="C6" s="31" t="s">
        <v>2</v>
      </c>
      <c r="D6" s="32" t="s">
        <v>3</v>
      </c>
      <c r="E6" s="31" t="s">
        <v>2</v>
      </c>
      <c r="F6" s="32" t="s">
        <v>3</v>
      </c>
      <c r="G6" s="32" t="s">
        <v>2</v>
      </c>
      <c r="H6" s="81" t="s">
        <v>3</v>
      </c>
    </row>
    <row r="7" spans="2:8" s="28" customFormat="1">
      <c r="B7" s="35" t="s">
        <v>20</v>
      </c>
      <c r="C7" s="36">
        <v>4.1724537037037032E-2</v>
      </c>
      <c r="D7" s="58">
        <f>C7/$C$30</f>
        <v>1.4557069365142176E-2</v>
      </c>
      <c r="E7" s="36">
        <v>6.8287037037037025E-4</v>
      </c>
      <c r="F7" s="58">
        <f>E7/$E$30</f>
        <v>1.3687507249739005E-3</v>
      </c>
      <c r="G7" s="42">
        <f>C7+E7</f>
        <v>4.2407407407407401E-2</v>
      </c>
      <c r="H7" s="100">
        <f>G7/$G$30</f>
        <v>1.2601848316944737E-2</v>
      </c>
    </row>
    <row r="8" spans="2:8" s="28" customFormat="1">
      <c r="B8" s="35" t="s">
        <v>0</v>
      </c>
      <c r="C8" s="36">
        <v>6.7488425925925938E-2</v>
      </c>
      <c r="D8" s="58">
        <f t="shared" ref="D8:D28" si="0">C8/$C$30</f>
        <v>2.3545706371191136E-2</v>
      </c>
      <c r="E8" s="36">
        <v>1.2384259259259258E-3</v>
      </c>
      <c r="F8" s="58">
        <f t="shared" ref="F8:F28" si="1">E8/$E$30</f>
        <v>2.4823106368170741E-3</v>
      </c>
      <c r="G8" s="42">
        <f t="shared" ref="G8:G28" si="2">C8+E8</f>
        <v>6.8726851851851858E-2</v>
      </c>
      <c r="H8" s="100">
        <f t="shared" ref="H8:H28" si="3">G8/$G$30</f>
        <v>2.0422973609721031E-2</v>
      </c>
    </row>
    <row r="9" spans="2:8" s="28" customFormat="1">
      <c r="B9" s="35" t="s">
        <v>21</v>
      </c>
      <c r="C9" s="36">
        <v>0.74196759259259315</v>
      </c>
      <c r="D9" s="58">
        <f t="shared" si="0"/>
        <v>0.25886143931256728</v>
      </c>
      <c r="E9" s="36">
        <v>0.13872685185185182</v>
      </c>
      <c r="F9" s="58">
        <f t="shared" si="1"/>
        <v>0.2780651896531724</v>
      </c>
      <c r="G9" s="42">
        <f t="shared" si="2"/>
        <v>0.880694444444445</v>
      </c>
      <c r="H9" s="100">
        <f t="shared" si="3"/>
        <v>0.26170847219786014</v>
      </c>
    </row>
    <row r="10" spans="2:8" s="28" customFormat="1">
      <c r="B10" s="35" t="s">
        <v>22</v>
      </c>
      <c r="C10" s="36">
        <v>7.8946759259259272E-2</v>
      </c>
      <c r="D10" s="58">
        <f t="shared" si="0"/>
        <v>2.7543348166334206E-2</v>
      </c>
      <c r="E10" s="36">
        <v>1.666666666666667E-2</v>
      </c>
      <c r="F10" s="58">
        <f t="shared" si="1"/>
        <v>3.3406797355295212E-2</v>
      </c>
      <c r="G10" s="42">
        <f t="shared" si="2"/>
        <v>9.5613425925925949E-2</v>
      </c>
      <c r="H10" s="100">
        <f t="shared" si="3"/>
        <v>2.8412627987521973E-2</v>
      </c>
    </row>
    <row r="11" spans="2:8" s="28" customFormat="1">
      <c r="B11" s="35" t="s">
        <v>23</v>
      </c>
      <c r="C11" s="36">
        <v>4.6030092592592574E-2</v>
      </c>
      <c r="D11" s="58">
        <f t="shared" si="0"/>
        <v>1.6059213554832294E-2</v>
      </c>
      <c r="E11" s="36">
        <v>6.5972222222222224E-4</v>
      </c>
      <c r="F11" s="58">
        <f t="shared" si="1"/>
        <v>1.3223523953137686E-3</v>
      </c>
      <c r="G11" s="42">
        <f t="shared" si="2"/>
        <v>4.6689814814814795E-2</v>
      </c>
      <c r="H11" s="100">
        <f t="shared" si="3"/>
        <v>1.3874414877334894E-2</v>
      </c>
    </row>
    <row r="12" spans="2:8" s="28" customFormat="1">
      <c r="B12" s="35" t="s">
        <v>24</v>
      </c>
      <c r="C12" s="36">
        <v>0.21395833333333333</v>
      </c>
      <c r="D12" s="58">
        <f t="shared" si="0"/>
        <v>7.4646874974762356E-2</v>
      </c>
      <c r="E12" s="36">
        <v>8.3761574074074141E-2</v>
      </c>
      <c r="F12" s="58">
        <f t="shared" si="1"/>
        <v>0.16789235587518861</v>
      </c>
      <c r="G12" s="42">
        <f t="shared" si="2"/>
        <v>0.2977199074074075</v>
      </c>
      <c r="H12" s="100">
        <f t="shared" si="3"/>
        <v>8.8470890899773363E-2</v>
      </c>
    </row>
    <row r="13" spans="2:8" s="28" customFormat="1">
      <c r="B13" s="35" t="s">
        <v>25</v>
      </c>
      <c r="C13" s="36">
        <v>0.26472222222222219</v>
      </c>
      <c r="D13" s="58">
        <f t="shared" si="0"/>
        <v>9.2357639533850719E-2</v>
      </c>
      <c r="E13" s="36">
        <v>3.2083333333333325E-2</v>
      </c>
      <c r="F13" s="58">
        <f t="shared" si="1"/>
        <v>6.4308084908943255E-2</v>
      </c>
      <c r="G13" s="42">
        <f t="shared" si="2"/>
        <v>0.29680555555555554</v>
      </c>
      <c r="H13" s="100">
        <f t="shared" si="3"/>
        <v>8.8199180742284625E-2</v>
      </c>
    </row>
    <row r="14" spans="2:8" s="28" customFormat="1">
      <c r="B14" s="35" t="s">
        <v>26</v>
      </c>
      <c r="C14" s="36">
        <v>6.9965277777777751E-2</v>
      </c>
      <c r="D14" s="58">
        <f t="shared" si="0"/>
        <v>2.4409843082464473E-2</v>
      </c>
      <c r="E14" s="36">
        <v>1.8020833333333333E-2</v>
      </c>
      <c r="F14" s="58">
        <f t="shared" si="1"/>
        <v>3.6121099640412942E-2</v>
      </c>
      <c r="G14" s="42">
        <f t="shared" si="2"/>
        <v>8.7986111111111084E-2</v>
      </c>
      <c r="H14" s="100">
        <f t="shared" si="3"/>
        <v>2.6146083762394617E-2</v>
      </c>
    </row>
    <row r="15" spans="2:8" s="28" customFormat="1">
      <c r="B15" s="35" t="s">
        <v>27</v>
      </c>
      <c r="C15" s="36">
        <v>5.6249999999999994E-2</v>
      </c>
      <c r="D15" s="58">
        <f t="shared" si="0"/>
        <v>1.9624786994338689E-2</v>
      </c>
      <c r="E15" s="36">
        <v>1.9328703703703706E-2</v>
      </c>
      <c r="F15" s="58">
        <f t="shared" si="1"/>
        <v>3.8742605266210414E-2</v>
      </c>
      <c r="G15" s="42">
        <f t="shared" si="2"/>
        <v>7.5578703703703703E-2</v>
      </c>
      <c r="H15" s="100">
        <f t="shared" si="3"/>
        <v>2.245908010634529E-2</v>
      </c>
    </row>
    <row r="16" spans="2:8" s="28" customFormat="1">
      <c r="B16" s="35" t="s">
        <v>28</v>
      </c>
      <c r="C16" s="36">
        <v>0.15292824074074074</v>
      </c>
      <c r="D16" s="58">
        <f t="shared" si="0"/>
        <v>5.3354384888106406E-2</v>
      </c>
      <c r="E16" s="36">
        <v>2.689814814814815E-2</v>
      </c>
      <c r="F16" s="58">
        <f t="shared" si="1"/>
        <v>5.3914859065073657E-2</v>
      </c>
      <c r="G16" s="42">
        <f t="shared" si="2"/>
        <v>0.17982638888888888</v>
      </c>
      <c r="H16" s="100">
        <f t="shared" si="3"/>
        <v>5.3437477429140394E-2</v>
      </c>
    </row>
    <row r="17" spans="2:8" s="28" customFormat="1">
      <c r="B17" s="35" t="s">
        <v>29</v>
      </c>
      <c r="C17" s="36">
        <v>7.9745370370370369E-3</v>
      </c>
      <c r="D17" s="58">
        <f t="shared" si="0"/>
        <v>2.7821971685389624E-3</v>
      </c>
      <c r="E17" s="36">
        <v>1.511574074074074E-2</v>
      </c>
      <c r="F17" s="58">
        <f t="shared" si="1"/>
        <v>3.0298109268066344E-2</v>
      </c>
      <c r="G17" s="42">
        <f t="shared" si="2"/>
        <v>2.3090277777777779E-2</v>
      </c>
      <c r="H17" s="100">
        <f t="shared" si="3"/>
        <v>6.8615413188604681E-3</v>
      </c>
    </row>
    <row r="18" spans="2:8" s="28" customFormat="1">
      <c r="B18" s="35" t="s">
        <v>30</v>
      </c>
      <c r="C18" s="36">
        <v>8.7199074074074123E-2</v>
      </c>
      <c r="D18" s="58">
        <f t="shared" si="0"/>
        <v>3.0422457863240285E-2</v>
      </c>
      <c r="E18" s="36">
        <v>2.0138888888888888E-3</v>
      </c>
      <c r="F18" s="58">
        <f t="shared" si="1"/>
        <v>4.0366546804315034E-3</v>
      </c>
      <c r="G18" s="42">
        <f t="shared" si="2"/>
        <v>8.9212962962963008E-2</v>
      </c>
      <c r="H18" s="100">
        <f t="shared" si="3"/>
        <v>2.6510656885101007E-2</v>
      </c>
    </row>
    <row r="19" spans="2:8" s="28" customFormat="1">
      <c r="B19" s="35" t="s">
        <v>31</v>
      </c>
      <c r="C19" s="36">
        <v>0.16484953703703706</v>
      </c>
      <c r="D19" s="58">
        <f t="shared" si="0"/>
        <v>5.7513547563861317E-2</v>
      </c>
      <c r="E19" s="36">
        <v>1.6516203703703707E-2</v>
      </c>
      <c r="F19" s="58">
        <f t="shared" si="1"/>
        <v>3.3105208212504351E-2</v>
      </c>
      <c r="G19" s="42">
        <f t="shared" si="2"/>
        <v>0.18136574074074077</v>
      </c>
      <c r="H19" s="100">
        <f t="shared" si="3"/>
        <v>5.3894913517064436E-2</v>
      </c>
    </row>
    <row r="20" spans="2:8" s="28" customFormat="1">
      <c r="B20" s="35" t="s">
        <v>32</v>
      </c>
      <c r="C20" s="36">
        <v>4.3206018518518512E-2</v>
      </c>
      <c r="D20" s="58">
        <f t="shared" si="0"/>
        <v>1.5073936183100066E-2</v>
      </c>
      <c r="E20" s="36">
        <v>1.5625E-2</v>
      </c>
      <c r="F20" s="58">
        <f t="shared" si="1"/>
        <v>3.1318872520589257E-2</v>
      </c>
      <c r="G20" s="42">
        <f t="shared" si="2"/>
        <v>5.8831018518518512E-2</v>
      </c>
      <c r="H20" s="100">
        <f t="shared" si="3"/>
        <v>1.7482313044495115E-2</v>
      </c>
    </row>
    <row r="21" spans="2:8" s="28" customFormat="1">
      <c r="B21" s="35" t="s">
        <v>33</v>
      </c>
      <c r="C21" s="36">
        <v>2.3460648148148151E-2</v>
      </c>
      <c r="D21" s="58">
        <f t="shared" si="0"/>
        <v>8.1850706250050469E-3</v>
      </c>
      <c r="E21" s="36">
        <v>1.3657407407407406E-2</v>
      </c>
      <c r="F21" s="58">
        <f t="shared" si="1"/>
        <v>2.7375014499478014E-2</v>
      </c>
      <c r="G21" s="42">
        <f t="shared" si="2"/>
        <v>3.7118055555555557E-2</v>
      </c>
      <c r="H21" s="100">
        <f t="shared" si="3"/>
        <v>1.1030056646408782E-2</v>
      </c>
    </row>
    <row r="22" spans="2:8" s="28" customFormat="1">
      <c r="B22" s="35" t="s">
        <v>34</v>
      </c>
      <c r="C22" s="36">
        <v>4.3402777777777771E-3</v>
      </c>
      <c r="D22" s="58">
        <f t="shared" si="0"/>
        <v>1.5142582557360099E-3</v>
      </c>
      <c r="E22" s="36">
        <v>7.3148148148148139E-3</v>
      </c>
      <c r="F22" s="58">
        <f t="shared" si="1"/>
        <v>1.4661872172601783E-2</v>
      </c>
      <c r="G22" s="42">
        <f t="shared" si="2"/>
        <v>1.1655092592592592E-2</v>
      </c>
      <c r="H22" s="100">
        <f t="shared" si="3"/>
        <v>3.4634446657105214E-3</v>
      </c>
    </row>
    <row r="23" spans="2:8" s="28" customFormat="1">
      <c r="B23" s="35" t="s">
        <v>35</v>
      </c>
      <c r="C23" s="36">
        <v>2.7673611111111107E-2</v>
      </c>
      <c r="D23" s="58">
        <f t="shared" si="0"/>
        <v>9.6549106385727997E-3</v>
      </c>
      <c r="E23" s="99">
        <v>5.7766203703703708E-2</v>
      </c>
      <c r="F23" s="58">
        <f t="shared" si="1"/>
        <v>0.11578703166685998</v>
      </c>
      <c r="G23" s="42">
        <f t="shared" si="2"/>
        <v>8.5439814814814816E-2</v>
      </c>
      <c r="H23" s="100">
        <f t="shared" si="3"/>
        <v>2.5389422564324797E-2</v>
      </c>
    </row>
    <row r="24" spans="2:8" s="28" customFormat="1">
      <c r="B24" s="35" t="s">
        <v>36</v>
      </c>
      <c r="C24" s="36">
        <v>3.5949074074074078E-2</v>
      </c>
      <c r="D24" s="58">
        <f t="shared" si="0"/>
        <v>1.2542096379509461E-2</v>
      </c>
      <c r="E24" s="36">
        <v>1.5081018518518516E-2</v>
      </c>
      <c r="F24" s="58">
        <f t="shared" si="1"/>
        <v>3.0228511773576144E-2</v>
      </c>
      <c r="G24" s="42">
        <f t="shared" si="2"/>
        <v>5.1030092592592592E-2</v>
      </c>
      <c r="H24" s="100">
        <f t="shared" si="3"/>
        <v>1.5164178283135739E-2</v>
      </c>
    </row>
    <row r="25" spans="2:8" s="28" customFormat="1">
      <c r="B25" s="35" t="s">
        <v>37</v>
      </c>
      <c r="C25" s="36">
        <v>5.2604166666666674E-2</v>
      </c>
      <c r="D25" s="58">
        <f t="shared" si="0"/>
        <v>1.8352810059520445E-2</v>
      </c>
      <c r="E25" s="36">
        <v>5.7986111111111112E-3</v>
      </c>
      <c r="F25" s="58">
        <f t="shared" si="1"/>
        <v>1.1622781579863123E-2</v>
      </c>
      <c r="G25" s="42">
        <f t="shared" si="2"/>
        <v>5.8402777777777783E-2</v>
      </c>
      <c r="H25" s="100">
        <f t="shared" si="3"/>
        <v>1.7355056388456101E-2</v>
      </c>
    </row>
    <row r="26" spans="2:8" s="28" customFormat="1">
      <c r="B26" s="35" t="s">
        <v>38</v>
      </c>
      <c r="C26" s="36">
        <v>0.21377314814814832</v>
      </c>
      <c r="D26" s="58">
        <f t="shared" si="0"/>
        <v>7.4582266622517684E-2</v>
      </c>
      <c r="E26" s="36">
        <v>3.6574074074074078E-3</v>
      </c>
      <c r="F26" s="58">
        <f t="shared" si="1"/>
        <v>7.3309360863008932E-3</v>
      </c>
      <c r="G26" s="42">
        <f t="shared" si="2"/>
        <v>0.21743055555555574</v>
      </c>
      <c r="H26" s="100">
        <f t="shared" si="3"/>
        <v>6.4611987576998917E-2</v>
      </c>
    </row>
    <row r="27" spans="2:8" s="28" customFormat="1">
      <c r="B27" s="35" t="s">
        <v>39</v>
      </c>
      <c r="C27" s="36">
        <v>0.47126157407407415</v>
      </c>
      <c r="D27" s="58">
        <f t="shared" si="0"/>
        <v>0.16441614239680835</v>
      </c>
      <c r="E27" s="36">
        <v>6.7245370370370358E-3</v>
      </c>
      <c r="F27" s="58">
        <f t="shared" si="1"/>
        <v>1.3478714766268411E-2</v>
      </c>
      <c r="G27" s="42">
        <f t="shared" si="2"/>
        <v>0.47798611111111117</v>
      </c>
      <c r="H27" s="100">
        <f t="shared" si="3"/>
        <v>0.14203906435403491</v>
      </c>
    </row>
    <row r="28" spans="2:8" s="28" customFormat="1">
      <c r="B28" s="35" t="s">
        <v>40</v>
      </c>
      <c r="C28" s="36"/>
      <c r="D28" s="58"/>
      <c r="E28" s="36">
        <v>1.5625000000000001E-3</v>
      </c>
      <c r="F28" s="58">
        <f t="shared" si="1"/>
        <v>3.1318872520589257E-3</v>
      </c>
      <c r="G28" s="42">
        <f t="shared" si="2"/>
        <v>1.5625000000000001E-3</v>
      </c>
      <c r="H28" s="100">
        <f t="shared" si="3"/>
        <v>4.6431482608830232E-4</v>
      </c>
    </row>
    <row r="29" spans="2:8" s="28" customFormat="1">
      <c r="B29" s="35"/>
      <c r="C29" s="60"/>
      <c r="D29" s="61"/>
      <c r="E29" s="60"/>
      <c r="F29" s="62"/>
      <c r="G29" s="42"/>
      <c r="H29" s="83"/>
    </row>
    <row r="30" spans="2:8" s="28" customFormat="1">
      <c r="B30" s="38" t="s">
        <v>1</v>
      </c>
      <c r="C30" s="59">
        <f t="shared" ref="C30:H30" si="4">SUM(C7:C28)</f>
        <v>2.8662731481481485</v>
      </c>
      <c r="D30" s="57">
        <f t="shared" si="4"/>
        <v>1.0000000000000002</v>
      </c>
      <c r="E30" s="59">
        <f t="shared" si="4"/>
        <v>0.49890046296296303</v>
      </c>
      <c r="F30" s="57">
        <f t="shared" si="4"/>
        <v>0.99999999999999978</v>
      </c>
      <c r="G30" s="59">
        <f t="shared" si="4"/>
        <v>3.3651736111111115</v>
      </c>
      <c r="H30" s="57">
        <f t="shared" si="4"/>
        <v>1.0000000000000002</v>
      </c>
    </row>
    <row r="31" spans="2:8" s="28" customFormat="1" ht="66" customHeight="1" thickBot="1">
      <c r="B31" s="135" t="s">
        <v>72</v>
      </c>
      <c r="C31" s="136"/>
      <c r="D31" s="136"/>
      <c r="E31" s="136"/>
      <c r="F31" s="136"/>
      <c r="G31" s="136"/>
      <c r="H31" s="137"/>
    </row>
    <row r="32" spans="2:8" s="28" customFormat="1">
      <c r="C32" s="56"/>
      <c r="D32" s="56"/>
      <c r="E32" s="56"/>
    </row>
    <row r="33" spans="3:5" s="28" customFormat="1">
      <c r="C33" s="56"/>
      <c r="D33" s="56"/>
      <c r="E33" s="56"/>
    </row>
    <row r="34" spans="3:5" s="28" customFormat="1">
      <c r="C34" s="56"/>
      <c r="D34" s="56"/>
      <c r="E34" s="56"/>
    </row>
    <row r="35" spans="3:5" s="28" customFormat="1">
      <c r="C35" s="56"/>
      <c r="D35" s="56"/>
      <c r="E35" s="56"/>
    </row>
    <row r="36" spans="3:5" s="28" customFormat="1">
      <c r="C36" s="56"/>
      <c r="D36" s="56"/>
      <c r="E36" s="56"/>
    </row>
    <row r="37" spans="3:5" s="28" customFormat="1">
      <c r="C37" s="56"/>
      <c r="D37" s="56"/>
      <c r="E37" s="56"/>
    </row>
    <row r="38" spans="3:5" s="28" customFormat="1">
      <c r="C38" s="56"/>
      <c r="D38" s="56"/>
      <c r="E38" s="56"/>
    </row>
    <row r="39" spans="3:5" s="28" customFormat="1">
      <c r="C39" s="56"/>
      <c r="D39" s="56"/>
      <c r="E39" s="56"/>
    </row>
    <row r="40" spans="3:5" s="28" customFormat="1">
      <c r="C40" s="56"/>
      <c r="D40" s="56"/>
      <c r="E40" s="56"/>
    </row>
    <row r="41" spans="3:5" s="28" customFormat="1">
      <c r="C41" s="56"/>
      <c r="D41" s="56"/>
      <c r="E41" s="56"/>
    </row>
    <row r="42" spans="3:5" s="28" customFormat="1">
      <c r="C42" s="56"/>
      <c r="D42" s="56"/>
      <c r="E42" s="56"/>
    </row>
    <row r="43" spans="3:5" s="28" customFormat="1">
      <c r="C43" s="56"/>
      <c r="D43" s="56"/>
      <c r="E43" s="56"/>
    </row>
    <row r="44" spans="3:5" s="28" customFormat="1">
      <c r="C44" s="56"/>
      <c r="D44" s="56"/>
      <c r="E44" s="56"/>
    </row>
    <row r="45" spans="3:5" s="28" customFormat="1">
      <c r="C45" s="56"/>
      <c r="D45" s="56"/>
      <c r="E45" s="56"/>
    </row>
    <row r="46" spans="3:5" s="28" customFormat="1">
      <c r="C46" s="56"/>
      <c r="D46" s="56"/>
      <c r="E46" s="56"/>
    </row>
    <row r="47" spans="3:5" s="28" customFormat="1">
      <c r="C47" s="56"/>
      <c r="D47" s="56"/>
      <c r="E47" s="56"/>
    </row>
    <row r="48" spans="3:5" s="28" customFormat="1">
      <c r="C48" s="56"/>
      <c r="D48" s="56"/>
      <c r="E48" s="56"/>
    </row>
    <row r="49" spans="3:5" s="28" customFormat="1">
      <c r="C49" s="56"/>
      <c r="D49" s="56"/>
      <c r="E49" s="56"/>
    </row>
    <row r="50" spans="3:5" s="28" customFormat="1">
      <c r="C50" s="56"/>
      <c r="D50" s="56"/>
      <c r="E50" s="56"/>
    </row>
    <row r="51" spans="3:5" s="28" customFormat="1">
      <c r="C51" s="56"/>
      <c r="D51" s="56"/>
      <c r="E51" s="56"/>
    </row>
    <row r="52" spans="3:5" s="28" customFormat="1">
      <c r="C52" s="56"/>
      <c r="D52" s="56"/>
      <c r="E52" s="56"/>
    </row>
    <row r="53" spans="3:5" s="28" customFormat="1">
      <c r="C53" s="56"/>
      <c r="D53" s="56"/>
      <c r="E53" s="56"/>
    </row>
    <row r="54" spans="3:5" s="28" customFormat="1">
      <c r="C54" s="56"/>
      <c r="D54" s="56"/>
      <c r="E54" s="56"/>
    </row>
    <row r="55" spans="3:5" s="28" customFormat="1">
      <c r="C55" s="56"/>
      <c r="D55" s="56"/>
      <c r="E55" s="56"/>
    </row>
    <row r="56" spans="3:5" s="28" customFormat="1">
      <c r="C56" s="56"/>
      <c r="D56" s="56"/>
      <c r="E56" s="56"/>
    </row>
    <row r="57" spans="3:5" s="28" customFormat="1">
      <c r="C57" s="56"/>
      <c r="D57" s="56"/>
      <c r="E57" s="56"/>
    </row>
    <row r="58" spans="3:5" s="28" customFormat="1">
      <c r="C58" s="56"/>
      <c r="D58" s="56"/>
      <c r="E58" s="56"/>
    </row>
    <row r="59" spans="3:5" s="28" customFormat="1">
      <c r="C59" s="56"/>
      <c r="D59" s="56"/>
      <c r="E59" s="56"/>
    </row>
    <row r="60" spans="3:5" s="28" customFormat="1">
      <c r="C60" s="56"/>
      <c r="D60" s="56"/>
      <c r="E60" s="56"/>
    </row>
    <row r="61" spans="3:5" s="28" customFormat="1">
      <c r="C61" s="56"/>
      <c r="D61" s="56"/>
      <c r="E61" s="56"/>
    </row>
    <row r="62" spans="3:5" s="28" customFormat="1">
      <c r="C62" s="56"/>
      <c r="D62" s="56"/>
      <c r="E62" s="56"/>
    </row>
    <row r="63" spans="3:5" s="28" customFormat="1">
      <c r="C63" s="56"/>
      <c r="D63" s="56"/>
      <c r="E63" s="56"/>
    </row>
    <row r="64" spans="3:5" s="28" customFormat="1">
      <c r="C64" s="56"/>
      <c r="D64" s="56"/>
      <c r="E64" s="56"/>
    </row>
    <row r="65" spans="3:5" s="28" customFormat="1">
      <c r="C65" s="56"/>
      <c r="D65" s="56"/>
      <c r="E65" s="56"/>
    </row>
    <row r="66" spans="3:5" s="28" customFormat="1">
      <c r="C66" s="56"/>
      <c r="D66" s="56"/>
      <c r="E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/>
    <row r="3" spans="2:11">
      <c r="B3" s="163" t="s">
        <v>103</v>
      </c>
      <c r="C3" s="164"/>
      <c r="D3" s="164"/>
      <c r="E3" s="164"/>
      <c r="F3" s="164"/>
      <c r="G3" s="164"/>
      <c r="H3" s="164"/>
      <c r="I3" s="164"/>
      <c r="J3" s="164"/>
      <c r="K3" s="165"/>
    </row>
    <row r="4" spans="2:11">
      <c r="B4" s="166" t="s">
        <v>104</v>
      </c>
      <c r="C4" s="167"/>
      <c r="D4" s="167"/>
      <c r="E4" s="167"/>
      <c r="F4" s="167"/>
      <c r="G4" s="167"/>
      <c r="H4" s="167"/>
      <c r="I4" s="167"/>
      <c r="J4" s="167"/>
      <c r="K4" s="168"/>
    </row>
    <row r="5" spans="2:11" s="130" customFormat="1">
      <c r="B5" s="129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102</v>
      </c>
      <c r="J5" s="11" t="s">
        <v>98</v>
      </c>
      <c r="K5" s="77" t="s">
        <v>4</v>
      </c>
    </row>
    <row r="6" spans="2:11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/>
      <c r="I6" s="11" t="s">
        <v>2</v>
      </c>
      <c r="J6" s="11" t="s">
        <v>2</v>
      </c>
      <c r="K6" s="77" t="s">
        <v>2</v>
      </c>
    </row>
    <row r="7" spans="2:11">
      <c r="B7" s="35" t="s">
        <v>20</v>
      </c>
      <c r="C7" s="21"/>
      <c r="D7" s="21">
        <v>2.0138888888888888E-3</v>
      </c>
      <c r="E7" s="2"/>
      <c r="F7" s="21"/>
      <c r="G7" s="21"/>
      <c r="H7" s="21"/>
      <c r="I7" s="21"/>
      <c r="J7" s="2"/>
      <c r="K7" s="111">
        <f>C7+D7+E7+F7+G7+H7+I7+J7</f>
        <v>2.0138888888888888E-3</v>
      </c>
    </row>
    <row r="8" spans="2:11">
      <c r="B8" s="35" t="s">
        <v>0</v>
      </c>
      <c r="C8" s="21">
        <v>1.1481481481481481E-2</v>
      </c>
      <c r="D8" s="2"/>
      <c r="E8" s="2"/>
      <c r="F8" s="21"/>
      <c r="G8" s="21">
        <v>2.4421296296296296E-3</v>
      </c>
      <c r="H8" s="21"/>
      <c r="I8" s="21"/>
      <c r="J8" s="2"/>
      <c r="K8" s="111">
        <f t="shared" ref="K8:K28" si="0">C8+D8+E8+F8+G8+H8+I8+J8</f>
        <v>1.3923611111111111E-2</v>
      </c>
    </row>
    <row r="9" spans="2:11">
      <c r="B9" s="35" t="s">
        <v>21</v>
      </c>
      <c r="C9" s="21">
        <v>2.3148148148148146E-4</v>
      </c>
      <c r="D9" s="21">
        <v>8.2986111111111108E-3</v>
      </c>
      <c r="E9" s="2"/>
      <c r="F9" s="21">
        <v>4.9768518518518521E-3</v>
      </c>
      <c r="G9" s="21">
        <v>1.4606481481481481E-2</v>
      </c>
      <c r="H9" s="21"/>
      <c r="I9" s="21"/>
      <c r="J9" s="2"/>
      <c r="K9" s="111">
        <f t="shared" si="0"/>
        <v>2.8113425925925924E-2</v>
      </c>
    </row>
    <row r="10" spans="2:11">
      <c r="B10" s="35" t="s">
        <v>22</v>
      </c>
      <c r="C10" s="21">
        <v>2.6620370370370374E-3</v>
      </c>
      <c r="D10" s="21"/>
      <c r="E10" s="2"/>
      <c r="F10" s="21"/>
      <c r="G10" s="21"/>
      <c r="H10" s="21"/>
      <c r="I10" s="21"/>
      <c r="J10" s="2"/>
      <c r="K10" s="111">
        <f t="shared" si="0"/>
        <v>2.6620370370370374E-3</v>
      </c>
    </row>
    <row r="11" spans="2:11">
      <c r="B11" s="35" t="s">
        <v>23</v>
      </c>
      <c r="C11" s="21">
        <v>5.8449074074074072E-3</v>
      </c>
      <c r="D11" s="21"/>
      <c r="E11" s="2"/>
      <c r="F11" s="21"/>
      <c r="G11" s="21"/>
      <c r="H11" s="21"/>
      <c r="I11" s="21"/>
      <c r="J11" s="2"/>
      <c r="K11" s="111">
        <f t="shared" si="0"/>
        <v>5.8449074074074072E-3</v>
      </c>
    </row>
    <row r="12" spans="2:11">
      <c r="B12" s="35" t="s">
        <v>24</v>
      </c>
      <c r="C12" s="21">
        <v>2.5324074074074075E-2</v>
      </c>
      <c r="D12" s="21">
        <v>9.4675925925925917E-3</v>
      </c>
      <c r="E12" s="2"/>
      <c r="F12" s="21">
        <v>6.5972222222222213E-4</v>
      </c>
      <c r="G12" s="21">
        <v>4.0497685185185192E-2</v>
      </c>
      <c r="H12" s="21"/>
      <c r="I12" s="21"/>
      <c r="J12" s="2"/>
      <c r="K12" s="111">
        <f t="shared" si="0"/>
        <v>7.5949074074074086E-2</v>
      </c>
    </row>
    <row r="13" spans="2:11">
      <c r="B13" s="35" t="s">
        <v>25</v>
      </c>
      <c r="C13" s="21">
        <v>4.3750000000000004E-3</v>
      </c>
      <c r="D13" s="21">
        <v>1.4594907407407407E-2</v>
      </c>
      <c r="E13" s="2"/>
      <c r="F13" s="21">
        <v>4.6412037037037038E-3</v>
      </c>
      <c r="G13" s="21">
        <v>5.4976851851851844E-3</v>
      </c>
      <c r="H13" s="21"/>
      <c r="I13" s="21"/>
      <c r="J13" s="2"/>
      <c r="K13" s="111">
        <f t="shared" si="0"/>
        <v>2.9108796296296296E-2</v>
      </c>
    </row>
    <row r="14" spans="2:11">
      <c r="B14" s="35" t="s">
        <v>26</v>
      </c>
      <c r="C14" s="21">
        <v>4.6990740740740743E-3</v>
      </c>
      <c r="D14" s="21"/>
      <c r="E14" s="2"/>
      <c r="F14" s="21">
        <v>3.4259259259259264E-3</v>
      </c>
      <c r="G14" s="21"/>
      <c r="H14" s="21"/>
      <c r="I14" s="21"/>
      <c r="J14" s="2"/>
      <c r="K14" s="111">
        <f t="shared" si="0"/>
        <v>8.1250000000000003E-3</v>
      </c>
    </row>
    <row r="15" spans="2:11">
      <c r="B15" s="35" t="s">
        <v>27</v>
      </c>
      <c r="C15" s="21"/>
      <c r="D15" s="21">
        <v>6.9444444444444447E-4</v>
      </c>
      <c r="E15" s="2"/>
      <c r="F15" s="21"/>
      <c r="G15" s="21"/>
      <c r="H15" s="21"/>
      <c r="I15" s="21"/>
      <c r="J15" s="2"/>
      <c r="K15" s="111">
        <f t="shared" si="0"/>
        <v>6.9444444444444447E-4</v>
      </c>
    </row>
    <row r="16" spans="2:11">
      <c r="B16" s="35" t="s">
        <v>28</v>
      </c>
      <c r="C16" s="21"/>
      <c r="D16" s="21"/>
      <c r="E16" s="2"/>
      <c r="F16" s="21"/>
      <c r="G16" s="21"/>
      <c r="H16" s="21"/>
      <c r="I16" s="21"/>
      <c r="J16" s="2"/>
      <c r="K16" s="111"/>
    </row>
    <row r="17" spans="2:11">
      <c r="B17" s="35" t="s">
        <v>29</v>
      </c>
      <c r="C17" s="21">
        <v>2.8356481481481479E-3</v>
      </c>
      <c r="D17" s="21">
        <v>6.7129629629629622E-3</v>
      </c>
      <c r="E17" s="21">
        <v>3.2638888888888891E-3</v>
      </c>
      <c r="F17" s="21">
        <v>7.3379629629629628E-3</v>
      </c>
      <c r="G17" s="21">
        <v>4.1435185185185186E-3</v>
      </c>
      <c r="H17" s="21"/>
      <c r="I17" s="200">
        <v>3.0787037037037037E-3</v>
      </c>
      <c r="J17" s="2"/>
      <c r="K17" s="111">
        <f t="shared" si="0"/>
        <v>2.7372685185185184E-2</v>
      </c>
    </row>
    <row r="18" spans="2:11">
      <c r="B18" s="35" t="s">
        <v>30</v>
      </c>
      <c r="C18" s="21"/>
      <c r="D18" s="21"/>
      <c r="E18" s="21"/>
      <c r="F18" s="21"/>
      <c r="G18" s="21"/>
      <c r="H18" s="21"/>
      <c r="I18" s="21"/>
      <c r="J18" s="2"/>
      <c r="K18" s="111"/>
    </row>
    <row r="19" spans="2:11">
      <c r="B19" s="35" t="s">
        <v>31</v>
      </c>
      <c r="C19" s="21">
        <v>7.9861111111111105E-4</v>
      </c>
      <c r="D19" s="21">
        <v>4.2824074074074066E-3</v>
      </c>
      <c r="E19" s="21"/>
      <c r="F19" s="21"/>
      <c r="G19" s="21">
        <v>5.138888888888889E-3</v>
      </c>
      <c r="H19" s="21"/>
      <c r="I19" s="21"/>
      <c r="J19" s="2"/>
      <c r="K19" s="111">
        <f t="shared" si="0"/>
        <v>1.0219907407407407E-2</v>
      </c>
    </row>
    <row r="20" spans="2:11">
      <c r="B20" s="35" t="s">
        <v>32</v>
      </c>
      <c r="C20" s="21">
        <v>2.8935185185185188E-3</v>
      </c>
      <c r="D20" s="21">
        <v>7.3726851851851852E-3</v>
      </c>
      <c r="E20" s="21"/>
      <c r="F20" s="21">
        <v>4.7569444444444447E-3</v>
      </c>
      <c r="G20" s="21">
        <v>6.0648148148148154E-3</v>
      </c>
      <c r="H20" s="21"/>
      <c r="I20" s="21"/>
      <c r="J20" s="2"/>
      <c r="K20" s="111">
        <f t="shared" si="0"/>
        <v>2.1087962962962965E-2</v>
      </c>
    </row>
    <row r="21" spans="2:11">
      <c r="B21" s="35" t="s">
        <v>33</v>
      </c>
      <c r="C21" s="21"/>
      <c r="D21" s="21">
        <v>1.6319444444444443E-3</v>
      </c>
      <c r="E21" s="21"/>
      <c r="F21" s="21">
        <v>8.2291666666666659E-3</v>
      </c>
      <c r="G21" s="21">
        <v>5.5092592592592589E-3</v>
      </c>
      <c r="H21" s="21"/>
      <c r="I21" s="21"/>
      <c r="J21" s="2"/>
      <c r="K21" s="111">
        <f t="shared" si="0"/>
        <v>1.5370370370370369E-2</v>
      </c>
    </row>
    <row r="22" spans="2:11">
      <c r="B22" s="35" t="s">
        <v>34</v>
      </c>
      <c r="C22" s="21"/>
      <c r="D22" s="21">
        <v>2.9629629629629628E-3</v>
      </c>
      <c r="E22" s="21"/>
      <c r="F22" s="21"/>
      <c r="G22" s="21"/>
      <c r="H22" s="21"/>
      <c r="I22" s="21"/>
      <c r="J22" s="2"/>
      <c r="K22" s="111">
        <f t="shared" si="0"/>
        <v>2.9629629629629628E-3</v>
      </c>
    </row>
    <row r="23" spans="2:11">
      <c r="B23" s="35" t="s">
        <v>35</v>
      </c>
      <c r="C23" s="21"/>
      <c r="D23" s="21"/>
      <c r="E23" s="21"/>
      <c r="F23" s="21"/>
      <c r="G23" s="21"/>
      <c r="H23" s="21"/>
      <c r="I23" s="21"/>
      <c r="J23" s="2"/>
      <c r="K23" s="111"/>
    </row>
    <row r="24" spans="2:11">
      <c r="B24" s="35" t="s">
        <v>36</v>
      </c>
      <c r="C24" s="21"/>
      <c r="D24" s="21">
        <v>1.9560185185185184E-3</v>
      </c>
      <c r="E24" s="21"/>
      <c r="F24" s="21"/>
      <c r="G24" s="21">
        <v>2.9861111111111113E-3</v>
      </c>
      <c r="H24" s="21"/>
      <c r="I24" s="21"/>
      <c r="J24" s="25"/>
      <c r="K24" s="111">
        <f t="shared" si="0"/>
        <v>4.9421296296296297E-3</v>
      </c>
    </row>
    <row r="25" spans="2:11">
      <c r="B25" s="35" t="s">
        <v>37</v>
      </c>
      <c r="C25" s="21"/>
      <c r="D25" s="21"/>
      <c r="E25" s="21"/>
      <c r="F25" s="21"/>
      <c r="G25" s="21"/>
      <c r="H25" s="21"/>
      <c r="I25" s="11"/>
      <c r="J25" s="11"/>
      <c r="K25" s="111"/>
    </row>
    <row r="26" spans="2:11">
      <c r="B26" s="35" t="s">
        <v>38</v>
      </c>
      <c r="C26" s="21"/>
      <c r="D26" s="21">
        <v>7.9861111111111105E-4</v>
      </c>
      <c r="E26" s="21"/>
      <c r="F26" s="21"/>
      <c r="G26" s="21"/>
      <c r="H26" s="21"/>
      <c r="I26" s="21"/>
      <c r="J26" s="21"/>
      <c r="K26" s="111">
        <f t="shared" si="0"/>
        <v>7.9861111111111105E-4</v>
      </c>
    </row>
    <row r="27" spans="2:11">
      <c r="B27" s="35" t="s">
        <v>39</v>
      </c>
      <c r="C27" s="21"/>
      <c r="D27" s="21"/>
      <c r="E27" s="21"/>
      <c r="F27" s="21"/>
      <c r="G27" s="21"/>
      <c r="H27" s="21"/>
      <c r="I27" s="21"/>
      <c r="J27" s="21"/>
      <c r="K27" s="111"/>
    </row>
    <row r="28" spans="2:11">
      <c r="B28" s="35" t="s">
        <v>40</v>
      </c>
      <c r="C28" s="21"/>
      <c r="D28" s="21"/>
      <c r="E28" s="21"/>
      <c r="F28" s="21"/>
      <c r="G28" s="21"/>
      <c r="H28" s="21"/>
      <c r="I28" s="21"/>
      <c r="J28" s="21"/>
      <c r="K28" s="111"/>
    </row>
    <row r="29" spans="2:11">
      <c r="B29" s="16"/>
      <c r="C29" s="13"/>
      <c r="D29" s="13"/>
      <c r="E29" s="113"/>
      <c r="F29" s="113"/>
      <c r="G29" s="13"/>
      <c r="H29" s="13"/>
      <c r="I29" s="13"/>
      <c r="J29" s="13"/>
      <c r="K29" s="111"/>
    </row>
    <row r="30" spans="2:11">
      <c r="B30" s="16" t="s">
        <v>1</v>
      </c>
      <c r="C30" s="23">
        <f t="shared" ref="C30:I30" si="1">SUM(C7:C29)</f>
        <v>6.1145833333333337E-2</v>
      </c>
      <c r="D30" s="23">
        <f t="shared" si="1"/>
        <v>6.0787037037037035E-2</v>
      </c>
      <c r="E30" s="23">
        <f t="shared" si="1"/>
        <v>3.2638888888888891E-3</v>
      </c>
      <c r="F30" s="23">
        <f t="shared" si="1"/>
        <v>3.4027777777777782E-2</v>
      </c>
      <c r="G30" s="23">
        <f t="shared" si="1"/>
        <v>8.6886574074074074E-2</v>
      </c>
      <c r="H30" s="23"/>
      <c r="I30" s="23">
        <f t="shared" si="1"/>
        <v>3.0787037037037037E-3</v>
      </c>
      <c r="J30" s="21"/>
      <c r="K30" s="112">
        <f>SUM(K7:K29)</f>
        <v>0.24918981481481484</v>
      </c>
    </row>
    <row r="31" spans="2:11">
      <c r="B31" s="16"/>
      <c r="C31" s="19"/>
      <c r="D31" s="19"/>
      <c r="E31" s="19"/>
      <c r="F31" s="19"/>
      <c r="G31" s="19"/>
      <c r="H31" s="19"/>
      <c r="I31" s="19"/>
      <c r="J31" s="13"/>
      <c r="K31" s="114"/>
    </row>
    <row r="32" spans="2:11" ht="66" customHeight="1" thickBot="1">
      <c r="B32" s="189" t="s">
        <v>57</v>
      </c>
      <c r="C32" s="190"/>
      <c r="D32" s="190"/>
      <c r="E32" s="190"/>
      <c r="F32" s="190"/>
      <c r="G32" s="190"/>
      <c r="H32" s="190"/>
      <c r="I32" s="190"/>
      <c r="J32" s="190"/>
      <c r="K32" s="19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32" max="16383" man="1"/>
  </rowBreaks>
  <colBreaks count="1" manualBreakCount="1">
    <brk id="11" max="1048575" man="1"/>
  </colBreaks>
  <ignoredErrors>
    <ignoredError sqref="K7:K15 K17 K19:K22 K24 K26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/>
    <row r="3" spans="2:11">
      <c r="B3" s="163" t="s">
        <v>99</v>
      </c>
      <c r="C3" s="164"/>
      <c r="D3" s="164"/>
      <c r="E3" s="164"/>
      <c r="F3" s="164"/>
      <c r="G3" s="164"/>
      <c r="H3" s="164"/>
      <c r="I3" s="164"/>
      <c r="J3" s="164"/>
      <c r="K3" s="165"/>
    </row>
    <row r="4" spans="2:11">
      <c r="B4" s="166" t="s">
        <v>104</v>
      </c>
      <c r="C4" s="167"/>
      <c r="D4" s="167"/>
      <c r="E4" s="167"/>
      <c r="F4" s="167"/>
      <c r="G4" s="167"/>
      <c r="H4" s="167"/>
      <c r="I4" s="167"/>
      <c r="J4" s="167"/>
      <c r="K4" s="168"/>
    </row>
    <row r="5" spans="2:11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102</v>
      </c>
      <c r="J5" s="11" t="s">
        <v>98</v>
      </c>
      <c r="K5" s="77" t="s">
        <v>4</v>
      </c>
    </row>
    <row r="6" spans="2:11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7" t="s">
        <v>2</v>
      </c>
    </row>
    <row r="7" spans="2:11">
      <c r="B7" s="35" t="s">
        <v>20</v>
      </c>
      <c r="C7" s="21"/>
      <c r="D7" s="2"/>
      <c r="E7" s="21"/>
      <c r="F7" s="2"/>
      <c r="G7" s="21"/>
      <c r="H7" s="2"/>
      <c r="I7" s="21"/>
      <c r="J7" s="2"/>
      <c r="K7" s="111"/>
    </row>
    <row r="8" spans="2:11">
      <c r="B8" s="35" t="s">
        <v>0</v>
      </c>
      <c r="C8" s="21"/>
      <c r="D8" s="2"/>
      <c r="E8" s="21"/>
      <c r="F8" s="2"/>
      <c r="G8" s="21"/>
      <c r="H8" s="2"/>
      <c r="I8" s="21"/>
      <c r="J8" s="2"/>
      <c r="K8" s="111"/>
    </row>
    <row r="9" spans="2:11">
      <c r="B9" s="35" t="s">
        <v>21</v>
      </c>
      <c r="C9" s="21"/>
      <c r="D9" s="2"/>
      <c r="E9" s="21"/>
      <c r="F9" s="2"/>
      <c r="G9" s="21"/>
      <c r="H9" s="2"/>
      <c r="I9" s="21"/>
      <c r="J9" s="2"/>
      <c r="K9" s="111"/>
    </row>
    <row r="10" spans="2:11">
      <c r="B10" s="35" t="s">
        <v>22</v>
      </c>
      <c r="C10" s="21"/>
      <c r="D10" s="2"/>
      <c r="E10" s="21"/>
      <c r="F10" s="2"/>
      <c r="G10" s="21"/>
      <c r="H10" s="2"/>
      <c r="I10" s="21"/>
      <c r="J10" s="2"/>
      <c r="K10" s="111"/>
    </row>
    <row r="11" spans="2:11">
      <c r="B11" s="35" t="s">
        <v>23</v>
      </c>
      <c r="C11" s="21"/>
      <c r="D11" s="2"/>
      <c r="E11" s="21"/>
      <c r="F11" s="2"/>
      <c r="G11" s="21"/>
      <c r="H11" s="2"/>
      <c r="I11" s="21"/>
      <c r="J11" s="2"/>
      <c r="K11" s="111"/>
    </row>
    <row r="12" spans="2:11">
      <c r="B12" s="35" t="s">
        <v>24</v>
      </c>
      <c r="C12" s="21"/>
      <c r="D12" s="2"/>
      <c r="E12" s="21"/>
      <c r="F12" s="2"/>
      <c r="G12" s="21">
        <v>4.5370370370370373E-3</v>
      </c>
      <c r="H12" s="2"/>
      <c r="I12" s="21"/>
      <c r="J12" s="2"/>
      <c r="K12" s="111">
        <f t="shared" ref="K8:K26" si="0">SUM(C12:J12)</f>
        <v>4.5370370370370373E-3</v>
      </c>
    </row>
    <row r="13" spans="2:11">
      <c r="B13" s="35" t="s">
        <v>25</v>
      </c>
      <c r="C13" s="21">
        <v>4.3402777777777771E-3</v>
      </c>
      <c r="D13" s="2"/>
      <c r="E13" s="21"/>
      <c r="F13" s="2"/>
      <c r="G13" s="21">
        <v>2.2337962962962967E-3</v>
      </c>
      <c r="H13" s="2"/>
      <c r="I13" s="21"/>
      <c r="J13" s="2"/>
      <c r="K13" s="111">
        <f t="shared" si="0"/>
        <v>6.5740740740740742E-3</v>
      </c>
    </row>
    <row r="14" spans="2:11">
      <c r="B14" s="35" t="s">
        <v>26</v>
      </c>
      <c r="C14" s="21"/>
      <c r="D14" s="2"/>
      <c r="E14" s="21"/>
      <c r="F14" s="2"/>
      <c r="G14" s="21"/>
      <c r="H14" s="2"/>
      <c r="I14" s="21"/>
      <c r="J14" s="2"/>
      <c r="K14" s="111"/>
    </row>
    <row r="15" spans="2:11">
      <c r="B15" s="35" t="s">
        <v>27</v>
      </c>
      <c r="C15" s="21"/>
      <c r="D15" s="2"/>
      <c r="E15" s="21"/>
      <c r="F15" s="2"/>
      <c r="G15" s="21"/>
      <c r="H15" s="2"/>
      <c r="I15" s="21"/>
      <c r="J15" s="2"/>
      <c r="K15" s="111"/>
    </row>
    <row r="16" spans="2:11">
      <c r="B16" s="35" t="s">
        <v>28</v>
      </c>
      <c r="C16" s="21"/>
      <c r="D16" s="2"/>
      <c r="E16" s="21"/>
      <c r="F16" s="2"/>
      <c r="G16" s="21"/>
      <c r="H16" s="2"/>
      <c r="I16" s="21"/>
      <c r="J16" s="2"/>
      <c r="K16" s="111"/>
    </row>
    <row r="17" spans="2:11">
      <c r="B17" s="35" t="s">
        <v>29</v>
      </c>
      <c r="C17" s="21">
        <v>2.8703703703703708E-3</v>
      </c>
      <c r="D17" s="21"/>
      <c r="E17" s="21"/>
      <c r="F17" s="2"/>
      <c r="G17" s="21"/>
      <c r="H17" s="2"/>
      <c r="I17" s="21"/>
      <c r="J17" s="2"/>
      <c r="K17" s="111">
        <f t="shared" si="0"/>
        <v>2.8703703703703708E-3</v>
      </c>
    </row>
    <row r="18" spans="2:11">
      <c r="B18" s="35" t="s">
        <v>30</v>
      </c>
      <c r="C18" s="21"/>
      <c r="D18" s="21"/>
      <c r="E18" s="21"/>
      <c r="F18" s="21"/>
      <c r="G18" s="21"/>
      <c r="H18" s="2"/>
      <c r="I18" s="21"/>
      <c r="J18" s="2"/>
      <c r="K18" s="111"/>
    </row>
    <row r="19" spans="2:11">
      <c r="B19" s="35" t="s">
        <v>31</v>
      </c>
      <c r="C19" s="21"/>
      <c r="D19" s="21"/>
      <c r="E19" s="21"/>
      <c r="F19" s="21"/>
      <c r="G19" s="21"/>
      <c r="H19" s="2"/>
      <c r="I19" s="21"/>
      <c r="J19" s="2"/>
      <c r="K19" s="111"/>
    </row>
    <row r="20" spans="2:11">
      <c r="B20" s="35" t="s">
        <v>32</v>
      </c>
      <c r="C20" s="21"/>
      <c r="D20" s="21"/>
      <c r="E20" s="21"/>
      <c r="F20" s="21"/>
      <c r="G20" s="21"/>
      <c r="H20" s="2"/>
      <c r="I20" s="21"/>
      <c r="J20" s="2"/>
      <c r="K20" s="111"/>
    </row>
    <row r="21" spans="2:11">
      <c r="B21" s="35" t="s">
        <v>33</v>
      </c>
      <c r="C21" s="21"/>
      <c r="D21" s="21">
        <v>6.4467592592592606E-3</v>
      </c>
      <c r="E21" s="21"/>
      <c r="F21" s="21">
        <v>1.6932870370370369E-2</v>
      </c>
      <c r="G21" s="21">
        <v>1.7777777777777778E-2</v>
      </c>
      <c r="H21" s="2"/>
      <c r="I21" s="21"/>
      <c r="J21" s="21"/>
      <c r="K21" s="111">
        <f t="shared" si="0"/>
        <v>4.1157407407407406E-2</v>
      </c>
    </row>
    <row r="22" spans="2:11">
      <c r="B22" s="35" t="s">
        <v>34</v>
      </c>
      <c r="C22" s="21"/>
      <c r="D22" s="21"/>
      <c r="E22" s="21"/>
      <c r="F22" s="21"/>
      <c r="G22" s="21">
        <v>2.2337962962962967E-3</v>
      </c>
      <c r="H22" s="2"/>
      <c r="I22" s="21"/>
      <c r="J22" s="21"/>
      <c r="K22" s="111">
        <f t="shared" si="0"/>
        <v>2.2337962962962967E-3</v>
      </c>
    </row>
    <row r="23" spans="2:11">
      <c r="B23" s="35" t="s">
        <v>35</v>
      </c>
      <c r="C23" s="21"/>
      <c r="D23" s="21">
        <v>7.858796296296296E-3</v>
      </c>
      <c r="E23" s="21"/>
      <c r="F23" s="21"/>
      <c r="G23" s="21">
        <v>2.7083333333333334E-3</v>
      </c>
      <c r="H23" s="2"/>
      <c r="I23" s="21"/>
      <c r="J23" s="21"/>
      <c r="K23" s="111">
        <f t="shared" si="0"/>
        <v>1.0567129629629629E-2</v>
      </c>
    </row>
    <row r="24" spans="2:11">
      <c r="B24" s="35" t="s">
        <v>36</v>
      </c>
      <c r="C24" s="21"/>
      <c r="D24" s="21">
        <v>2.9652777777777771E-2</v>
      </c>
      <c r="E24" s="21">
        <v>4.178240740740741E-3</v>
      </c>
      <c r="F24" s="21"/>
      <c r="G24" s="21">
        <v>2.1527777777777778E-3</v>
      </c>
      <c r="H24" s="76"/>
      <c r="I24" s="25"/>
      <c r="J24" s="21"/>
      <c r="K24" s="111">
        <f t="shared" si="0"/>
        <v>3.5983796296296292E-2</v>
      </c>
    </row>
    <row r="25" spans="2:11">
      <c r="B25" s="35" t="s">
        <v>37</v>
      </c>
      <c r="C25" s="21"/>
      <c r="D25" s="21">
        <v>9.6099537037037025E-2</v>
      </c>
      <c r="E25" s="21">
        <v>1.6319444444444442E-2</v>
      </c>
      <c r="F25" s="21">
        <v>2.6712962962962963E-2</v>
      </c>
      <c r="G25" s="21">
        <v>1.5335648148148149E-2</v>
      </c>
      <c r="H25" s="21">
        <v>3.4027777777777784E-3</v>
      </c>
      <c r="I25" s="11"/>
      <c r="J25" s="21"/>
      <c r="K25" s="111">
        <f t="shared" si="0"/>
        <v>0.15787037037037036</v>
      </c>
    </row>
    <row r="26" spans="2:11">
      <c r="B26" s="35" t="s">
        <v>38</v>
      </c>
      <c r="C26" s="21">
        <v>2.8819444444444444E-3</v>
      </c>
      <c r="D26" s="21"/>
      <c r="E26" s="21"/>
      <c r="F26" s="21"/>
      <c r="G26" s="21"/>
      <c r="H26" s="2"/>
      <c r="I26" s="21"/>
      <c r="J26" s="21"/>
      <c r="K26" s="111">
        <f t="shared" si="0"/>
        <v>2.8819444444444444E-3</v>
      </c>
    </row>
    <row r="27" spans="2:11">
      <c r="B27" s="35" t="s">
        <v>39</v>
      </c>
      <c r="C27" s="21"/>
      <c r="D27" s="21"/>
      <c r="E27" s="21"/>
      <c r="F27" s="21"/>
      <c r="G27" s="21"/>
      <c r="H27" s="2"/>
      <c r="I27" s="21"/>
      <c r="J27" s="21"/>
      <c r="K27" s="111"/>
    </row>
    <row r="28" spans="2:11">
      <c r="B28" s="35" t="s">
        <v>40</v>
      </c>
      <c r="C28" s="21"/>
      <c r="D28" s="21"/>
      <c r="E28" s="21"/>
      <c r="F28" s="21"/>
      <c r="G28" s="21"/>
      <c r="H28" s="2"/>
      <c r="I28" s="21"/>
      <c r="J28" s="21"/>
      <c r="K28" s="111"/>
    </row>
    <row r="29" spans="2:11">
      <c r="B29" s="35"/>
      <c r="C29" s="12"/>
      <c r="D29" s="13"/>
      <c r="E29" s="13"/>
      <c r="F29" s="13"/>
      <c r="G29" s="13"/>
      <c r="H29" s="113"/>
      <c r="I29" s="13"/>
      <c r="J29" s="13"/>
      <c r="K29" s="111"/>
    </row>
    <row r="30" spans="2:11">
      <c r="B30" s="16" t="s">
        <v>1</v>
      </c>
      <c r="C30" s="23">
        <f t="shared" ref="C30:H30" si="1">SUM(C7:C28)</f>
        <v>1.0092592592592592E-2</v>
      </c>
      <c r="D30" s="23">
        <f t="shared" si="1"/>
        <v>0.14005787037037035</v>
      </c>
      <c r="E30" s="23">
        <f t="shared" si="1"/>
        <v>2.0497685185185181E-2</v>
      </c>
      <c r="F30" s="23">
        <f t="shared" si="1"/>
        <v>4.3645833333333328E-2</v>
      </c>
      <c r="G30" s="23">
        <f t="shared" si="1"/>
        <v>4.6979166666666662E-2</v>
      </c>
      <c r="H30" s="23">
        <f t="shared" si="1"/>
        <v>3.4027777777777784E-3</v>
      </c>
      <c r="I30" s="21"/>
      <c r="J30" s="23"/>
      <c r="K30" s="112">
        <f>SUM(K7:K28)</f>
        <v>0.26467592592592593</v>
      </c>
    </row>
    <row r="31" spans="2:11">
      <c r="B31" s="69"/>
      <c r="C31" s="12"/>
      <c r="D31" s="13"/>
      <c r="E31" s="113"/>
      <c r="F31" s="113"/>
      <c r="G31" s="113"/>
      <c r="H31" s="113"/>
      <c r="I31" s="13"/>
      <c r="J31" s="13"/>
      <c r="K31" s="14"/>
    </row>
    <row r="32" spans="2:11" ht="66" customHeight="1" thickBot="1">
      <c r="B32" s="189" t="s">
        <v>57</v>
      </c>
      <c r="C32" s="190"/>
      <c r="D32" s="190"/>
      <c r="E32" s="190"/>
      <c r="F32" s="190"/>
      <c r="G32" s="190"/>
      <c r="H32" s="190"/>
      <c r="I32" s="190"/>
      <c r="J32" s="190"/>
      <c r="K32" s="19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/>
    <row r="3" spans="2:11">
      <c r="B3" s="163" t="s">
        <v>100</v>
      </c>
      <c r="C3" s="164"/>
      <c r="D3" s="164"/>
      <c r="E3" s="164"/>
      <c r="F3" s="164"/>
      <c r="G3" s="164"/>
      <c r="H3" s="164"/>
      <c r="I3" s="164"/>
      <c r="J3" s="164"/>
      <c r="K3" s="165"/>
    </row>
    <row r="4" spans="2:11">
      <c r="B4" s="166" t="s">
        <v>104</v>
      </c>
      <c r="C4" s="167"/>
      <c r="D4" s="167"/>
      <c r="E4" s="167"/>
      <c r="F4" s="167"/>
      <c r="G4" s="167"/>
      <c r="H4" s="167"/>
      <c r="I4" s="167"/>
      <c r="J4" s="167"/>
      <c r="K4" s="168"/>
    </row>
    <row r="5" spans="2:11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102</v>
      </c>
      <c r="J5" s="11" t="s">
        <v>98</v>
      </c>
      <c r="K5" s="77" t="s">
        <v>4</v>
      </c>
    </row>
    <row r="6" spans="2:11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7" t="s">
        <v>2</v>
      </c>
    </row>
    <row r="7" spans="2:11">
      <c r="B7" s="35" t="s">
        <v>20</v>
      </c>
      <c r="C7" s="21"/>
      <c r="D7" s="2"/>
      <c r="E7" s="2"/>
      <c r="F7" s="2"/>
      <c r="G7" s="2"/>
      <c r="H7" s="2"/>
      <c r="I7" s="21"/>
      <c r="J7" s="2"/>
      <c r="K7" s="14"/>
    </row>
    <row r="8" spans="2:11">
      <c r="B8" s="35" t="s">
        <v>0</v>
      </c>
      <c r="C8" s="21"/>
      <c r="D8" s="2"/>
      <c r="E8" s="2"/>
      <c r="F8" s="2"/>
      <c r="G8" s="2"/>
      <c r="H8" s="2"/>
      <c r="I8" s="21"/>
      <c r="J8" s="2"/>
      <c r="K8" s="14"/>
    </row>
    <row r="9" spans="2:11">
      <c r="B9" s="35" t="s">
        <v>21</v>
      </c>
      <c r="C9" s="21"/>
      <c r="D9" s="21">
        <v>3.4606481481481485E-3</v>
      </c>
      <c r="E9" s="2"/>
      <c r="F9" s="21">
        <v>1.5208333333333332E-2</v>
      </c>
      <c r="G9" s="2"/>
      <c r="H9" s="2"/>
      <c r="I9" s="21"/>
      <c r="J9" s="2"/>
      <c r="K9" s="111">
        <f t="shared" ref="K9:K11" si="0">SUM(C9:J9)</f>
        <v>1.8668981481481481E-2</v>
      </c>
    </row>
    <row r="10" spans="2:11">
      <c r="B10" s="35" t="s">
        <v>22</v>
      </c>
      <c r="C10" s="21"/>
      <c r="D10" s="21">
        <v>1.2453703703703703E-2</v>
      </c>
      <c r="E10" s="2"/>
      <c r="F10" s="2"/>
      <c r="G10" s="2"/>
      <c r="H10" s="2"/>
      <c r="I10" s="21"/>
      <c r="J10" s="2"/>
      <c r="K10" s="111">
        <f t="shared" si="0"/>
        <v>1.2453703703703703E-2</v>
      </c>
    </row>
    <row r="11" spans="2:11">
      <c r="B11" s="35" t="s">
        <v>23</v>
      </c>
      <c r="C11" s="21"/>
      <c r="D11" s="2"/>
      <c r="E11" s="2"/>
      <c r="F11" s="2"/>
      <c r="G11" s="2"/>
      <c r="H11" s="2"/>
      <c r="I11" s="21"/>
      <c r="J11" s="2"/>
      <c r="K11" s="111"/>
    </row>
    <row r="12" spans="2:11">
      <c r="B12" s="35" t="s">
        <v>24</v>
      </c>
      <c r="C12" s="21"/>
      <c r="D12" s="21">
        <v>1.6840277777777777E-2</v>
      </c>
      <c r="E12" s="2"/>
      <c r="F12" s="21"/>
      <c r="G12" s="2"/>
      <c r="H12" s="2"/>
      <c r="I12" s="21"/>
      <c r="J12" s="2"/>
      <c r="K12" s="111">
        <f>SUM(C12:J12)</f>
        <v>1.6840277777777777E-2</v>
      </c>
    </row>
    <row r="13" spans="2:11">
      <c r="B13" s="35" t="s">
        <v>25</v>
      </c>
      <c r="C13" s="21"/>
      <c r="D13" s="21">
        <v>5.5671296296296293E-3</v>
      </c>
      <c r="E13" s="2"/>
      <c r="F13" s="21"/>
      <c r="G13" s="2"/>
      <c r="H13" s="2"/>
      <c r="I13" s="21"/>
      <c r="J13" s="2"/>
      <c r="K13" s="111">
        <f t="shared" ref="K13:K25" si="1">SUM(C13:J13)</f>
        <v>5.5671296296296293E-3</v>
      </c>
    </row>
    <row r="14" spans="2:11">
      <c r="B14" s="35" t="s">
        <v>26</v>
      </c>
      <c r="C14" s="21"/>
      <c r="D14" s="21">
        <v>1.1192129629629632E-2</v>
      </c>
      <c r="E14" s="2"/>
      <c r="F14" s="21"/>
      <c r="G14" s="2"/>
      <c r="H14" s="2"/>
      <c r="I14" s="21"/>
      <c r="J14" s="2"/>
      <c r="K14" s="111">
        <f t="shared" si="1"/>
        <v>1.1192129629629632E-2</v>
      </c>
    </row>
    <row r="15" spans="2:11">
      <c r="B15" s="35" t="s">
        <v>27</v>
      </c>
      <c r="C15" s="21"/>
      <c r="D15" s="21"/>
      <c r="E15" s="2"/>
      <c r="F15" s="21"/>
      <c r="G15" s="2"/>
      <c r="H15" s="2"/>
      <c r="I15" s="21"/>
      <c r="J15" s="2"/>
      <c r="K15" s="111">
        <f t="shared" si="1"/>
        <v>0</v>
      </c>
    </row>
    <row r="16" spans="2:11">
      <c r="B16" s="35" t="s">
        <v>28</v>
      </c>
      <c r="C16" s="21"/>
      <c r="D16" s="21">
        <v>4.1203703703703706E-3</v>
      </c>
      <c r="E16" s="2"/>
      <c r="F16" s="21"/>
      <c r="G16" s="2"/>
      <c r="H16" s="2"/>
      <c r="I16" s="21"/>
      <c r="J16" s="2"/>
      <c r="K16" s="111">
        <f t="shared" si="1"/>
        <v>4.1203703703703706E-3</v>
      </c>
    </row>
    <row r="17" spans="2:11">
      <c r="B17" s="35" t="s">
        <v>29</v>
      </c>
      <c r="C17" s="21"/>
      <c r="D17" s="21">
        <v>9.2245370370370363E-3</v>
      </c>
      <c r="E17" s="2"/>
      <c r="F17" s="21">
        <v>5.439814814814814E-3</v>
      </c>
      <c r="G17" s="2"/>
      <c r="H17" s="2"/>
      <c r="I17" s="21"/>
      <c r="J17" s="2"/>
      <c r="K17" s="111">
        <f t="shared" si="1"/>
        <v>1.466435185185185E-2</v>
      </c>
    </row>
    <row r="18" spans="2:11">
      <c r="B18" s="35" t="s">
        <v>30</v>
      </c>
      <c r="C18" s="21"/>
      <c r="D18" s="21"/>
      <c r="E18" s="2"/>
      <c r="F18" s="21"/>
      <c r="G18" s="2"/>
      <c r="H18" s="2"/>
      <c r="I18" s="21"/>
      <c r="J18" s="2"/>
      <c r="K18" s="111"/>
    </row>
    <row r="19" spans="2:11">
      <c r="B19" s="35" t="s">
        <v>31</v>
      </c>
      <c r="C19" s="21"/>
      <c r="D19" s="21">
        <v>5.9490740740740736E-3</v>
      </c>
      <c r="E19" s="2"/>
      <c r="F19" s="21"/>
      <c r="G19" s="2"/>
      <c r="H19" s="2"/>
      <c r="I19" s="21"/>
      <c r="J19" s="2"/>
      <c r="K19" s="111">
        <f t="shared" si="1"/>
        <v>5.9490740740740736E-3</v>
      </c>
    </row>
    <row r="20" spans="2:11">
      <c r="B20" s="35" t="s">
        <v>32</v>
      </c>
      <c r="C20" s="21"/>
      <c r="D20" s="21">
        <v>3.5879629629629629E-3</v>
      </c>
      <c r="E20" s="2"/>
      <c r="F20" s="21"/>
      <c r="G20" s="2"/>
      <c r="H20" s="2"/>
      <c r="I20" s="21"/>
      <c r="J20" s="2"/>
      <c r="K20" s="111">
        <f t="shared" si="1"/>
        <v>3.5879629629629629E-3</v>
      </c>
    </row>
    <row r="21" spans="2:11">
      <c r="B21" s="35" t="s">
        <v>33</v>
      </c>
      <c r="C21" s="25"/>
      <c r="D21" s="21">
        <v>7.8599537037037037E-2</v>
      </c>
      <c r="E21" s="2"/>
      <c r="F21" s="21">
        <v>3.0856481481481478E-2</v>
      </c>
      <c r="G21" s="2"/>
      <c r="H21" s="2"/>
      <c r="I21" s="21"/>
      <c r="J21" s="2"/>
      <c r="K21" s="111">
        <f t="shared" si="1"/>
        <v>0.10945601851851852</v>
      </c>
    </row>
    <row r="22" spans="2:11">
      <c r="B22" s="35" t="s">
        <v>34</v>
      </c>
      <c r="C22" s="21"/>
      <c r="D22" s="21">
        <v>9.7453703703703695E-3</v>
      </c>
      <c r="E22" s="2"/>
      <c r="F22" s="21">
        <v>6.9560185185185185E-3</v>
      </c>
      <c r="G22" s="2"/>
      <c r="H22" s="2"/>
      <c r="I22" s="21"/>
      <c r="J22" s="2"/>
      <c r="K22" s="111">
        <f t="shared" si="1"/>
        <v>1.6701388888888887E-2</v>
      </c>
    </row>
    <row r="23" spans="2:11">
      <c r="B23" s="35" t="s">
        <v>35</v>
      </c>
      <c r="C23" s="21"/>
      <c r="D23" s="21">
        <v>0.1933333333333333</v>
      </c>
      <c r="E23" s="2"/>
      <c r="F23" s="21">
        <v>5.1701388888888887E-2</v>
      </c>
      <c r="G23" s="21"/>
      <c r="H23" s="2"/>
      <c r="I23" s="21"/>
      <c r="J23" s="2"/>
      <c r="K23" s="111">
        <f t="shared" si="1"/>
        <v>0.2450347222222222</v>
      </c>
    </row>
    <row r="24" spans="2:11">
      <c r="B24" s="35" t="s">
        <v>36</v>
      </c>
      <c r="C24" s="25"/>
      <c r="D24" s="21">
        <v>7.8807870370370361E-2</v>
      </c>
      <c r="E24" s="76"/>
      <c r="F24" s="21">
        <v>3.0601851851851856E-2</v>
      </c>
      <c r="G24" s="21">
        <v>2.416666666666667E-2</v>
      </c>
      <c r="H24" s="21"/>
      <c r="I24" s="25"/>
      <c r="J24" s="25"/>
      <c r="K24" s="111">
        <f t="shared" si="1"/>
        <v>0.1335763888888889</v>
      </c>
    </row>
    <row r="25" spans="2:11">
      <c r="B25" s="35" t="s">
        <v>37</v>
      </c>
      <c r="C25" s="11"/>
      <c r="D25" s="21"/>
      <c r="E25" s="21"/>
      <c r="F25" s="21">
        <v>8.217592592592594E-3</v>
      </c>
      <c r="G25" s="21">
        <v>2.4467592592592593E-2</v>
      </c>
      <c r="H25" s="21">
        <v>9.5138888888888894E-3</v>
      </c>
      <c r="I25" s="11"/>
      <c r="J25" s="11"/>
      <c r="K25" s="111">
        <f t="shared" si="1"/>
        <v>4.2199074074074076E-2</v>
      </c>
    </row>
    <row r="26" spans="2:11">
      <c r="B26" s="35" t="s">
        <v>38</v>
      </c>
      <c r="C26" s="21"/>
      <c r="D26" s="21"/>
      <c r="E26" s="2"/>
      <c r="F26" s="21"/>
      <c r="G26" s="2"/>
      <c r="H26" s="21"/>
      <c r="I26" s="21"/>
      <c r="J26" s="21"/>
      <c r="K26" s="111"/>
    </row>
    <row r="27" spans="2:11">
      <c r="B27" s="35" t="s">
        <v>39</v>
      </c>
      <c r="C27" s="21"/>
      <c r="D27" s="21"/>
      <c r="E27" s="2"/>
      <c r="F27" s="21"/>
      <c r="G27" s="2"/>
      <c r="H27" s="2"/>
      <c r="I27" s="21"/>
      <c r="J27" s="21"/>
      <c r="K27" s="111"/>
    </row>
    <row r="28" spans="2:11">
      <c r="B28" s="35" t="s">
        <v>40</v>
      </c>
      <c r="C28" s="21"/>
      <c r="D28" s="21"/>
      <c r="E28" s="2"/>
      <c r="F28" s="21"/>
      <c r="G28" s="2"/>
      <c r="H28" s="2"/>
      <c r="I28" s="21"/>
      <c r="J28" s="21"/>
      <c r="K28" s="111"/>
    </row>
    <row r="29" spans="2:11">
      <c r="B29" s="35"/>
      <c r="C29" s="13"/>
      <c r="D29" s="13"/>
      <c r="E29" s="113"/>
      <c r="F29" s="13"/>
      <c r="G29" s="113"/>
      <c r="H29" s="113"/>
      <c r="I29" s="13"/>
      <c r="J29" s="13"/>
      <c r="K29" s="111"/>
    </row>
    <row r="30" spans="2:11">
      <c r="B30" s="16" t="s">
        <v>1</v>
      </c>
      <c r="C30" s="21"/>
      <c r="D30" s="23">
        <f>SUM(D7:D28)</f>
        <v>0.43288194444444439</v>
      </c>
      <c r="E30" s="23"/>
      <c r="F30" s="23">
        <f>SUM(F7:F28)</f>
        <v>0.14898148148148146</v>
      </c>
      <c r="G30" s="23">
        <f>SUM(G7:G28)</f>
        <v>4.8634259259259266E-2</v>
      </c>
      <c r="H30" s="23">
        <f>SUM(H7:H28)</f>
        <v>9.5138888888888894E-3</v>
      </c>
      <c r="I30" s="21"/>
      <c r="J30" s="21"/>
      <c r="K30" s="112">
        <f>SUM(K7:K28)</f>
        <v>0.64001157407407405</v>
      </c>
    </row>
    <row r="31" spans="2:11">
      <c r="B31" s="16"/>
      <c r="C31" s="13"/>
      <c r="D31" s="13"/>
      <c r="E31" s="113"/>
      <c r="F31" s="113"/>
      <c r="G31" s="113"/>
      <c r="H31" s="113"/>
      <c r="I31" s="13"/>
      <c r="J31" s="13"/>
      <c r="K31" s="14"/>
    </row>
    <row r="32" spans="2:11" ht="66" customHeight="1" thickBot="1">
      <c r="B32" s="189" t="s">
        <v>57</v>
      </c>
      <c r="C32" s="190"/>
      <c r="D32" s="190"/>
      <c r="E32" s="190"/>
      <c r="F32" s="190"/>
      <c r="G32" s="190"/>
      <c r="H32" s="190"/>
      <c r="I32" s="190"/>
      <c r="J32" s="190"/>
      <c r="K32" s="19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/>
    <row r="3" spans="2:11">
      <c r="B3" s="163" t="s">
        <v>101</v>
      </c>
      <c r="C3" s="164"/>
      <c r="D3" s="164"/>
      <c r="E3" s="164"/>
      <c r="F3" s="164"/>
      <c r="G3" s="164"/>
      <c r="H3" s="164"/>
      <c r="I3" s="164"/>
      <c r="J3" s="164"/>
      <c r="K3" s="165"/>
    </row>
    <row r="4" spans="2:11">
      <c r="B4" s="166" t="s">
        <v>104</v>
      </c>
      <c r="C4" s="167"/>
      <c r="D4" s="167"/>
      <c r="E4" s="167"/>
      <c r="F4" s="167"/>
      <c r="G4" s="167"/>
      <c r="H4" s="167"/>
      <c r="I4" s="167"/>
      <c r="J4" s="167"/>
      <c r="K4" s="168"/>
    </row>
    <row r="5" spans="2:11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102</v>
      </c>
      <c r="J5" s="11" t="s">
        <v>98</v>
      </c>
      <c r="K5" s="77" t="s">
        <v>4</v>
      </c>
    </row>
    <row r="6" spans="2:11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7" t="s">
        <v>2</v>
      </c>
    </row>
    <row r="7" spans="2:11">
      <c r="B7" s="35" t="s">
        <v>20</v>
      </c>
      <c r="C7" s="21"/>
      <c r="D7" s="21">
        <v>2.0833333333333333E-3</v>
      </c>
      <c r="E7" s="2"/>
      <c r="F7" s="21"/>
      <c r="G7" s="21"/>
      <c r="H7" s="21"/>
      <c r="I7" s="21"/>
      <c r="J7" s="21"/>
      <c r="K7" s="111">
        <f>C7+D7+E7+F7+G7+H7+I7+J7</f>
        <v>2.0833333333333333E-3</v>
      </c>
    </row>
    <row r="8" spans="2:11">
      <c r="B8" s="35" t="s">
        <v>0</v>
      </c>
      <c r="C8" s="21"/>
      <c r="D8" s="21"/>
      <c r="E8" s="21"/>
      <c r="F8" s="21"/>
      <c r="G8" s="21"/>
      <c r="H8" s="21"/>
      <c r="I8" s="21"/>
      <c r="J8" s="21"/>
      <c r="K8" s="111"/>
    </row>
    <row r="9" spans="2:11">
      <c r="B9" s="35" t="s">
        <v>21</v>
      </c>
      <c r="C9" s="21">
        <v>9.525462962962963E-3</v>
      </c>
      <c r="D9" s="21"/>
      <c r="E9" s="21">
        <v>8.9699074074074073E-3</v>
      </c>
      <c r="F9" s="21"/>
      <c r="G9" s="21">
        <v>3.1597222222222222E-3</v>
      </c>
      <c r="H9" s="21">
        <v>5.7175925925925927E-3</v>
      </c>
      <c r="I9" s="21"/>
      <c r="J9" s="21"/>
      <c r="K9" s="111">
        <f t="shared" ref="K8:K28" si="0">C9+D9+E9+F9+G9+H9+I9+J9</f>
        <v>2.7372685185185187E-2</v>
      </c>
    </row>
    <row r="10" spans="2:11">
      <c r="B10" s="35" t="s">
        <v>22</v>
      </c>
      <c r="C10" s="21"/>
      <c r="D10" s="21"/>
      <c r="E10" s="21">
        <v>3.5300925925925925E-3</v>
      </c>
      <c r="F10" s="21"/>
      <c r="G10" s="21"/>
      <c r="H10" s="21">
        <v>4.1666666666666675E-3</v>
      </c>
      <c r="I10" s="21"/>
      <c r="J10" s="21"/>
      <c r="K10" s="111">
        <f t="shared" si="0"/>
        <v>7.69675925925926E-3</v>
      </c>
    </row>
    <row r="11" spans="2:11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11"/>
    </row>
    <row r="12" spans="2:11">
      <c r="B12" s="35" t="s">
        <v>24</v>
      </c>
      <c r="C12" s="21">
        <v>3.5150462962962953E-2</v>
      </c>
      <c r="D12" s="21"/>
      <c r="E12" s="21">
        <v>8.3333333333333332E-3</v>
      </c>
      <c r="F12" s="21">
        <v>4.8379629629629632E-3</v>
      </c>
      <c r="G12" s="21">
        <v>7.7754629629629618E-2</v>
      </c>
      <c r="H12" s="21">
        <v>1.966435185185185E-2</v>
      </c>
      <c r="I12" s="21"/>
      <c r="J12" s="21"/>
      <c r="K12" s="111">
        <f t="shared" si="0"/>
        <v>0.14574074074074073</v>
      </c>
    </row>
    <row r="13" spans="2:11">
      <c r="B13" s="35" t="s">
        <v>25</v>
      </c>
      <c r="C13" s="21">
        <v>1.1921296296296298E-2</v>
      </c>
      <c r="D13" s="21"/>
      <c r="E13" s="21">
        <v>7.3726851851851852E-3</v>
      </c>
      <c r="F13" s="21">
        <v>6.5972222222222213E-4</v>
      </c>
      <c r="G13" s="21">
        <v>3.7141203703703704E-2</v>
      </c>
      <c r="H13" s="21">
        <v>8.9004629629629642E-3</v>
      </c>
      <c r="I13" s="21"/>
      <c r="J13" s="21"/>
      <c r="K13" s="111">
        <f t="shared" si="0"/>
        <v>6.5995370370370371E-2</v>
      </c>
    </row>
    <row r="14" spans="2:11">
      <c r="B14" s="35" t="s">
        <v>26</v>
      </c>
      <c r="C14" s="21"/>
      <c r="D14" s="21"/>
      <c r="E14" s="21"/>
      <c r="F14" s="21">
        <v>1.9328703703703704E-3</v>
      </c>
      <c r="G14" s="21">
        <v>2.4305555555555556E-3</v>
      </c>
      <c r="H14" s="21">
        <v>6.7245370370370367E-3</v>
      </c>
      <c r="I14" s="21"/>
      <c r="J14" s="21"/>
      <c r="K14" s="111">
        <f t="shared" si="0"/>
        <v>1.1087962962962963E-2</v>
      </c>
    </row>
    <row r="15" spans="2:11">
      <c r="B15" s="35" t="s">
        <v>27</v>
      </c>
      <c r="C15" s="21"/>
      <c r="D15" s="21"/>
      <c r="E15" s="21"/>
      <c r="F15" s="21">
        <v>3.5763888888888894E-3</v>
      </c>
      <c r="G15" s="21">
        <v>3.2523148148148151E-3</v>
      </c>
      <c r="H15" s="21"/>
      <c r="I15" s="21"/>
      <c r="J15" s="21"/>
      <c r="K15" s="111">
        <f t="shared" si="0"/>
        <v>6.8287037037037049E-3</v>
      </c>
    </row>
    <row r="16" spans="2:11">
      <c r="B16" s="35" t="s">
        <v>28</v>
      </c>
      <c r="C16" s="21">
        <v>3.0902777777777782E-3</v>
      </c>
      <c r="D16" s="21"/>
      <c r="E16" s="21"/>
      <c r="F16" s="21"/>
      <c r="G16" s="21">
        <v>2.685185185185185E-3</v>
      </c>
      <c r="H16" s="21"/>
      <c r="I16" s="21"/>
      <c r="J16" s="21"/>
      <c r="K16" s="111">
        <f t="shared" si="0"/>
        <v>5.7754629629629631E-3</v>
      </c>
    </row>
    <row r="17" spans="2:11">
      <c r="B17" s="35" t="s">
        <v>29</v>
      </c>
      <c r="C17" s="21">
        <v>1.3541666666666667E-3</v>
      </c>
      <c r="D17" s="21"/>
      <c r="E17" s="21">
        <v>1.4467592592592594E-3</v>
      </c>
      <c r="F17" s="21"/>
      <c r="G17" s="21"/>
      <c r="H17" s="21"/>
      <c r="I17" s="21"/>
      <c r="J17" s="21"/>
      <c r="K17" s="111">
        <f t="shared" si="0"/>
        <v>2.8009259259259263E-3</v>
      </c>
    </row>
    <row r="18" spans="2:11">
      <c r="B18" s="35" t="s">
        <v>30</v>
      </c>
      <c r="C18" s="21">
        <v>3.1481481481481482E-3</v>
      </c>
      <c r="D18" s="21"/>
      <c r="E18" s="21"/>
      <c r="F18" s="21"/>
      <c r="G18" s="21"/>
      <c r="H18" s="21"/>
      <c r="I18" s="21"/>
      <c r="J18" s="21"/>
      <c r="K18" s="111">
        <f t="shared" si="0"/>
        <v>3.1481481481481482E-3</v>
      </c>
    </row>
    <row r="19" spans="2:11">
      <c r="B19" s="35" t="s">
        <v>31</v>
      </c>
      <c r="C19" s="21">
        <v>1.3888888888888889E-3</v>
      </c>
      <c r="D19" s="21">
        <v>1.5069444444444443E-2</v>
      </c>
      <c r="E19" s="21"/>
      <c r="F19" s="21">
        <v>6.1805555555555563E-3</v>
      </c>
      <c r="G19" s="21"/>
      <c r="H19" s="21"/>
      <c r="I19" s="21"/>
      <c r="J19" s="21"/>
      <c r="K19" s="111">
        <f t="shared" si="0"/>
        <v>2.2638888888888889E-2</v>
      </c>
    </row>
    <row r="20" spans="2:11">
      <c r="B20" s="35" t="s">
        <v>32</v>
      </c>
      <c r="C20" s="21"/>
      <c r="D20" s="21">
        <v>3.4375E-3</v>
      </c>
      <c r="E20" s="21">
        <v>1.136574074074074E-2</v>
      </c>
      <c r="F20" s="21">
        <v>5.3587962962962964E-3</v>
      </c>
      <c r="G20" s="21">
        <v>3.1712962962962958E-3</v>
      </c>
      <c r="H20" s="21">
        <v>4.7685185185185183E-3</v>
      </c>
      <c r="I20" s="21"/>
      <c r="J20" s="21"/>
      <c r="K20" s="111">
        <f t="shared" si="0"/>
        <v>2.8101851851851854E-2</v>
      </c>
    </row>
    <row r="21" spans="2:11">
      <c r="B21" s="35" t="s">
        <v>33</v>
      </c>
      <c r="C21" s="21">
        <v>3.2291666666666666E-3</v>
      </c>
      <c r="D21" s="21"/>
      <c r="E21" s="21">
        <v>1.21875E-2</v>
      </c>
      <c r="F21" s="21">
        <v>1.2662037037037038E-2</v>
      </c>
      <c r="G21" s="21">
        <v>1.8587962962962966E-2</v>
      </c>
      <c r="H21" s="21">
        <v>3.0092592592592588E-3</v>
      </c>
      <c r="I21" s="21"/>
      <c r="J21" s="21"/>
      <c r="K21" s="111">
        <f t="shared" si="0"/>
        <v>4.9675925925925929E-2</v>
      </c>
    </row>
    <row r="22" spans="2:11">
      <c r="B22" s="35" t="s">
        <v>34</v>
      </c>
      <c r="C22" s="21">
        <v>4.2129629629629626E-3</v>
      </c>
      <c r="D22" s="21">
        <v>4.0393518518518521E-3</v>
      </c>
      <c r="E22" s="21">
        <v>4.3981481481481481E-4</v>
      </c>
      <c r="F22" s="21"/>
      <c r="G22" s="21"/>
      <c r="H22" s="21"/>
      <c r="I22" s="21"/>
      <c r="J22" s="21"/>
      <c r="K22" s="111">
        <f t="shared" si="0"/>
        <v>8.6921296296296295E-3</v>
      </c>
    </row>
    <row r="23" spans="2:11">
      <c r="B23" s="35" t="s">
        <v>35</v>
      </c>
      <c r="C23" s="21">
        <v>3.5995370370370374E-3</v>
      </c>
      <c r="D23" s="21">
        <v>1.0277777777777778E-2</v>
      </c>
      <c r="E23" s="21">
        <v>8.4374999999999988E-3</v>
      </c>
      <c r="F23" s="21">
        <v>5.7870370370370367E-3</v>
      </c>
      <c r="G23" s="21">
        <v>1.5092592592592593E-2</v>
      </c>
      <c r="H23" s="21">
        <v>1.4363425925925927E-2</v>
      </c>
      <c r="I23" s="21"/>
      <c r="J23" s="21"/>
      <c r="K23" s="111">
        <f t="shared" si="0"/>
        <v>5.755787037037037E-2</v>
      </c>
    </row>
    <row r="24" spans="2:11">
      <c r="B24" s="35" t="s">
        <v>36</v>
      </c>
      <c r="C24" s="21">
        <v>2.8472222222222219E-3</v>
      </c>
      <c r="D24" s="21"/>
      <c r="E24" s="21">
        <v>1.6435185185185185E-3</v>
      </c>
      <c r="F24" s="21"/>
      <c r="G24" s="21">
        <v>9.3055555555555565E-3</v>
      </c>
      <c r="H24" s="21">
        <v>3.472222222222222E-3</v>
      </c>
      <c r="I24" s="21"/>
      <c r="J24" s="21"/>
      <c r="K24" s="111">
        <f t="shared" si="0"/>
        <v>1.7268518518518516E-2</v>
      </c>
    </row>
    <row r="25" spans="2:11">
      <c r="B25" s="35" t="s">
        <v>37</v>
      </c>
      <c r="C25" s="21">
        <v>1.2731481481481483E-3</v>
      </c>
      <c r="D25" s="21">
        <v>2.1863425925925929E-2</v>
      </c>
      <c r="E25" s="21">
        <v>9.7222222222222219E-4</v>
      </c>
      <c r="F25" s="21"/>
      <c r="G25" s="21">
        <v>1.5578703703703702E-2</v>
      </c>
      <c r="H25" s="21"/>
      <c r="I25" s="21"/>
      <c r="J25" s="21"/>
      <c r="K25" s="111">
        <f t="shared" si="0"/>
        <v>3.9687500000000001E-2</v>
      </c>
    </row>
    <row r="26" spans="2:11">
      <c r="B26" s="35" t="s">
        <v>38</v>
      </c>
      <c r="C26" s="21"/>
      <c r="D26" s="21">
        <v>1.4930555555555555E-2</v>
      </c>
      <c r="E26" s="21"/>
      <c r="F26" s="21"/>
      <c r="G26" s="21">
        <v>2.9398148148148148E-3</v>
      </c>
      <c r="H26" s="21"/>
      <c r="I26" s="21"/>
      <c r="J26" s="21"/>
      <c r="K26" s="111">
        <f t="shared" si="0"/>
        <v>1.787037037037037E-2</v>
      </c>
    </row>
    <row r="27" spans="2:11">
      <c r="B27" s="35" t="s">
        <v>39</v>
      </c>
      <c r="C27" s="21">
        <v>1.9212962962962962E-3</v>
      </c>
      <c r="D27" s="21"/>
      <c r="E27" s="21">
        <v>1.9328703703703704E-3</v>
      </c>
      <c r="F27" s="21"/>
      <c r="G27" s="21">
        <v>4.6180555555555558E-3</v>
      </c>
      <c r="H27" s="21"/>
      <c r="I27" s="21"/>
      <c r="J27" s="21"/>
      <c r="K27" s="111">
        <f t="shared" si="0"/>
        <v>8.4722222222222213E-3</v>
      </c>
    </row>
    <row r="28" spans="2:11">
      <c r="B28" s="35" t="s">
        <v>40</v>
      </c>
      <c r="C28" s="21">
        <v>2.8356481481481479E-3</v>
      </c>
      <c r="D28" s="21"/>
      <c r="E28" s="21">
        <v>1.5740740740740741E-3</v>
      </c>
      <c r="F28" s="21"/>
      <c r="G28" s="21"/>
      <c r="H28" s="21"/>
      <c r="I28" s="21"/>
      <c r="J28" s="21"/>
      <c r="K28" s="111">
        <f t="shared" si="0"/>
        <v>4.409722222222222E-3</v>
      </c>
    </row>
    <row r="29" spans="2:11">
      <c r="B29" s="35"/>
      <c r="C29" s="13"/>
      <c r="D29" s="13"/>
      <c r="E29" s="113"/>
      <c r="F29" s="113"/>
      <c r="G29" s="113"/>
      <c r="H29" s="113"/>
      <c r="I29" s="13"/>
      <c r="J29" s="13"/>
      <c r="K29" s="14"/>
    </row>
    <row r="30" spans="2:11">
      <c r="B30" s="16" t="s">
        <v>1</v>
      </c>
      <c r="C30" s="23">
        <f t="shared" ref="C30:K30" si="1">SUM(C7:C28)</f>
        <v>8.5497685185185177E-2</v>
      </c>
      <c r="D30" s="23">
        <f t="shared" si="1"/>
        <v>7.1701388888888898E-2</v>
      </c>
      <c r="E30" s="23">
        <f t="shared" si="1"/>
        <v>6.8206018518518527E-2</v>
      </c>
      <c r="F30" s="23">
        <f t="shared" si="1"/>
        <v>4.099537037037037E-2</v>
      </c>
      <c r="G30" s="23">
        <f t="shared" si="1"/>
        <v>0.19571759259259261</v>
      </c>
      <c r="H30" s="23">
        <f t="shared" si="1"/>
        <v>7.0787037037037037E-2</v>
      </c>
      <c r="I30" s="23"/>
      <c r="J30" s="23"/>
      <c r="K30" s="112">
        <f t="shared" si="1"/>
        <v>0.53290509259259256</v>
      </c>
    </row>
    <row r="31" spans="2:11">
      <c r="B31" s="16"/>
      <c r="C31" s="13"/>
      <c r="D31" s="13"/>
      <c r="E31" s="113"/>
      <c r="F31" s="113"/>
      <c r="G31" s="113"/>
      <c r="H31" s="113"/>
      <c r="I31" s="13"/>
      <c r="J31" s="13"/>
      <c r="K31" s="14"/>
    </row>
    <row r="32" spans="2:11" ht="66" customHeight="1" thickBot="1">
      <c r="B32" s="189" t="s">
        <v>57</v>
      </c>
      <c r="C32" s="190"/>
      <c r="D32" s="190"/>
      <c r="E32" s="190"/>
      <c r="F32" s="190"/>
      <c r="G32" s="190"/>
      <c r="H32" s="190"/>
      <c r="I32" s="190"/>
      <c r="J32" s="190"/>
      <c r="K32" s="19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/>
    <row r="3" spans="2:11">
      <c r="B3" s="163" t="s">
        <v>128</v>
      </c>
      <c r="C3" s="164"/>
      <c r="D3" s="164"/>
      <c r="E3" s="164"/>
      <c r="F3" s="164"/>
      <c r="G3" s="164"/>
      <c r="H3" s="164"/>
      <c r="I3" s="164"/>
      <c r="J3" s="164"/>
      <c r="K3" s="165"/>
    </row>
    <row r="4" spans="2:11">
      <c r="B4" s="166" t="s">
        <v>104</v>
      </c>
      <c r="C4" s="167"/>
      <c r="D4" s="167"/>
      <c r="E4" s="167"/>
      <c r="F4" s="167"/>
      <c r="G4" s="167"/>
      <c r="H4" s="167"/>
      <c r="I4" s="167"/>
      <c r="J4" s="167"/>
      <c r="K4" s="168"/>
    </row>
    <row r="5" spans="2:11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102</v>
      </c>
      <c r="J5" s="11" t="s">
        <v>98</v>
      </c>
      <c r="K5" s="77" t="s">
        <v>4</v>
      </c>
    </row>
    <row r="6" spans="2:11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7" t="s">
        <v>2</v>
      </c>
    </row>
    <row r="7" spans="2:11">
      <c r="B7" s="35" t="s">
        <v>20</v>
      </c>
      <c r="C7" s="21"/>
      <c r="D7" s="21"/>
      <c r="E7" s="2"/>
      <c r="F7" s="21"/>
      <c r="G7" s="21"/>
      <c r="H7" s="21"/>
      <c r="I7" s="21"/>
      <c r="J7" s="21"/>
      <c r="K7" s="111"/>
    </row>
    <row r="8" spans="2:11">
      <c r="B8" s="35" t="s">
        <v>0</v>
      </c>
      <c r="C8" s="21"/>
      <c r="D8" s="21"/>
      <c r="E8" s="21"/>
      <c r="F8" s="21"/>
      <c r="G8" s="21"/>
      <c r="H8" s="21"/>
      <c r="I8" s="21"/>
      <c r="J8" s="21"/>
      <c r="K8" s="111"/>
    </row>
    <row r="9" spans="2:11">
      <c r="B9" s="35" t="s">
        <v>21</v>
      </c>
      <c r="C9" s="21"/>
      <c r="D9" s="21"/>
      <c r="E9" s="21"/>
      <c r="F9" s="21"/>
      <c r="G9" s="21"/>
      <c r="H9" s="21"/>
      <c r="I9" s="21"/>
      <c r="J9" s="21"/>
      <c r="K9" s="111"/>
    </row>
    <row r="10" spans="2:11">
      <c r="B10" s="35" t="s">
        <v>22</v>
      </c>
      <c r="C10" s="21"/>
      <c r="D10" s="21"/>
      <c r="E10" s="21"/>
      <c r="F10" s="21"/>
      <c r="G10" s="21"/>
      <c r="H10" s="21"/>
      <c r="I10" s="21"/>
      <c r="J10" s="21"/>
      <c r="K10" s="111"/>
    </row>
    <row r="11" spans="2:11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11"/>
    </row>
    <row r="12" spans="2:11">
      <c r="B12" s="35" t="s">
        <v>24</v>
      </c>
      <c r="C12" s="21"/>
      <c r="D12" s="21"/>
      <c r="E12" s="21"/>
      <c r="F12" s="21"/>
      <c r="G12" s="21"/>
      <c r="H12" s="21"/>
      <c r="I12" s="21"/>
      <c r="J12" s="21"/>
      <c r="K12" s="111"/>
    </row>
    <row r="13" spans="2:11">
      <c r="B13" s="35" t="s">
        <v>25</v>
      </c>
      <c r="C13" s="21"/>
      <c r="D13" s="21"/>
      <c r="E13" s="21"/>
      <c r="F13" s="21"/>
      <c r="G13" s="21"/>
      <c r="H13" s="21"/>
      <c r="I13" s="21"/>
      <c r="J13" s="21"/>
      <c r="K13" s="111"/>
    </row>
    <row r="14" spans="2:11">
      <c r="B14" s="35" t="s">
        <v>26</v>
      </c>
      <c r="C14" s="21"/>
      <c r="D14" s="21"/>
      <c r="E14" s="21"/>
      <c r="F14" s="21"/>
      <c r="G14" s="21"/>
      <c r="H14" s="21"/>
      <c r="I14" s="21"/>
      <c r="J14" s="21"/>
      <c r="K14" s="111"/>
    </row>
    <row r="15" spans="2:11">
      <c r="B15" s="35" t="s">
        <v>27</v>
      </c>
      <c r="C15" s="21"/>
      <c r="D15" s="21"/>
      <c r="E15" s="21"/>
      <c r="F15" s="21"/>
      <c r="G15" s="21"/>
      <c r="H15" s="21"/>
      <c r="I15" s="21"/>
      <c r="J15" s="21"/>
      <c r="K15" s="111"/>
    </row>
    <row r="16" spans="2:11">
      <c r="B16" s="35" t="s">
        <v>28</v>
      </c>
      <c r="C16" s="21"/>
      <c r="D16" s="21"/>
      <c r="E16" s="21"/>
      <c r="F16" s="21"/>
      <c r="G16" s="21"/>
      <c r="H16" s="21"/>
      <c r="I16" s="21"/>
      <c r="J16" s="21"/>
      <c r="K16" s="111"/>
    </row>
    <row r="17" spans="2:11">
      <c r="B17" s="35" t="s">
        <v>29</v>
      </c>
      <c r="C17" s="21"/>
      <c r="D17" s="21"/>
      <c r="E17" s="21"/>
      <c r="F17" s="21"/>
      <c r="G17" s="21"/>
      <c r="H17" s="21"/>
      <c r="I17" s="21"/>
      <c r="J17" s="21"/>
      <c r="K17" s="111"/>
    </row>
    <row r="18" spans="2:11">
      <c r="B18" s="35" t="s">
        <v>30</v>
      </c>
      <c r="C18" s="21"/>
      <c r="D18" s="21"/>
      <c r="E18" s="21"/>
      <c r="F18" s="21"/>
      <c r="G18" s="21"/>
      <c r="H18" s="21"/>
      <c r="I18" s="21"/>
      <c r="J18" s="21"/>
      <c r="K18" s="111"/>
    </row>
    <row r="19" spans="2:11">
      <c r="B19" s="35" t="s">
        <v>31</v>
      </c>
      <c r="C19" s="21"/>
      <c r="D19" s="21"/>
      <c r="E19" s="21"/>
      <c r="F19" s="21"/>
      <c r="G19" s="21"/>
      <c r="H19" s="21"/>
      <c r="I19" s="21"/>
      <c r="J19" s="21"/>
      <c r="K19" s="111"/>
    </row>
    <row r="20" spans="2:11">
      <c r="B20" s="35" t="s">
        <v>32</v>
      </c>
      <c r="C20" s="21"/>
      <c r="D20" s="21"/>
      <c r="E20" s="21"/>
      <c r="F20" s="21"/>
      <c r="G20" s="21"/>
      <c r="H20" s="21"/>
      <c r="I20" s="21"/>
      <c r="J20" s="21"/>
      <c r="K20" s="111"/>
    </row>
    <row r="21" spans="2:11">
      <c r="B21" s="35" t="s">
        <v>33</v>
      </c>
      <c r="C21" s="21"/>
      <c r="D21" s="21"/>
      <c r="E21" s="21"/>
      <c r="F21" s="21"/>
      <c r="G21" s="21"/>
      <c r="H21" s="21"/>
      <c r="I21" s="21"/>
      <c r="J21" s="21"/>
      <c r="K21" s="111"/>
    </row>
    <row r="22" spans="2:11">
      <c r="B22" s="35" t="s">
        <v>34</v>
      </c>
      <c r="C22" s="21"/>
      <c r="D22" s="21"/>
      <c r="E22" s="21"/>
      <c r="F22" s="21"/>
      <c r="G22" s="21"/>
      <c r="H22" s="21"/>
      <c r="I22" s="21"/>
      <c r="J22" s="21"/>
      <c r="K22" s="111"/>
    </row>
    <row r="23" spans="2:11">
      <c r="B23" s="35" t="s">
        <v>35</v>
      </c>
      <c r="C23" s="21"/>
      <c r="D23" s="21"/>
      <c r="E23" s="21"/>
      <c r="F23" s="21"/>
      <c r="G23" s="21"/>
      <c r="H23" s="21"/>
      <c r="I23" s="21"/>
      <c r="J23" s="21"/>
      <c r="K23" s="111"/>
    </row>
    <row r="24" spans="2:11">
      <c r="B24" s="35" t="s">
        <v>36</v>
      </c>
      <c r="C24" s="21"/>
      <c r="D24" s="21"/>
      <c r="E24" s="21"/>
      <c r="F24" s="21"/>
      <c r="G24" s="21"/>
      <c r="H24" s="21"/>
      <c r="I24" s="21"/>
      <c r="J24" s="21"/>
      <c r="K24" s="111"/>
    </row>
    <row r="25" spans="2:11">
      <c r="B25" s="35" t="s">
        <v>37</v>
      </c>
      <c r="C25" s="21"/>
      <c r="D25" s="21"/>
      <c r="E25" s="21"/>
      <c r="F25" s="21"/>
      <c r="G25" s="21"/>
      <c r="H25" s="21"/>
      <c r="I25" s="21"/>
      <c r="J25" s="21"/>
      <c r="K25" s="111"/>
    </row>
    <row r="26" spans="2:11">
      <c r="B26" s="35" t="s">
        <v>38</v>
      </c>
      <c r="C26" s="21"/>
      <c r="D26" s="21"/>
      <c r="E26" s="21"/>
      <c r="F26" s="21"/>
      <c r="G26" s="21"/>
      <c r="H26" s="21"/>
      <c r="I26" s="21"/>
      <c r="J26" s="21"/>
      <c r="K26" s="111"/>
    </row>
    <row r="27" spans="2:11">
      <c r="B27" s="35" t="s">
        <v>39</v>
      </c>
      <c r="C27" s="21"/>
      <c r="D27" s="21"/>
      <c r="E27" s="21"/>
      <c r="F27" s="21"/>
      <c r="G27" s="21"/>
      <c r="H27" s="21"/>
      <c r="I27" s="21"/>
      <c r="J27" s="21"/>
      <c r="K27" s="111"/>
    </row>
    <row r="28" spans="2:11">
      <c r="B28" s="35" t="s">
        <v>40</v>
      </c>
      <c r="C28" s="21"/>
      <c r="D28" s="21"/>
      <c r="E28" s="21"/>
      <c r="F28" s="21"/>
      <c r="G28" s="21"/>
      <c r="H28" s="21"/>
      <c r="I28" s="21"/>
      <c r="J28" s="21"/>
      <c r="K28" s="111"/>
    </row>
    <row r="29" spans="2:11">
      <c r="B29" s="35"/>
      <c r="C29" s="13"/>
      <c r="D29" s="13"/>
      <c r="E29" s="113"/>
      <c r="F29" s="113"/>
      <c r="G29" s="113"/>
      <c r="H29" s="113"/>
      <c r="I29" s="13"/>
      <c r="J29" s="13"/>
      <c r="K29" s="14"/>
    </row>
    <row r="30" spans="2:11">
      <c r="B30" s="16" t="s">
        <v>1</v>
      </c>
      <c r="C30" s="23"/>
      <c r="D30" s="23"/>
      <c r="E30" s="23"/>
      <c r="F30" s="23"/>
      <c r="G30" s="23"/>
      <c r="H30" s="23"/>
      <c r="I30" s="23"/>
      <c r="J30" s="23"/>
      <c r="K30" s="112"/>
    </row>
    <row r="31" spans="2:11">
      <c r="B31" s="16"/>
      <c r="C31" s="13"/>
      <c r="D31" s="13"/>
      <c r="E31" s="113"/>
      <c r="F31" s="113"/>
      <c r="G31" s="113"/>
      <c r="H31" s="113"/>
      <c r="I31" s="13"/>
      <c r="J31" s="13"/>
      <c r="K31" s="14"/>
    </row>
    <row r="32" spans="2:11" ht="66" customHeight="1" thickBot="1">
      <c r="B32" s="189" t="s">
        <v>57</v>
      </c>
      <c r="C32" s="190"/>
      <c r="D32" s="190"/>
      <c r="E32" s="190"/>
      <c r="F32" s="190"/>
      <c r="G32" s="190"/>
      <c r="H32" s="190"/>
      <c r="I32" s="190"/>
      <c r="J32" s="190"/>
      <c r="K32" s="19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view="pageBreakPreview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/>
    <row r="3" spans="2:11">
      <c r="B3" s="163" t="s">
        <v>129</v>
      </c>
      <c r="C3" s="164"/>
      <c r="D3" s="164"/>
      <c r="E3" s="164"/>
      <c r="F3" s="164"/>
      <c r="G3" s="164"/>
      <c r="H3" s="164"/>
      <c r="I3" s="164"/>
      <c r="J3" s="164"/>
      <c r="K3" s="165"/>
    </row>
    <row r="4" spans="2:11">
      <c r="B4" s="166" t="s">
        <v>104</v>
      </c>
      <c r="C4" s="167"/>
      <c r="D4" s="167"/>
      <c r="E4" s="167"/>
      <c r="F4" s="167"/>
      <c r="G4" s="167"/>
      <c r="H4" s="167"/>
      <c r="I4" s="167"/>
      <c r="J4" s="167"/>
      <c r="K4" s="168"/>
    </row>
    <row r="5" spans="2:11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102</v>
      </c>
      <c r="J5" s="11" t="s">
        <v>98</v>
      </c>
      <c r="K5" s="77" t="s">
        <v>4</v>
      </c>
    </row>
    <row r="6" spans="2:11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7" t="s">
        <v>2</v>
      </c>
    </row>
    <row r="7" spans="2:11">
      <c r="B7" s="35" t="s">
        <v>20</v>
      </c>
      <c r="C7" s="21"/>
      <c r="D7" s="21"/>
      <c r="E7" s="2"/>
      <c r="F7" s="21"/>
      <c r="G7" s="21"/>
      <c r="H7" s="21"/>
      <c r="I7" s="21"/>
      <c r="J7" s="21"/>
      <c r="K7" s="111"/>
    </row>
    <row r="8" spans="2:11">
      <c r="B8" s="35" t="s">
        <v>0</v>
      </c>
      <c r="C8" s="21"/>
      <c r="D8" s="21"/>
      <c r="E8" s="21"/>
      <c r="F8" s="21"/>
      <c r="G8" s="21"/>
      <c r="H8" s="21"/>
      <c r="I8" s="21"/>
      <c r="J8" s="21"/>
      <c r="K8" s="111"/>
    </row>
    <row r="9" spans="2:11">
      <c r="B9" s="35" t="s">
        <v>21</v>
      </c>
      <c r="C9" s="21"/>
      <c r="D9" s="21"/>
      <c r="E9" s="21"/>
      <c r="F9" s="21"/>
      <c r="G9" s="21"/>
      <c r="H9" s="21"/>
      <c r="I9" s="21"/>
      <c r="J9" s="21"/>
      <c r="K9" s="111"/>
    </row>
    <row r="10" spans="2:11">
      <c r="B10" s="35" t="s">
        <v>22</v>
      </c>
      <c r="C10" s="21"/>
      <c r="D10" s="21"/>
      <c r="E10" s="21"/>
      <c r="F10" s="21"/>
      <c r="G10" s="21"/>
      <c r="H10" s="21"/>
      <c r="I10" s="21"/>
      <c r="J10" s="21"/>
      <c r="K10" s="111"/>
    </row>
    <row r="11" spans="2:11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11"/>
    </row>
    <row r="12" spans="2:11">
      <c r="B12" s="35" t="s">
        <v>24</v>
      </c>
      <c r="C12" s="21"/>
      <c r="D12" s="21"/>
      <c r="E12" s="21"/>
      <c r="F12" s="21"/>
      <c r="G12" s="21"/>
      <c r="H12" s="21"/>
      <c r="I12" s="21"/>
      <c r="J12" s="21"/>
      <c r="K12" s="111"/>
    </row>
    <row r="13" spans="2:11">
      <c r="B13" s="35" t="s">
        <v>25</v>
      </c>
      <c r="C13" s="21"/>
      <c r="D13" s="21"/>
      <c r="E13" s="21"/>
      <c r="F13" s="21"/>
      <c r="G13" s="21"/>
      <c r="H13" s="21"/>
      <c r="I13" s="21"/>
      <c r="J13" s="21"/>
      <c r="K13" s="111"/>
    </row>
    <row r="14" spans="2:11">
      <c r="B14" s="35" t="s">
        <v>26</v>
      </c>
      <c r="C14" s="21"/>
      <c r="D14" s="21"/>
      <c r="E14" s="21"/>
      <c r="F14" s="21"/>
      <c r="G14" s="21"/>
      <c r="H14" s="21"/>
      <c r="I14" s="21"/>
      <c r="J14" s="21"/>
      <c r="K14" s="111"/>
    </row>
    <row r="15" spans="2:11">
      <c r="B15" s="35" t="s">
        <v>27</v>
      </c>
      <c r="C15" s="21"/>
      <c r="D15" s="21"/>
      <c r="E15" s="21"/>
      <c r="F15" s="21"/>
      <c r="G15" s="21"/>
      <c r="H15" s="21"/>
      <c r="I15" s="21"/>
      <c r="J15" s="21"/>
      <c r="K15" s="111"/>
    </row>
    <row r="16" spans="2:11">
      <c r="B16" s="35" t="s">
        <v>28</v>
      </c>
      <c r="C16" s="21"/>
      <c r="D16" s="21"/>
      <c r="E16" s="21"/>
      <c r="F16" s="21"/>
      <c r="G16" s="21"/>
      <c r="H16" s="21"/>
      <c r="I16" s="21"/>
      <c r="J16" s="21"/>
      <c r="K16" s="111"/>
    </row>
    <row r="17" spans="2:11">
      <c r="B17" s="35" t="s">
        <v>29</v>
      </c>
      <c r="C17" s="21"/>
      <c r="D17" s="21"/>
      <c r="E17" s="21"/>
      <c r="F17" s="21"/>
      <c r="G17" s="21"/>
      <c r="H17" s="21"/>
      <c r="I17" s="21"/>
      <c r="J17" s="21"/>
      <c r="K17" s="111"/>
    </row>
    <row r="18" spans="2:11">
      <c r="B18" s="35" t="s">
        <v>30</v>
      </c>
      <c r="C18" s="21"/>
      <c r="D18" s="21"/>
      <c r="E18" s="21"/>
      <c r="F18" s="21"/>
      <c r="G18" s="21"/>
      <c r="H18" s="21"/>
      <c r="I18" s="21"/>
      <c r="J18" s="21"/>
      <c r="K18" s="111"/>
    </row>
    <row r="19" spans="2:11">
      <c r="B19" s="35" t="s">
        <v>31</v>
      </c>
      <c r="C19" s="21"/>
      <c r="D19" s="21"/>
      <c r="E19" s="21"/>
      <c r="F19" s="21"/>
      <c r="G19" s="21"/>
      <c r="H19" s="21"/>
      <c r="I19" s="21"/>
      <c r="J19" s="21"/>
      <c r="K19" s="111"/>
    </row>
    <row r="20" spans="2:11">
      <c r="B20" s="35" t="s">
        <v>32</v>
      </c>
      <c r="C20" s="21"/>
      <c r="D20" s="21"/>
      <c r="E20" s="21"/>
      <c r="F20" s="21"/>
      <c r="G20" s="21"/>
      <c r="H20" s="21"/>
      <c r="I20" s="21"/>
      <c r="J20" s="21"/>
      <c r="K20" s="111"/>
    </row>
    <row r="21" spans="2:11">
      <c r="B21" s="35" t="s">
        <v>33</v>
      </c>
      <c r="C21" s="21"/>
      <c r="D21" s="21"/>
      <c r="E21" s="21"/>
      <c r="F21" s="21"/>
      <c r="G21" s="21"/>
      <c r="H21" s="21"/>
      <c r="I21" s="21"/>
      <c r="J21" s="21"/>
      <c r="K21" s="111"/>
    </row>
    <row r="22" spans="2:11">
      <c r="B22" s="35" t="s">
        <v>34</v>
      </c>
      <c r="C22" s="21"/>
      <c r="D22" s="21"/>
      <c r="E22" s="21"/>
      <c r="F22" s="21"/>
      <c r="G22" s="21"/>
      <c r="H22" s="21"/>
      <c r="I22" s="21"/>
      <c r="J22" s="21"/>
      <c r="K22" s="111"/>
    </row>
    <row r="23" spans="2:11">
      <c r="B23" s="35" t="s">
        <v>35</v>
      </c>
      <c r="C23" s="21"/>
      <c r="D23" s="21"/>
      <c r="E23" s="21"/>
      <c r="F23" s="21"/>
      <c r="G23" s="21"/>
      <c r="H23" s="21"/>
      <c r="I23" s="21"/>
      <c r="J23" s="21"/>
      <c r="K23" s="111"/>
    </row>
    <row r="24" spans="2:11">
      <c r="B24" s="35" t="s">
        <v>36</v>
      </c>
      <c r="C24" s="21"/>
      <c r="D24" s="21"/>
      <c r="E24" s="21"/>
      <c r="F24" s="21"/>
      <c r="G24" s="21"/>
      <c r="H24" s="21"/>
      <c r="I24" s="21"/>
      <c r="J24" s="21"/>
      <c r="K24" s="111"/>
    </row>
    <row r="25" spans="2:11">
      <c r="B25" s="35" t="s">
        <v>37</v>
      </c>
      <c r="C25" s="21"/>
      <c r="D25" s="21"/>
      <c r="E25" s="21"/>
      <c r="F25" s="21"/>
      <c r="G25" s="21"/>
      <c r="H25" s="21"/>
      <c r="I25" s="21"/>
      <c r="J25" s="21"/>
      <c r="K25" s="111"/>
    </row>
    <row r="26" spans="2:11">
      <c r="B26" s="35" t="s">
        <v>38</v>
      </c>
      <c r="C26" s="21"/>
      <c r="D26" s="21"/>
      <c r="E26" s="21"/>
      <c r="F26" s="21"/>
      <c r="G26" s="21"/>
      <c r="H26" s="21"/>
      <c r="I26" s="21"/>
      <c r="J26" s="21"/>
      <c r="K26" s="111"/>
    </row>
    <row r="27" spans="2:11">
      <c r="B27" s="35" t="s">
        <v>39</v>
      </c>
      <c r="C27" s="21"/>
      <c r="D27" s="21"/>
      <c r="E27" s="21"/>
      <c r="F27" s="21"/>
      <c r="G27" s="21"/>
      <c r="H27" s="21"/>
      <c r="I27" s="21"/>
      <c r="J27" s="21"/>
      <c r="K27" s="111"/>
    </row>
    <row r="28" spans="2:11">
      <c r="B28" s="35" t="s">
        <v>40</v>
      </c>
      <c r="C28" s="21"/>
      <c r="D28" s="21"/>
      <c r="E28" s="21"/>
      <c r="F28" s="21"/>
      <c r="G28" s="21"/>
      <c r="H28" s="21"/>
      <c r="I28" s="21"/>
      <c r="J28" s="21"/>
      <c r="K28" s="111"/>
    </row>
    <row r="29" spans="2:11">
      <c r="B29" s="35"/>
      <c r="C29" s="13"/>
      <c r="D29" s="13"/>
      <c r="E29" s="113"/>
      <c r="F29" s="113"/>
      <c r="G29" s="113"/>
      <c r="H29" s="113"/>
      <c r="I29" s="13"/>
      <c r="J29" s="13"/>
      <c r="K29" s="14"/>
    </row>
    <row r="30" spans="2:11">
      <c r="B30" s="16" t="s">
        <v>1</v>
      </c>
      <c r="C30" s="23"/>
      <c r="D30" s="23"/>
      <c r="E30" s="23"/>
      <c r="F30" s="23"/>
      <c r="G30" s="23"/>
      <c r="H30" s="23"/>
      <c r="I30" s="23"/>
      <c r="J30" s="23"/>
      <c r="K30" s="112"/>
    </row>
    <row r="31" spans="2:11">
      <c r="B31" s="16"/>
      <c r="C31" s="13"/>
      <c r="D31" s="13"/>
      <c r="E31" s="113"/>
      <c r="F31" s="113"/>
      <c r="G31" s="113"/>
      <c r="H31" s="113"/>
      <c r="I31" s="13"/>
      <c r="J31" s="13"/>
      <c r="K31" s="14"/>
    </row>
    <row r="32" spans="2:11" ht="66" customHeight="1" thickBot="1">
      <c r="B32" s="189" t="s">
        <v>57</v>
      </c>
      <c r="C32" s="190"/>
      <c r="D32" s="190"/>
      <c r="E32" s="190"/>
      <c r="F32" s="190"/>
      <c r="G32" s="190"/>
      <c r="H32" s="190"/>
      <c r="I32" s="190"/>
      <c r="J32" s="190"/>
      <c r="K32" s="19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/>
    <row r="3" spans="2:11">
      <c r="B3" s="163" t="s">
        <v>130</v>
      </c>
      <c r="C3" s="164"/>
      <c r="D3" s="164"/>
      <c r="E3" s="164"/>
      <c r="F3" s="164"/>
      <c r="G3" s="164"/>
      <c r="H3" s="164"/>
      <c r="I3" s="164"/>
      <c r="J3" s="164"/>
      <c r="K3" s="165"/>
    </row>
    <row r="4" spans="2:11">
      <c r="B4" s="166" t="s">
        <v>104</v>
      </c>
      <c r="C4" s="167"/>
      <c r="D4" s="167"/>
      <c r="E4" s="167"/>
      <c r="F4" s="167"/>
      <c r="G4" s="167"/>
      <c r="H4" s="167"/>
      <c r="I4" s="167"/>
      <c r="J4" s="167"/>
      <c r="K4" s="168"/>
    </row>
    <row r="5" spans="2:11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102</v>
      </c>
      <c r="J5" s="11" t="s">
        <v>98</v>
      </c>
      <c r="K5" s="77" t="s">
        <v>4</v>
      </c>
    </row>
    <row r="6" spans="2:11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7" t="s">
        <v>2</v>
      </c>
    </row>
    <row r="7" spans="2:11">
      <c r="B7" s="35" t="s">
        <v>20</v>
      </c>
      <c r="C7" s="21"/>
      <c r="D7" s="21"/>
      <c r="E7" s="2"/>
      <c r="F7" s="21"/>
      <c r="G7" s="21"/>
      <c r="H7" s="21">
        <v>1.5046296296296297E-4</v>
      </c>
      <c r="I7" s="21"/>
      <c r="J7" s="21"/>
      <c r="K7" s="111">
        <f t="shared" ref="K7:K28" si="0">C7+D7+E7+F7+G7+H7+I7+J7</f>
        <v>1.5046296296296297E-4</v>
      </c>
    </row>
    <row r="8" spans="2:11">
      <c r="B8" s="35" t="s">
        <v>0</v>
      </c>
      <c r="C8" s="21"/>
      <c r="D8" s="21"/>
      <c r="E8" s="21"/>
      <c r="F8" s="21"/>
      <c r="G8" s="21"/>
      <c r="H8" s="21"/>
      <c r="I8" s="21"/>
      <c r="J8" s="21"/>
      <c r="K8" s="111"/>
    </row>
    <row r="9" spans="2:11">
      <c r="B9" s="35" t="s">
        <v>21</v>
      </c>
      <c r="C9" s="21">
        <v>1.2152777777777778E-3</v>
      </c>
      <c r="D9" s="21"/>
      <c r="E9" s="21"/>
      <c r="F9" s="21"/>
      <c r="G9" s="21"/>
      <c r="H9" s="21">
        <v>7.7546296296296293E-4</v>
      </c>
      <c r="I9" s="21"/>
      <c r="J9" s="21"/>
      <c r="K9" s="111">
        <f t="shared" si="0"/>
        <v>1.9907407407407408E-3</v>
      </c>
    </row>
    <row r="10" spans="2:11">
      <c r="B10" s="35" t="s">
        <v>22</v>
      </c>
      <c r="C10" s="21"/>
      <c r="D10" s="21"/>
      <c r="E10" s="21"/>
      <c r="F10" s="21"/>
      <c r="G10" s="21"/>
      <c r="H10" s="21"/>
      <c r="I10" s="21"/>
      <c r="J10" s="21"/>
      <c r="K10" s="111"/>
    </row>
    <row r="11" spans="2:11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11"/>
    </row>
    <row r="12" spans="2:11">
      <c r="B12" s="35" t="s">
        <v>24</v>
      </c>
      <c r="C12" s="21">
        <v>2.7777777777777778E-4</v>
      </c>
      <c r="D12" s="21"/>
      <c r="E12" s="21"/>
      <c r="F12" s="21"/>
      <c r="G12" s="21"/>
      <c r="H12" s="21">
        <v>5.3240740740740744E-4</v>
      </c>
      <c r="I12" s="21"/>
      <c r="J12" s="21"/>
      <c r="K12" s="111">
        <f t="shared" si="0"/>
        <v>8.1018518518518527E-4</v>
      </c>
    </row>
    <row r="13" spans="2:11">
      <c r="B13" s="35" t="s">
        <v>25</v>
      </c>
      <c r="C13" s="21">
        <v>1.5046296296296297E-4</v>
      </c>
      <c r="D13" s="21"/>
      <c r="E13" s="21"/>
      <c r="F13" s="21"/>
      <c r="G13" s="21"/>
      <c r="H13" s="21"/>
      <c r="I13" s="21"/>
      <c r="J13" s="21"/>
      <c r="K13" s="111">
        <f t="shared" si="0"/>
        <v>1.5046296296296297E-4</v>
      </c>
    </row>
    <row r="14" spans="2:11">
      <c r="B14" s="35" t="s">
        <v>26</v>
      </c>
      <c r="C14" s="21"/>
      <c r="D14" s="21"/>
      <c r="E14" s="21"/>
      <c r="F14" s="21"/>
      <c r="G14" s="21"/>
      <c r="H14" s="21">
        <v>5.3240740740740733E-4</v>
      </c>
      <c r="I14" s="21"/>
      <c r="J14" s="21"/>
      <c r="K14" s="111">
        <f t="shared" si="0"/>
        <v>5.3240740740740733E-4</v>
      </c>
    </row>
    <row r="15" spans="2:11">
      <c r="B15" s="35" t="s">
        <v>27</v>
      </c>
      <c r="C15" s="21"/>
      <c r="D15" s="21"/>
      <c r="E15" s="21"/>
      <c r="F15" s="21"/>
      <c r="G15" s="21"/>
      <c r="H15" s="21">
        <v>2.6620370370370372E-4</v>
      </c>
      <c r="I15" s="21"/>
      <c r="J15" s="21"/>
      <c r="K15" s="111">
        <f t="shared" si="0"/>
        <v>2.6620370370370372E-4</v>
      </c>
    </row>
    <row r="16" spans="2:11">
      <c r="B16" s="35" t="s">
        <v>28</v>
      </c>
      <c r="C16" s="21"/>
      <c r="D16" s="21"/>
      <c r="E16" s="21"/>
      <c r="F16" s="21"/>
      <c r="G16" s="21"/>
      <c r="H16" s="21"/>
      <c r="I16" s="21"/>
      <c r="J16" s="21"/>
      <c r="K16" s="111"/>
    </row>
    <row r="17" spans="2:11">
      <c r="B17" s="35" t="s">
        <v>29</v>
      </c>
      <c r="C17" s="21"/>
      <c r="D17" s="21"/>
      <c r="E17" s="21"/>
      <c r="F17" s="21"/>
      <c r="G17" s="21"/>
      <c r="H17" s="21"/>
      <c r="I17" s="21"/>
      <c r="J17" s="21"/>
      <c r="K17" s="111"/>
    </row>
    <row r="18" spans="2:11">
      <c r="B18" s="35" t="s">
        <v>30</v>
      </c>
      <c r="C18" s="21"/>
      <c r="D18" s="21"/>
      <c r="E18" s="21"/>
      <c r="F18" s="21"/>
      <c r="G18" s="21"/>
      <c r="H18" s="21"/>
      <c r="I18" s="21"/>
      <c r="J18" s="21"/>
      <c r="K18" s="111"/>
    </row>
    <row r="19" spans="2:11">
      <c r="B19" s="35" t="s">
        <v>31</v>
      </c>
      <c r="C19" s="21">
        <v>3.1250000000000001E-4</v>
      </c>
      <c r="D19" s="21"/>
      <c r="E19" s="21"/>
      <c r="F19" s="21"/>
      <c r="G19" s="21"/>
      <c r="H19" s="21"/>
      <c r="I19" s="21"/>
      <c r="J19" s="21"/>
      <c r="K19" s="111">
        <f t="shared" si="0"/>
        <v>3.1250000000000001E-4</v>
      </c>
    </row>
    <row r="20" spans="2:11">
      <c r="B20" s="35" t="s">
        <v>32</v>
      </c>
      <c r="C20" s="21"/>
      <c r="D20" s="21"/>
      <c r="E20" s="21"/>
      <c r="F20" s="21"/>
      <c r="G20" s="21"/>
      <c r="H20" s="21">
        <v>1.273148148148148E-4</v>
      </c>
      <c r="I20" s="21"/>
      <c r="J20" s="21"/>
      <c r="K20" s="111">
        <f t="shared" si="0"/>
        <v>1.273148148148148E-4</v>
      </c>
    </row>
    <row r="21" spans="2:11">
      <c r="B21" s="35" t="s">
        <v>33</v>
      </c>
      <c r="C21" s="21"/>
      <c r="D21" s="21"/>
      <c r="E21" s="21"/>
      <c r="F21" s="21"/>
      <c r="G21" s="21"/>
      <c r="H21" s="21"/>
      <c r="I21" s="21"/>
      <c r="J21" s="21"/>
      <c r="K21" s="111"/>
    </row>
    <row r="22" spans="2:11">
      <c r="B22" s="35" t="s">
        <v>34</v>
      </c>
      <c r="C22" s="21"/>
      <c r="D22" s="21"/>
      <c r="E22" s="21"/>
      <c r="F22" s="21"/>
      <c r="G22" s="21"/>
      <c r="H22" s="21"/>
      <c r="I22" s="21"/>
      <c r="J22" s="21"/>
      <c r="K22" s="111"/>
    </row>
    <row r="23" spans="2:11">
      <c r="B23" s="35" t="s">
        <v>35</v>
      </c>
      <c r="C23" s="21"/>
      <c r="D23" s="21"/>
      <c r="E23" s="21"/>
      <c r="F23" s="21"/>
      <c r="G23" s="21"/>
      <c r="H23" s="21">
        <v>1.9675925925925926E-4</v>
      </c>
      <c r="I23" s="21"/>
      <c r="J23" s="21"/>
      <c r="K23" s="111">
        <f t="shared" si="0"/>
        <v>1.9675925925925926E-4</v>
      </c>
    </row>
    <row r="24" spans="2:11">
      <c r="B24" s="35" t="s">
        <v>36</v>
      </c>
      <c r="C24" s="21"/>
      <c r="D24" s="21"/>
      <c r="E24" s="21"/>
      <c r="F24" s="21"/>
      <c r="G24" s="21"/>
      <c r="H24" s="21"/>
      <c r="I24" s="21"/>
      <c r="J24" s="21"/>
      <c r="K24" s="111"/>
    </row>
    <row r="25" spans="2:11">
      <c r="B25" s="35" t="s">
        <v>37</v>
      </c>
      <c r="C25" s="21"/>
      <c r="D25" s="21"/>
      <c r="E25" s="21"/>
      <c r="F25" s="21"/>
      <c r="G25" s="21"/>
      <c r="H25" s="21"/>
      <c r="I25" s="21"/>
      <c r="J25" s="21"/>
      <c r="K25" s="111"/>
    </row>
    <row r="26" spans="2:11">
      <c r="B26" s="35" t="s">
        <v>38</v>
      </c>
      <c r="C26" s="21">
        <v>2.5462962962962961E-4</v>
      </c>
      <c r="D26" s="21"/>
      <c r="E26" s="21"/>
      <c r="F26" s="21"/>
      <c r="G26" s="21"/>
      <c r="H26" s="21"/>
      <c r="I26" s="21"/>
      <c r="J26" s="21"/>
      <c r="K26" s="111">
        <f t="shared" si="0"/>
        <v>2.5462962962962961E-4</v>
      </c>
    </row>
    <row r="27" spans="2:11">
      <c r="B27" s="35" t="s">
        <v>39</v>
      </c>
      <c r="C27" s="21"/>
      <c r="D27" s="21"/>
      <c r="E27" s="21"/>
      <c r="F27" s="21"/>
      <c r="G27" s="21"/>
      <c r="H27" s="21">
        <v>8.1018518518518516E-5</v>
      </c>
      <c r="I27" s="21"/>
      <c r="J27" s="21"/>
      <c r="K27" s="111">
        <f t="shared" si="0"/>
        <v>8.1018518518518516E-5</v>
      </c>
    </row>
    <row r="28" spans="2:11">
      <c r="B28" s="35" t="s">
        <v>40</v>
      </c>
      <c r="C28" s="21"/>
      <c r="D28" s="21"/>
      <c r="E28" s="21"/>
      <c r="F28" s="21"/>
      <c r="G28" s="21"/>
      <c r="H28" s="21">
        <v>8.0983796296296318E-2</v>
      </c>
      <c r="I28" s="21"/>
      <c r="J28" s="21"/>
      <c r="K28" s="111">
        <f t="shared" si="0"/>
        <v>8.0983796296296318E-2</v>
      </c>
    </row>
    <row r="29" spans="2:11">
      <c r="B29" s="35"/>
      <c r="C29" s="13"/>
      <c r="D29" s="13"/>
      <c r="E29" s="113"/>
      <c r="F29" s="113"/>
      <c r="G29" s="113"/>
      <c r="H29" s="113"/>
      <c r="I29" s="13"/>
      <c r="J29" s="13"/>
      <c r="K29" s="14"/>
    </row>
    <row r="30" spans="2:11">
      <c r="B30" s="16" t="s">
        <v>1</v>
      </c>
      <c r="C30" s="23">
        <f>SUM(C7:C28)</f>
        <v>2.2106481481481482E-3</v>
      </c>
      <c r="D30" s="23"/>
      <c r="E30" s="23"/>
      <c r="F30" s="23"/>
      <c r="G30" s="23"/>
      <c r="H30" s="23">
        <f>SUM(H7:H28)</f>
        <v>8.364583333333335E-2</v>
      </c>
      <c r="I30" s="23"/>
      <c r="J30" s="23"/>
      <c r="K30" s="112">
        <f>SUM(K7:K28)</f>
        <v>8.5856481481481506E-2</v>
      </c>
    </row>
    <row r="31" spans="2:11">
      <c r="B31" s="16"/>
      <c r="C31" s="13"/>
      <c r="D31" s="13"/>
      <c r="E31" s="113"/>
      <c r="F31" s="113"/>
      <c r="G31" s="113"/>
      <c r="H31" s="113"/>
      <c r="I31" s="13"/>
      <c r="J31" s="13"/>
      <c r="K31" s="14"/>
    </row>
    <row r="32" spans="2:11" ht="66" customHeight="1" thickBot="1">
      <c r="B32" s="189" t="s">
        <v>57</v>
      </c>
      <c r="C32" s="190"/>
      <c r="D32" s="190"/>
      <c r="E32" s="190"/>
      <c r="F32" s="190"/>
      <c r="G32" s="190"/>
      <c r="H32" s="190"/>
      <c r="I32" s="190"/>
      <c r="J32" s="190"/>
      <c r="K32" s="19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/>
    <row r="3" spans="2:11">
      <c r="B3" s="163" t="s">
        <v>131</v>
      </c>
      <c r="C3" s="164"/>
      <c r="D3" s="164"/>
      <c r="E3" s="164"/>
      <c r="F3" s="164"/>
      <c r="G3" s="164"/>
      <c r="H3" s="164"/>
      <c r="I3" s="164"/>
      <c r="J3" s="164"/>
      <c r="K3" s="165"/>
    </row>
    <row r="4" spans="2:11">
      <c r="B4" s="166" t="s">
        <v>104</v>
      </c>
      <c r="C4" s="167"/>
      <c r="D4" s="167"/>
      <c r="E4" s="167"/>
      <c r="F4" s="167"/>
      <c r="G4" s="167"/>
      <c r="H4" s="167"/>
      <c r="I4" s="167"/>
      <c r="J4" s="167"/>
      <c r="K4" s="168"/>
    </row>
    <row r="5" spans="2:11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102</v>
      </c>
      <c r="J5" s="11" t="s">
        <v>98</v>
      </c>
      <c r="K5" s="77" t="s">
        <v>4</v>
      </c>
    </row>
    <row r="6" spans="2:11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7" t="s">
        <v>2</v>
      </c>
    </row>
    <row r="7" spans="2:11">
      <c r="B7" s="35" t="s">
        <v>20</v>
      </c>
      <c r="C7" s="21"/>
      <c r="D7" s="21"/>
      <c r="E7" s="2"/>
      <c r="F7" s="21"/>
      <c r="G7" s="21"/>
      <c r="H7" s="21"/>
      <c r="I7" s="21"/>
      <c r="J7" s="21"/>
      <c r="K7" s="111"/>
    </row>
    <row r="8" spans="2:11">
      <c r="B8" s="35" t="s">
        <v>0</v>
      </c>
      <c r="C8" s="21"/>
      <c r="D8" s="21"/>
      <c r="E8" s="21"/>
      <c r="F8" s="21"/>
      <c r="G8" s="21"/>
      <c r="H8" s="21"/>
      <c r="I8" s="21"/>
      <c r="J8" s="21"/>
      <c r="K8" s="111"/>
    </row>
    <row r="9" spans="2:11">
      <c r="B9" s="35" t="s">
        <v>21</v>
      </c>
      <c r="C9" s="21">
        <v>2.6770833333333331E-2</v>
      </c>
      <c r="D9" s="21"/>
      <c r="E9" s="21"/>
      <c r="F9" s="21"/>
      <c r="G9" s="21"/>
      <c r="H9" s="21"/>
      <c r="I9" s="21"/>
      <c r="J9" s="21"/>
      <c r="K9" s="111">
        <f t="shared" ref="K9:K26" si="0">C9+D9+E9+F9+G9+H9+I9+J9</f>
        <v>2.6770833333333331E-2</v>
      </c>
    </row>
    <row r="10" spans="2:11">
      <c r="B10" s="35" t="s">
        <v>22</v>
      </c>
      <c r="C10" s="21">
        <v>4.9305555555555561E-3</v>
      </c>
      <c r="D10" s="21"/>
      <c r="E10" s="21"/>
      <c r="F10" s="21"/>
      <c r="G10" s="21"/>
      <c r="H10" s="21"/>
      <c r="I10" s="21"/>
      <c r="J10" s="21"/>
      <c r="K10" s="111">
        <f t="shared" si="0"/>
        <v>4.9305555555555561E-3</v>
      </c>
    </row>
    <row r="11" spans="2:11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11"/>
    </row>
    <row r="12" spans="2:11">
      <c r="B12" s="35" t="s">
        <v>24</v>
      </c>
      <c r="C12" s="21">
        <v>6.8981481481481472E-3</v>
      </c>
      <c r="D12" s="21"/>
      <c r="E12" s="21"/>
      <c r="F12" s="21"/>
      <c r="G12" s="21"/>
      <c r="H12" s="21"/>
      <c r="I12" s="21"/>
      <c r="J12" s="21"/>
      <c r="K12" s="111">
        <f t="shared" si="0"/>
        <v>6.8981481481481472E-3</v>
      </c>
    </row>
    <row r="13" spans="2:11">
      <c r="B13" s="35" t="s">
        <v>25</v>
      </c>
      <c r="C13" s="21">
        <v>3.5416666666666665E-3</v>
      </c>
      <c r="D13" s="21"/>
      <c r="E13" s="21"/>
      <c r="F13" s="21"/>
      <c r="G13" s="21"/>
      <c r="H13" s="21">
        <v>2.615740740740741E-3</v>
      </c>
      <c r="I13" s="21"/>
      <c r="J13" s="21"/>
      <c r="K13" s="111">
        <f t="shared" si="0"/>
        <v>6.1574074074074074E-3</v>
      </c>
    </row>
    <row r="14" spans="2:11">
      <c r="B14" s="35" t="s">
        <v>26</v>
      </c>
      <c r="C14" s="21"/>
      <c r="D14" s="21"/>
      <c r="E14" s="21"/>
      <c r="F14" s="21"/>
      <c r="G14" s="21"/>
      <c r="H14" s="21"/>
      <c r="I14" s="21"/>
      <c r="J14" s="21"/>
      <c r="K14" s="111"/>
    </row>
    <row r="15" spans="2:11">
      <c r="B15" s="35" t="s">
        <v>27</v>
      </c>
      <c r="C15" s="21"/>
      <c r="D15" s="21"/>
      <c r="E15" s="21"/>
      <c r="F15" s="21"/>
      <c r="G15" s="21"/>
      <c r="H15" s="21"/>
      <c r="I15" s="21"/>
      <c r="J15" s="21"/>
      <c r="K15" s="111"/>
    </row>
    <row r="16" spans="2:11">
      <c r="B16" s="35" t="s">
        <v>28</v>
      </c>
      <c r="C16" s="21"/>
      <c r="D16" s="21"/>
      <c r="E16" s="21"/>
      <c r="F16" s="21"/>
      <c r="G16" s="21"/>
      <c r="H16" s="21"/>
      <c r="I16" s="21"/>
      <c r="J16" s="21"/>
      <c r="K16" s="111"/>
    </row>
    <row r="17" spans="2:11">
      <c r="B17" s="35" t="s">
        <v>29</v>
      </c>
      <c r="C17" s="21"/>
      <c r="D17" s="21"/>
      <c r="E17" s="21"/>
      <c r="F17" s="21"/>
      <c r="G17" s="21"/>
      <c r="H17" s="21"/>
      <c r="I17" s="21"/>
      <c r="J17" s="21"/>
      <c r="K17" s="111"/>
    </row>
    <row r="18" spans="2:11">
      <c r="B18" s="35" t="s">
        <v>30</v>
      </c>
      <c r="C18" s="21"/>
      <c r="D18" s="21"/>
      <c r="E18" s="21"/>
      <c r="F18" s="21"/>
      <c r="G18" s="21"/>
      <c r="H18" s="21"/>
      <c r="I18" s="21"/>
      <c r="J18" s="21"/>
      <c r="K18" s="111"/>
    </row>
    <row r="19" spans="2:11">
      <c r="B19" s="35" t="s">
        <v>31</v>
      </c>
      <c r="C19" s="21">
        <v>4.8263888888888887E-3</v>
      </c>
      <c r="D19" s="21"/>
      <c r="E19" s="21"/>
      <c r="F19" s="21"/>
      <c r="G19" s="21"/>
      <c r="H19" s="21"/>
      <c r="I19" s="21"/>
      <c r="J19" s="21"/>
      <c r="K19" s="111">
        <f t="shared" si="0"/>
        <v>4.8263888888888887E-3</v>
      </c>
    </row>
    <row r="20" spans="2:11">
      <c r="B20" s="35" t="s">
        <v>32</v>
      </c>
      <c r="C20" s="21"/>
      <c r="D20" s="21"/>
      <c r="E20" s="21"/>
      <c r="F20" s="21"/>
      <c r="G20" s="21"/>
      <c r="H20" s="21"/>
      <c r="I20" s="21"/>
      <c r="J20" s="21"/>
      <c r="K20" s="111"/>
    </row>
    <row r="21" spans="2:11">
      <c r="B21" s="35" t="s">
        <v>33</v>
      </c>
      <c r="C21" s="21">
        <v>4.8958333333333336E-3</v>
      </c>
      <c r="D21" s="21"/>
      <c r="E21" s="21"/>
      <c r="F21" s="21"/>
      <c r="G21" s="21"/>
      <c r="H21" s="21"/>
      <c r="I21" s="21"/>
      <c r="J21" s="21"/>
      <c r="K21" s="111">
        <f t="shared" si="0"/>
        <v>4.8958333333333336E-3</v>
      </c>
    </row>
    <row r="22" spans="2:11">
      <c r="B22" s="35" t="s">
        <v>34</v>
      </c>
      <c r="C22" s="21"/>
      <c r="D22" s="21"/>
      <c r="E22" s="21"/>
      <c r="F22" s="21"/>
      <c r="G22" s="21"/>
      <c r="H22" s="21"/>
      <c r="I22" s="21"/>
      <c r="J22" s="21"/>
      <c r="K22" s="111"/>
    </row>
    <row r="23" spans="2:11">
      <c r="B23" s="35" t="s">
        <v>35</v>
      </c>
      <c r="C23" s="21"/>
      <c r="D23" s="21"/>
      <c r="E23" s="21"/>
      <c r="F23" s="21"/>
      <c r="G23" s="21"/>
      <c r="H23" s="21"/>
      <c r="I23" s="21"/>
      <c r="J23" s="21"/>
      <c r="K23" s="111"/>
    </row>
    <row r="24" spans="2:11">
      <c r="B24" s="35" t="s">
        <v>36</v>
      </c>
      <c r="C24" s="21"/>
      <c r="D24" s="21"/>
      <c r="E24" s="21"/>
      <c r="F24" s="21"/>
      <c r="G24" s="21"/>
      <c r="H24" s="21"/>
      <c r="I24" s="21"/>
      <c r="J24" s="21"/>
      <c r="K24" s="111"/>
    </row>
    <row r="25" spans="2:11">
      <c r="B25" s="35" t="s">
        <v>37</v>
      </c>
      <c r="C25" s="21">
        <v>1.8055555555555557E-3</v>
      </c>
      <c r="D25" s="21"/>
      <c r="E25" s="21"/>
      <c r="F25" s="21"/>
      <c r="G25" s="21"/>
      <c r="H25" s="21"/>
      <c r="I25" s="21"/>
      <c r="J25" s="21"/>
      <c r="K25" s="111">
        <f t="shared" si="0"/>
        <v>1.8055555555555557E-3</v>
      </c>
    </row>
    <row r="26" spans="2:11">
      <c r="B26" s="35" t="s">
        <v>38</v>
      </c>
      <c r="C26" s="21"/>
      <c r="D26" s="21"/>
      <c r="E26" s="21"/>
      <c r="F26" s="21"/>
      <c r="G26" s="21"/>
      <c r="H26" s="21"/>
      <c r="I26" s="21"/>
      <c r="J26" s="21"/>
      <c r="K26" s="111"/>
    </row>
    <row r="27" spans="2:11">
      <c r="B27" s="35" t="s">
        <v>39</v>
      </c>
      <c r="C27" s="21"/>
      <c r="D27" s="21"/>
      <c r="E27" s="21"/>
      <c r="F27" s="21"/>
      <c r="G27" s="21"/>
      <c r="H27" s="21"/>
      <c r="I27" s="21"/>
      <c r="J27" s="21"/>
      <c r="K27" s="111"/>
    </row>
    <row r="28" spans="2:11">
      <c r="B28" s="35" t="s">
        <v>40</v>
      </c>
      <c r="C28" s="21"/>
      <c r="D28" s="21"/>
      <c r="E28" s="21"/>
      <c r="F28" s="21"/>
      <c r="G28" s="21"/>
      <c r="H28" s="21"/>
      <c r="I28" s="21"/>
      <c r="J28" s="21"/>
      <c r="K28" s="111"/>
    </row>
    <row r="29" spans="2:11">
      <c r="B29" s="35"/>
      <c r="C29" s="13"/>
      <c r="D29" s="13"/>
      <c r="E29" s="113"/>
      <c r="F29" s="113"/>
      <c r="G29" s="113"/>
      <c r="H29" s="113"/>
      <c r="I29" s="13"/>
      <c r="J29" s="13"/>
      <c r="K29" s="14"/>
    </row>
    <row r="30" spans="2:11">
      <c r="B30" s="16" t="s">
        <v>1</v>
      </c>
      <c r="C30" s="23">
        <f>SUM(C7:C28)</f>
        <v>5.3668981481481477E-2</v>
      </c>
      <c r="D30" s="23"/>
      <c r="E30" s="23"/>
      <c r="F30" s="23"/>
      <c r="G30" s="23"/>
      <c r="H30" s="23">
        <f>SUM(H7:H28)</f>
        <v>2.615740740740741E-3</v>
      </c>
      <c r="I30" s="23"/>
      <c r="J30" s="23"/>
      <c r="K30" s="112">
        <f>SUM(K7:K28)</f>
        <v>5.6284722222222222E-2</v>
      </c>
    </row>
    <row r="31" spans="2:11">
      <c r="B31" s="16"/>
      <c r="C31" s="13"/>
      <c r="D31" s="13"/>
      <c r="E31" s="113"/>
      <c r="F31" s="113"/>
      <c r="G31" s="113"/>
      <c r="H31" s="113"/>
      <c r="I31" s="13"/>
      <c r="J31" s="13"/>
      <c r="K31" s="14"/>
    </row>
    <row r="32" spans="2:11" ht="66" customHeight="1" thickBot="1">
      <c r="B32" s="189" t="s">
        <v>57</v>
      </c>
      <c r="C32" s="190"/>
      <c r="D32" s="190"/>
      <c r="E32" s="190"/>
      <c r="F32" s="190"/>
      <c r="G32" s="190"/>
      <c r="H32" s="190"/>
      <c r="I32" s="190"/>
      <c r="J32" s="190"/>
      <c r="K32" s="19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view="pageBreakPreview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/>
    <row r="3" spans="2:11">
      <c r="B3" s="163" t="s">
        <v>132</v>
      </c>
      <c r="C3" s="164"/>
      <c r="D3" s="164"/>
      <c r="E3" s="164"/>
      <c r="F3" s="164"/>
      <c r="G3" s="164"/>
      <c r="H3" s="164"/>
      <c r="I3" s="164"/>
      <c r="J3" s="164"/>
      <c r="K3" s="165"/>
    </row>
    <row r="4" spans="2:11">
      <c r="B4" s="166" t="s">
        <v>104</v>
      </c>
      <c r="C4" s="167"/>
      <c r="D4" s="167"/>
      <c r="E4" s="167"/>
      <c r="F4" s="167"/>
      <c r="G4" s="167"/>
      <c r="H4" s="167"/>
      <c r="I4" s="167"/>
      <c r="J4" s="167"/>
      <c r="K4" s="168"/>
    </row>
    <row r="5" spans="2:11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102</v>
      </c>
      <c r="J5" s="11" t="s">
        <v>98</v>
      </c>
      <c r="K5" s="77" t="s">
        <v>4</v>
      </c>
    </row>
    <row r="6" spans="2:11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7" t="s">
        <v>2</v>
      </c>
    </row>
    <row r="7" spans="2:11">
      <c r="B7" s="35" t="s">
        <v>20</v>
      </c>
      <c r="C7" s="21"/>
      <c r="D7" s="21"/>
      <c r="E7" s="2"/>
      <c r="F7" s="21"/>
      <c r="G7" s="21"/>
      <c r="H7" s="21"/>
      <c r="I7" s="21"/>
      <c r="J7" s="21"/>
      <c r="K7" s="111"/>
    </row>
    <row r="8" spans="2:11">
      <c r="B8" s="35" t="s">
        <v>0</v>
      </c>
      <c r="C8" s="21"/>
      <c r="D8" s="21"/>
      <c r="E8" s="21"/>
      <c r="F8" s="21"/>
      <c r="G8" s="21"/>
      <c r="H8" s="21"/>
      <c r="I8" s="21"/>
      <c r="J8" s="21"/>
      <c r="K8" s="111"/>
    </row>
    <row r="9" spans="2:11">
      <c r="B9" s="35" t="s">
        <v>21</v>
      </c>
      <c r="C9" s="21"/>
      <c r="D9" s="21"/>
      <c r="E9" s="21"/>
      <c r="F9" s="21"/>
      <c r="G9" s="21"/>
      <c r="H9" s="21"/>
      <c r="I9" s="21"/>
      <c r="J9" s="21"/>
      <c r="K9" s="111"/>
    </row>
    <row r="10" spans="2:11">
      <c r="B10" s="35" t="s">
        <v>22</v>
      </c>
      <c r="C10" s="21"/>
      <c r="D10" s="21"/>
      <c r="E10" s="21"/>
      <c r="F10" s="21"/>
      <c r="G10" s="21"/>
      <c r="H10" s="21"/>
      <c r="I10" s="21"/>
      <c r="J10" s="21"/>
      <c r="K10" s="111"/>
    </row>
    <row r="11" spans="2:11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11"/>
    </row>
    <row r="12" spans="2:11">
      <c r="B12" s="35" t="s">
        <v>24</v>
      </c>
      <c r="C12" s="21"/>
      <c r="D12" s="21"/>
      <c r="E12" s="21"/>
      <c r="F12" s="21"/>
      <c r="G12" s="21"/>
      <c r="H12" s="21"/>
      <c r="I12" s="21"/>
      <c r="J12" s="21"/>
      <c r="K12" s="111"/>
    </row>
    <row r="13" spans="2:11">
      <c r="B13" s="35" t="s">
        <v>25</v>
      </c>
      <c r="C13" s="21"/>
      <c r="D13" s="21"/>
      <c r="E13" s="21"/>
      <c r="F13" s="21"/>
      <c r="G13" s="21"/>
      <c r="H13" s="21"/>
      <c r="I13" s="21"/>
      <c r="J13" s="21"/>
      <c r="K13" s="111"/>
    </row>
    <row r="14" spans="2:11">
      <c r="B14" s="35" t="s">
        <v>26</v>
      </c>
      <c r="C14" s="21"/>
      <c r="D14" s="21"/>
      <c r="E14" s="21"/>
      <c r="F14" s="21"/>
      <c r="G14" s="21"/>
      <c r="H14" s="21"/>
      <c r="I14" s="21"/>
      <c r="J14" s="21"/>
      <c r="K14" s="111"/>
    </row>
    <row r="15" spans="2:11">
      <c r="B15" s="35" t="s">
        <v>27</v>
      </c>
      <c r="C15" s="21"/>
      <c r="D15" s="21"/>
      <c r="E15" s="21"/>
      <c r="F15" s="21"/>
      <c r="G15" s="21"/>
      <c r="H15" s="21"/>
      <c r="I15" s="21"/>
      <c r="J15" s="21"/>
      <c r="K15" s="111"/>
    </row>
    <row r="16" spans="2:11">
      <c r="B16" s="35" t="s">
        <v>28</v>
      </c>
      <c r="C16" s="21"/>
      <c r="D16" s="21"/>
      <c r="E16" s="21"/>
      <c r="F16" s="21"/>
      <c r="G16" s="21"/>
      <c r="H16" s="21"/>
      <c r="I16" s="21"/>
      <c r="J16" s="21"/>
      <c r="K16" s="111"/>
    </row>
    <row r="17" spans="2:11">
      <c r="B17" s="35" t="s">
        <v>29</v>
      </c>
      <c r="C17" s="21"/>
      <c r="D17" s="21"/>
      <c r="E17" s="21"/>
      <c r="F17" s="21"/>
      <c r="G17" s="21"/>
      <c r="H17" s="21"/>
      <c r="I17" s="21"/>
      <c r="J17" s="21"/>
      <c r="K17" s="111"/>
    </row>
    <row r="18" spans="2:11">
      <c r="B18" s="35" t="s">
        <v>30</v>
      </c>
      <c r="C18" s="21"/>
      <c r="D18" s="21"/>
      <c r="E18" s="21"/>
      <c r="F18" s="21"/>
      <c r="G18" s="21"/>
      <c r="H18" s="21"/>
      <c r="I18" s="21"/>
      <c r="J18" s="21"/>
      <c r="K18" s="111"/>
    </row>
    <row r="19" spans="2:11">
      <c r="B19" s="35" t="s">
        <v>31</v>
      </c>
      <c r="C19" s="21"/>
      <c r="D19" s="21"/>
      <c r="E19" s="21"/>
      <c r="F19" s="21"/>
      <c r="G19" s="21"/>
      <c r="H19" s="21"/>
      <c r="I19" s="21"/>
      <c r="J19" s="21"/>
      <c r="K19" s="111"/>
    </row>
    <row r="20" spans="2:11">
      <c r="B20" s="35" t="s">
        <v>32</v>
      </c>
      <c r="C20" s="21"/>
      <c r="D20" s="21"/>
      <c r="E20" s="21"/>
      <c r="F20" s="21"/>
      <c r="G20" s="21"/>
      <c r="H20" s="21"/>
      <c r="I20" s="21"/>
      <c r="J20" s="21"/>
      <c r="K20" s="111"/>
    </row>
    <row r="21" spans="2:11">
      <c r="B21" s="35" t="s">
        <v>33</v>
      </c>
      <c r="C21" s="21"/>
      <c r="D21" s="21"/>
      <c r="E21" s="21"/>
      <c r="F21" s="21"/>
      <c r="G21" s="21"/>
      <c r="H21" s="21"/>
      <c r="I21" s="21"/>
      <c r="J21" s="21"/>
      <c r="K21" s="111"/>
    </row>
    <row r="22" spans="2:11">
      <c r="B22" s="35" t="s">
        <v>34</v>
      </c>
      <c r="C22" s="21"/>
      <c r="D22" s="21"/>
      <c r="E22" s="21"/>
      <c r="F22" s="21"/>
      <c r="G22" s="21"/>
      <c r="H22" s="21"/>
      <c r="I22" s="21"/>
      <c r="J22" s="21"/>
      <c r="K22" s="111"/>
    </row>
    <row r="23" spans="2:11">
      <c r="B23" s="35" t="s">
        <v>35</v>
      </c>
      <c r="C23" s="21"/>
      <c r="D23" s="21"/>
      <c r="E23" s="21"/>
      <c r="F23" s="21"/>
      <c r="G23" s="21"/>
      <c r="H23" s="21"/>
      <c r="I23" s="21"/>
      <c r="J23" s="21"/>
      <c r="K23" s="111"/>
    </row>
    <row r="24" spans="2:11">
      <c r="B24" s="35" t="s">
        <v>36</v>
      </c>
      <c r="C24" s="21"/>
      <c r="D24" s="21"/>
      <c r="E24" s="21"/>
      <c r="F24" s="21"/>
      <c r="G24" s="21"/>
      <c r="H24" s="21"/>
      <c r="I24" s="21"/>
      <c r="J24" s="21"/>
      <c r="K24" s="111"/>
    </row>
    <row r="25" spans="2:11">
      <c r="B25" s="35" t="s">
        <v>37</v>
      </c>
      <c r="C25" s="21"/>
      <c r="D25" s="21"/>
      <c r="E25" s="21"/>
      <c r="F25" s="21"/>
      <c r="G25" s="21"/>
      <c r="H25" s="21"/>
      <c r="I25" s="21"/>
      <c r="J25" s="21"/>
      <c r="K25" s="111"/>
    </row>
    <row r="26" spans="2:11">
      <c r="B26" s="35" t="s">
        <v>38</v>
      </c>
      <c r="C26" s="21"/>
      <c r="D26" s="21"/>
      <c r="E26" s="21"/>
      <c r="F26" s="21"/>
      <c r="G26" s="21"/>
      <c r="H26" s="21"/>
      <c r="I26" s="21"/>
      <c r="J26" s="21"/>
      <c r="K26" s="111"/>
    </row>
    <row r="27" spans="2:11">
      <c r="B27" s="35" t="s">
        <v>39</v>
      </c>
      <c r="C27" s="21"/>
      <c r="D27" s="21"/>
      <c r="E27" s="21"/>
      <c r="F27" s="21"/>
      <c r="G27" s="21"/>
      <c r="H27" s="21"/>
      <c r="I27" s="21"/>
      <c r="J27" s="21"/>
      <c r="K27" s="111"/>
    </row>
    <row r="28" spans="2:11">
      <c r="B28" s="35" t="s">
        <v>40</v>
      </c>
      <c r="C28" s="21"/>
      <c r="D28" s="21"/>
      <c r="E28" s="21"/>
      <c r="F28" s="21"/>
      <c r="G28" s="21"/>
      <c r="H28" s="21"/>
      <c r="I28" s="21"/>
      <c r="J28" s="21"/>
      <c r="K28" s="111"/>
    </row>
    <row r="29" spans="2:11">
      <c r="B29" s="35"/>
      <c r="C29" s="13"/>
      <c r="D29" s="13"/>
      <c r="E29" s="113"/>
      <c r="F29" s="113"/>
      <c r="G29" s="113"/>
      <c r="H29" s="113"/>
      <c r="I29" s="13"/>
      <c r="J29" s="13"/>
      <c r="K29" s="14"/>
    </row>
    <row r="30" spans="2:11">
      <c r="B30" s="16" t="s">
        <v>1</v>
      </c>
      <c r="C30" s="23"/>
      <c r="D30" s="23"/>
      <c r="E30" s="23"/>
      <c r="F30" s="23"/>
      <c r="G30" s="23"/>
      <c r="H30" s="23"/>
      <c r="I30" s="23"/>
      <c r="J30" s="23"/>
      <c r="K30" s="112"/>
    </row>
    <row r="31" spans="2:11">
      <c r="B31" s="16"/>
      <c r="C31" s="13"/>
      <c r="D31" s="13"/>
      <c r="E31" s="113"/>
      <c r="F31" s="113"/>
      <c r="G31" s="113"/>
      <c r="H31" s="113"/>
      <c r="I31" s="13"/>
      <c r="J31" s="13"/>
      <c r="K31" s="14"/>
    </row>
    <row r="32" spans="2:11" ht="66" customHeight="1" thickBot="1">
      <c r="B32" s="189" t="s">
        <v>57</v>
      </c>
      <c r="C32" s="190"/>
      <c r="D32" s="190"/>
      <c r="E32" s="190"/>
      <c r="F32" s="190"/>
      <c r="G32" s="190"/>
      <c r="H32" s="190"/>
      <c r="I32" s="190"/>
      <c r="J32" s="190"/>
      <c r="K32" s="19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/>
    <row r="3" spans="2:11">
      <c r="B3" s="163" t="s">
        <v>133</v>
      </c>
      <c r="C3" s="164"/>
      <c r="D3" s="164"/>
      <c r="E3" s="164"/>
      <c r="F3" s="164"/>
      <c r="G3" s="164"/>
      <c r="H3" s="164"/>
      <c r="I3" s="164"/>
      <c r="J3" s="164"/>
      <c r="K3" s="165"/>
    </row>
    <row r="4" spans="2:11">
      <c r="B4" s="166" t="s">
        <v>104</v>
      </c>
      <c r="C4" s="167"/>
      <c r="D4" s="167"/>
      <c r="E4" s="167"/>
      <c r="F4" s="167"/>
      <c r="G4" s="167"/>
      <c r="H4" s="167"/>
      <c r="I4" s="167"/>
      <c r="J4" s="167"/>
      <c r="K4" s="168"/>
    </row>
    <row r="5" spans="2:11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102</v>
      </c>
      <c r="J5" s="11" t="s">
        <v>98</v>
      </c>
      <c r="K5" s="77" t="s">
        <v>4</v>
      </c>
    </row>
    <row r="6" spans="2:11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7" t="s">
        <v>2</v>
      </c>
    </row>
    <row r="7" spans="2:11">
      <c r="B7" s="35" t="s">
        <v>20</v>
      </c>
      <c r="C7" s="21"/>
      <c r="D7" s="21"/>
      <c r="E7" s="2"/>
      <c r="F7" s="21"/>
      <c r="G7" s="21"/>
      <c r="H7" s="21"/>
      <c r="I7" s="21"/>
      <c r="J7" s="21"/>
      <c r="K7" s="111"/>
    </row>
    <row r="8" spans="2:11">
      <c r="B8" s="35" t="s">
        <v>0</v>
      </c>
      <c r="C8" s="21"/>
      <c r="D8" s="21"/>
      <c r="E8" s="21"/>
      <c r="F8" s="21"/>
      <c r="G8" s="21"/>
      <c r="H8" s="21"/>
      <c r="I8" s="21"/>
      <c r="J8" s="21"/>
      <c r="K8" s="111"/>
    </row>
    <row r="9" spans="2:11">
      <c r="B9" s="35" t="s">
        <v>21</v>
      </c>
      <c r="C9" s="21"/>
      <c r="D9" s="21"/>
      <c r="E9" s="21"/>
      <c r="F9" s="21"/>
      <c r="G9" s="21"/>
      <c r="H9" s="21"/>
      <c r="I9" s="21"/>
      <c r="J9" s="21"/>
      <c r="K9" s="111"/>
    </row>
    <row r="10" spans="2:11">
      <c r="B10" s="35" t="s">
        <v>22</v>
      </c>
      <c r="C10" s="21"/>
      <c r="D10" s="21"/>
      <c r="E10" s="21"/>
      <c r="F10" s="21"/>
      <c r="G10" s="21"/>
      <c r="H10" s="21"/>
      <c r="I10" s="21"/>
      <c r="J10" s="21"/>
      <c r="K10" s="111"/>
    </row>
    <row r="11" spans="2:11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11"/>
    </row>
    <row r="12" spans="2:11">
      <c r="B12" s="35" t="s">
        <v>24</v>
      </c>
      <c r="C12" s="21"/>
      <c r="D12" s="21"/>
      <c r="E12" s="21"/>
      <c r="F12" s="21"/>
      <c r="G12" s="21"/>
      <c r="H12" s="21"/>
      <c r="I12" s="21"/>
      <c r="J12" s="21"/>
      <c r="K12" s="111"/>
    </row>
    <row r="13" spans="2:11">
      <c r="B13" s="35" t="s">
        <v>25</v>
      </c>
      <c r="C13" s="21"/>
      <c r="D13" s="21"/>
      <c r="E13" s="21"/>
      <c r="F13" s="21"/>
      <c r="G13" s="21"/>
      <c r="H13" s="21"/>
      <c r="I13" s="21"/>
      <c r="J13" s="21"/>
      <c r="K13" s="111"/>
    </row>
    <row r="14" spans="2:11">
      <c r="B14" s="35" t="s">
        <v>26</v>
      </c>
      <c r="C14" s="21"/>
      <c r="D14" s="21"/>
      <c r="E14" s="21"/>
      <c r="F14" s="21"/>
      <c r="G14" s="21"/>
      <c r="H14" s="21"/>
      <c r="I14" s="21"/>
      <c r="J14" s="21"/>
      <c r="K14" s="111"/>
    </row>
    <row r="15" spans="2:11">
      <c r="B15" s="35" t="s">
        <v>27</v>
      </c>
      <c r="C15" s="21"/>
      <c r="D15" s="21"/>
      <c r="E15" s="21"/>
      <c r="F15" s="21"/>
      <c r="G15" s="21"/>
      <c r="H15" s="21"/>
      <c r="I15" s="21"/>
      <c r="J15" s="21"/>
      <c r="K15" s="111"/>
    </row>
    <row r="16" spans="2:11">
      <c r="B16" s="35" t="s">
        <v>28</v>
      </c>
      <c r="C16" s="21"/>
      <c r="D16" s="21"/>
      <c r="E16" s="21"/>
      <c r="F16" s="21"/>
      <c r="G16" s="21"/>
      <c r="H16" s="21"/>
      <c r="I16" s="21"/>
      <c r="J16" s="21"/>
      <c r="K16" s="111"/>
    </row>
    <row r="17" spans="2:11">
      <c r="B17" s="35" t="s">
        <v>29</v>
      </c>
      <c r="C17" s="21"/>
      <c r="D17" s="21"/>
      <c r="E17" s="21"/>
      <c r="F17" s="21"/>
      <c r="G17" s="21"/>
      <c r="H17" s="21"/>
      <c r="I17" s="21"/>
      <c r="J17" s="21"/>
      <c r="K17" s="111"/>
    </row>
    <row r="18" spans="2:11">
      <c r="B18" s="35" t="s">
        <v>30</v>
      </c>
      <c r="C18" s="21"/>
      <c r="D18" s="21"/>
      <c r="E18" s="21"/>
      <c r="F18" s="21"/>
      <c r="G18" s="21"/>
      <c r="H18" s="21"/>
      <c r="I18" s="21"/>
      <c r="J18" s="21"/>
      <c r="K18" s="111"/>
    </row>
    <row r="19" spans="2:11">
      <c r="B19" s="35" t="s">
        <v>31</v>
      </c>
      <c r="C19" s="21"/>
      <c r="D19" s="21"/>
      <c r="E19" s="21"/>
      <c r="F19" s="21"/>
      <c r="G19" s="21"/>
      <c r="H19" s="21"/>
      <c r="I19" s="21"/>
      <c r="J19" s="21"/>
      <c r="K19" s="111"/>
    </row>
    <row r="20" spans="2:11">
      <c r="B20" s="35" t="s">
        <v>32</v>
      </c>
      <c r="C20" s="21"/>
      <c r="D20" s="21"/>
      <c r="E20" s="21"/>
      <c r="F20" s="21"/>
      <c r="G20" s="21"/>
      <c r="H20" s="21"/>
      <c r="I20" s="21"/>
      <c r="J20" s="21"/>
      <c r="K20" s="111"/>
    </row>
    <row r="21" spans="2:11">
      <c r="B21" s="35" t="s">
        <v>33</v>
      </c>
      <c r="C21" s="21"/>
      <c r="D21" s="21"/>
      <c r="E21" s="21"/>
      <c r="F21" s="21"/>
      <c r="G21" s="21"/>
      <c r="H21" s="21"/>
      <c r="I21" s="21"/>
      <c r="J21" s="21"/>
      <c r="K21" s="111"/>
    </row>
    <row r="22" spans="2:11">
      <c r="B22" s="35" t="s">
        <v>34</v>
      </c>
      <c r="C22" s="21"/>
      <c r="D22" s="21"/>
      <c r="E22" s="21"/>
      <c r="F22" s="21"/>
      <c r="G22" s="21"/>
      <c r="H22" s="21"/>
      <c r="I22" s="21"/>
      <c r="J22" s="21"/>
      <c r="K22" s="111"/>
    </row>
    <row r="23" spans="2:11">
      <c r="B23" s="35" t="s">
        <v>35</v>
      </c>
      <c r="C23" s="21"/>
      <c r="D23" s="21"/>
      <c r="E23" s="21"/>
      <c r="F23" s="21"/>
      <c r="G23" s="21"/>
      <c r="H23" s="21"/>
      <c r="I23" s="21"/>
      <c r="J23" s="21"/>
      <c r="K23" s="111"/>
    </row>
    <row r="24" spans="2:11">
      <c r="B24" s="35" t="s">
        <v>36</v>
      </c>
      <c r="C24" s="21"/>
      <c r="D24" s="21"/>
      <c r="E24" s="21"/>
      <c r="F24" s="21"/>
      <c r="G24" s="21"/>
      <c r="H24" s="21"/>
      <c r="I24" s="21"/>
      <c r="J24" s="21"/>
      <c r="K24" s="111"/>
    </row>
    <row r="25" spans="2:11">
      <c r="B25" s="35" t="s">
        <v>37</v>
      </c>
      <c r="C25" s="21"/>
      <c r="D25" s="21"/>
      <c r="E25" s="21"/>
      <c r="F25" s="21"/>
      <c r="G25" s="21"/>
      <c r="H25" s="21"/>
      <c r="I25" s="21"/>
      <c r="J25" s="21"/>
      <c r="K25" s="111"/>
    </row>
    <row r="26" spans="2:11">
      <c r="B26" s="35" t="s">
        <v>38</v>
      </c>
      <c r="C26" s="21"/>
      <c r="D26" s="21"/>
      <c r="E26" s="21"/>
      <c r="F26" s="21"/>
      <c r="G26" s="21"/>
      <c r="H26" s="21"/>
      <c r="I26" s="21"/>
      <c r="J26" s="21"/>
      <c r="K26" s="111"/>
    </row>
    <row r="27" spans="2:11">
      <c r="B27" s="35" t="s">
        <v>39</v>
      </c>
      <c r="C27" s="21"/>
      <c r="D27" s="21"/>
      <c r="E27" s="21"/>
      <c r="F27" s="21"/>
      <c r="G27" s="21"/>
      <c r="H27" s="21"/>
      <c r="I27" s="21"/>
      <c r="J27" s="21"/>
      <c r="K27" s="111"/>
    </row>
    <row r="28" spans="2:11">
      <c r="B28" s="35" t="s">
        <v>40</v>
      </c>
      <c r="C28" s="21"/>
      <c r="D28" s="21"/>
      <c r="E28" s="21"/>
      <c r="F28" s="21"/>
      <c r="G28" s="21"/>
      <c r="H28" s="21"/>
      <c r="I28" s="21"/>
      <c r="J28" s="21"/>
      <c r="K28" s="111"/>
    </row>
    <row r="29" spans="2:11">
      <c r="B29" s="35"/>
      <c r="C29" s="13"/>
      <c r="D29" s="13"/>
      <c r="E29" s="113"/>
      <c r="F29" s="113"/>
      <c r="G29" s="113"/>
      <c r="H29" s="113"/>
      <c r="I29" s="13"/>
      <c r="J29" s="13"/>
      <c r="K29" s="14"/>
    </row>
    <row r="30" spans="2:11">
      <c r="B30" s="16" t="s">
        <v>1</v>
      </c>
      <c r="C30" s="23"/>
      <c r="D30" s="23"/>
      <c r="E30" s="23"/>
      <c r="F30" s="23"/>
      <c r="G30" s="23"/>
      <c r="H30" s="23"/>
      <c r="I30" s="23"/>
      <c r="J30" s="23"/>
      <c r="K30" s="112"/>
    </row>
    <row r="31" spans="2:11">
      <c r="B31" s="16"/>
      <c r="C31" s="13"/>
      <c r="D31" s="13"/>
      <c r="E31" s="113"/>
      <c r="F31" s="113"/>
      <c r="G31" s="113"/>
      <c r="H31" s="113"/>
      <c r="I31" s="13"/>
      <c r="J31" s="13"/>
      <c r="K31" s="14"/>
    </row>
    <row r="32" spans="2:11" ht="66" customHeight="1" thickBot="1">
      <c r="B32" s="189" t="s">
        <v>57</v>
      </c>
      <c r="C32" s="190"/>
      <c r="D32" s="190"/>
      <c r="E32" s="190"/>
      <c r="F32" s="190"/>
      <c r="G32" s="190"/>
      <c r="H32" s="190"/>
      <c r="I32" s="190"/>
      <c r="J32" s="190"/>
      <c r="K32" s="19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customWidth="1"/>
    <col min="2" max="2" width="51" bestFit="1" customWidth="1"/>
    <col min="3" max="5" width="15.140625" style="63" customWidth="1"/>
    <col min="6" max="8" width="15.140625" customWidth="1"/>
  </cols>
  <sheetData>
    <row r="1" spans="2:8" s="28" customFormat="1">
      <c r="C1" s="56"/>
      <c r="D1" s="56"/>
      <c r="E1" s="56"/>
    </row>
    <row r="2" spans="2:8" s="28" customFormat="1" ht="15.75" thickBot="1">
      <c r="C2" s="56"/>
      <c r="D2" s="56"/>
      <c r="E2" s="56"/>
    </row>
    <row r="3" spans="2:8" s="28" customFormat="1">
      <c r="B3" s="138" t="s">
        <v>71</v>
      </c>
      <c r="C3" s="139"/>
      <c r="D3" s="139"/>
      <c r="E3" s="139"/>
      <c r="F3" s="139"/>
      <c r="G3" s="139"/>
      <c r="H3" s="140"/>
    </row>
    <row r="4" spans="2:8" s="28" customFormat="1">
      <c r="B4" s="141" t="s">
        <v>104</v>
      </c>
      <c r="C4" s="142"/>
      <c r="D4" s="142"/>
      <c r="E4" s="142"/>
      <c r="F4" s="142"/>
      <c r="G4" s="142"/>
      <c r="H4" s="143"/>
    </row>
    <row r="5" spans="2:8" s="28" customFormat="1">
      <c r="B5" s="29"/>
      <c r="C5" s="144" t="s">
        <v>14</v>
      </c>
      <c r="D5" s="142"/>
      <c r="E5" s="144" t="s">
        <v>15</v>
      </c>
      <c r="F5" s="142"/>
      <c r="G5" s="142" t="s">
        <v>16</v>
      </c>
      <c r="H5" s="143"/>
    </row>
    <row r="6" spans="2:8" s="28" customFormat="1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81" t="s">
        <v>3</v>
      </c>
    </row>
    <row r="7" spans="2:8" s="28" customFormat="1">
      <c r="B7" s="35" t="s">
        <v>20</v>
      </c>
      <c r="C7" s="42">
        <v>2.5810185185185185E-3</v>
      </c>
      <c r="D7" s="7">
        <f>C7/$C$30</f>
        <v>2.0883278393766858E-3</v>
      </c>
      <c r="E7" s="42"/>
      <c r="F7" s="7"/>
      <c r="G7" s="42">
        <f>C7+E7</f>
        <v>2.5810185185185185E-3</v>
      </c>
      <c r="H7" s="80">
        <f>G7/$G$30</f>
        <v>1.7488138650354858E-3</v>
      </c>
    </row>
    <row r="8" spans="2:8" s="28" customFormat="1">
      <c r="B8" s="35" t="s">
        <v>0</v>
      </c>
      <c r="C8" s="42">
        <v>2.0833333333333336E-2</v>
      </c>
      <c r="D8" s="7">
        <f t="shared" ref="D8:D28" si="0">C8/$C$30</f>
        <v>1.6856457896314056E-2</v>
      </c>
      <c r="E8" s="42"/>
      <c r="F8" s="7"/>
      <c r="G8" s="42">
        <f t="shared" ref="G8:G28" si="1">C8+E8</f>
        <v>2.0833333333333336E-2</v>
      </c>
      <c r="H8" s="80">
        <f t="shared" ref="H8:H28" si="2">G8/$G$30</f>
        <v>1.4115986354546525E-2</v>
      </c>
    </row>
    <row r="9" spans="2:8" s="28" customFormat="1">
      <c r="B9" s="35" t="s">
        <v>21</v>
      </c>
      <c r="C9" s="42">
        <v>0.20233796296296302</v>
      </c>
      <c r="D9" s="7">
        <f t="shared" si="0"/>
        <v>0.16371366496853468</v>
      </c>
      <c r="E9" s="42">
        <v>5.0914351851851829E-2</v>
      </c>
      <c r="F9" s="7">
        <f t="shared" ref="F8:F28" si="3">E9/$E$30</f>
        <v>0.21219429839370982</v>
      </c>
      <c r="G9" s="42">
        <f t="shared" si="1"/>
        <v>0.25325231481481486</v>
      </c>
      <c r="H9" s="80">
        <f t="shared" si="2"/>
        <v>0.17159549856879586</v>
      </c>
    </row>
    <row r="10" spans="2:8" s="28" customFormat="1">
      <c r="B10" s="35" t="s">
        <v>22</v>
      </c>
      <c r="C10" s="42">
        <v>2.1423611111111119E-2</v>
      </c>
      <c r="D10" s="7">
        <f t="shared" si="0"/>
        <v>1.7334057536709628E-2</v>
      </c>
      <c r="E10" s="42">
        <v>5.4282407407407404E-3</v>
      </c>
      <c r="F10" s="7">
        <f t="shared" si="3"/>
        <v>2.2623124788963389E-2</v>
      </c>
      <c r="G10" s="42">
        <f t="shared" si="1"/>
        <v>2.6851851851851859E-2</v>
      </c>
      <c r="H10" s="80">
        <f t="shared" si="2"/>
        <v>1.8193937968082191E-2</v>
      </c>
    </row>
    <row r="11" spans="2:8" s="28" customFormat="1">
      <c r="B11" s="35" t="s">
        <v>23</v>
      </c>
      <c r="C11" s="42">
        <v>1.4120370370370369E-3</v>
      </c>
      <c r="D11" s="7">
        <f t="shared" si="0"/>
        <v>1.1424932574168414E-3</v>
      </c>
      <c r="E11" s="42"/>
      <c r="F11" s="7"/>
      <c r="G11" s="42">
        <f t="shared" si="1"/>
        <v>1.4120370370370369E-3</v>
      </c>
      <c r="H11" s="80">
        <f t="shared" si="2"/>
        <v>9.5675018625259757E-4</v>
      </c>
    </row>
    <row r="12" spans="2:8" s="28" customFormat="1">
      <c r="B12" s="35" t="s">
        <v>24</v>
      </c>
      <c r="C12" s="42">
        <v>8.5590277777777821E-2</v>
      </c>
      <c r="D12" s="7">
        <f t="shared" si="0"/>
        <v>6.9251947857356944E-2</v>
      </c>
      <c r="E12" s="42">
        <v>3.018518518518519E-2</v>
      </c>
      <c r="F12" s="7">
        <f t="shared" si="3"/>
        <v>0.12580193912498194</v>
      </c>
      <c r="G12" s="42">
        <f t="shared" si="1"/>
        <v>0.11577546296296301</v>
      </c>
      <c r="H12" s="80">
        <f t="shared" si="2"/>
        <v>7.8445673058071624E-2</v>
      </c>
    </row>
    <row r="13" spans="2:8" s="28" customFormat="1">
      <c r="B13" s="35" t="s">
        <v>25</v>
      </c>
      <c r="C13" s="42">
        <v>8.5590277777777821E-2</v>
      </c>
      <c r="D13" s="7">
        <f t="shared" si="0"/>
        <v>6.9251947857356944E-2</v>
      </c>
      <c r="E13" s="42">
        <v>2.9537037037037042E-2</v>
      </c>
      <c r="F13" s="7">
        <f t="shared" si="3"/>
        <v>0.12310067049346393</v>
      </c>
      <c r="G13" s="42">
        <f t="shared" si="1"/>
        <v>0.11512731481481486</v>
      </c>
      <c r="H13" s="80">
        <f t="shared" si="2"/>
        <v>7.80065090381524E-2</v>
      </c>
    </row>
    <row r="14" spans="2:8" s="28" customFormat="1">
      <c r="B14" s="35" t="s">
        <v>26</v>
      </c>
      <c r="C14" s="42">
        <v>4.6296296296296298E-4</v>
      </c>
      <c r="D14" s="7">
        <f t="shared" si="0"/>
        <v>3.7458795325142344E-4</v>
      </c>
      <c r="E14" s="42">
        <v>1.847222222222222E-2</v>
      </c>
      <c r="F14" s="7">
        <f t="shared" si="3"/>
        <v>7.6986155998263472E-2</v>
      </c>
      <c r="G14" s="42">
        <f t="shared" si="1"/>
        <v>1.8935185185185183E-2</v>
      </c>
      <c r="H14" s="80">
        <f t="shared" si="2"/>
        <v>1.2829863153354505E-2</v>
      </c>
    </row>
    <row r="15" spans="2:8" s="28" customFormat="1">
      <c r="B15" s="35" t="s">
        <v>27</v>
      </c>
      <c r="C15" s="42">
        <v>6.5624999999999989E-3</v>
      </c>
      <c r="D15" s="7">
        <f t="shared" si="0"/>
        <v>5.3097842373389268E-3</v>
      </c>
      <c r="E15" s="42">
        <v>9.6875000000000017E-3</v>
      </c>
      <c r="F15" s="7">
        <f t="shared" si="3"/>
        <v>4.0374318653224654E-2</v>
      </c>
      <c r="G15" s="42">
        <f t="shared" si="1"/>
        <v>1.6250000000000001E-2</v>
      </c>
      <c r="H15" s="80">
        <f t="shared" si="2"/>
        <v>1.1010469356546287E-2</v>
      </c>
    </row>
    <row r="16" spans="2:8" s="28" customFormat="1">
      <c r="B16" s="35" t="s">
        <v>28</v>
      </c>
      <c r="C16" s="42">
        <v>2.6145833333333337E-2</v>
      </c>
      <c r="D16" s="7">
        <f t="shared" si="0"/>
        <v>2.1154854659874142E-2</v>
      </c>
      <c r="E16" s="42">
        <v>3.3449074074074076E-3</v>
      </c>
      <c r="F16" s="7">
        <f t="shared" si="3"/>
        <v>1.3940475616226909E-2</v>
      </c>
      <c r="G16" s="42">
        <f t="shared" si="1"/>
        <v>2.9490740740740744E-2</v>
      </c>
      <c r="H16" s="80">
        <f t="shared" si="2"/>
        <v>1.9981962906324747E-2</v>
      </c>
    </row>
    <row r="17" spans="2:8" s="28" customFormat="1">
      <c r="B17" s="35" t="s">
        <v>29</v>
      </c>
      <c r="C17" s="42">
        <v>2.1527777777777778E-3</v>
      </c>
      <c r="D17" s="7">
        <f t="shared" si="0"/>
        <v>1.741833982619119E-3</v>
      </c>
      <c r="E17" s="42">
        <v>6.0069444444444441E-3</v>
      </c>
      <c r="F17" s="7">
        <f t="shared" si="3"/>
        <v>2.5034971781390188E-2</v>
      </c>
      <c r="G17" s="42">
        <f t="shared" si="1"/>
        <v>8.159722222222221E-3</v>
      </c>
      <c r="H17" s="80">
        <f t="shared" si="2"/>
        <v>5.5287613221973869E-3</v>
      </c>
    </row>
    <row r="18" spans="2:8" s="28" customFormat="1">
      <c r="B18" s="35" t="s">
        <v>30</v>
      </c>
      <c r="C18" s="42">
        <v>5.7638888888888896E-3</v>
      </c>
      <c r="D18" s="7">
        <f t="shared" si="0"/>
        <v>4.6636200179802226E-3</v>
      </c>
      <c r="E18" s="42"/>
      <c r="F18" s="7"/>
      <c r="G18" s="42">
        <f t="shared" si="1"/>
        <v>5.7638888888888896E-3</v>
      </c>
      <c r="H18" s="80">
        <f t="shared" si="2"/>
        <v>3.9054228914245383E-3</v>
      </c>
    </row>
    <row r="19" spans="2:8" s="28" customFormat="1">
      <c r="B19" s="35" t="s">
        <v>31</v>
      </c>
      <c r="C19" s="42">
        <v>0.13482638888888887</v>
      </c>
      <c r="D19" s="7">
        <f t="shared" si="0"/>
        <v>0.10908937668564578</v>
      </c>
      <c r="E19" s="42">
        <v>5.7870370370370367E-3</v>
      </c>
      <c r="F19" s="7">
        <f t="shared" si="3"/>
        <v>2.4118469924268006E-2</v>
      </c>
      <c r="G19" s="42">
        <f t="shared" si="1"/>
        <v>0.14061342592592591</v>
      </c>
      <c r="H19" s="80">
        <f t="shared" si="2"/>
        <v>9.5275065678547599E-2</v>
      </c>
    </row>
    <row r="20" spans="2:8" s="28" customFormat="1">
      <c r="B20" s="35" t="s">
        <v>32</v>
      </c>
      <c r="C20" s="42">
        <v>1.369212962962963E-2</v>
      </c>
      <c r="D20" s="7">
        <f t="shared" si="0"/>
        <v>1.1078438717410849E-2</v>
      </c>
      <c r="E20" s="42">
        <v>1.9259259259259257E-2</v>
      </c>
      <c r="F20" s="7">
        <f t="shared" si="3"/>
        <v>8.0266267907963915E-2</v>
      </c>
      <c r="G20" s="42">
        <f t="shared" si="1"/>
        <v>3.2951388888888891E-2</v>
      </c>
      <c r="H20" s="80">
        <f t="shared" si="2"/>
        <v>2.232678508410775E-2</v>
      </c>
    </row>
    <row r="21" spans="2:8" s="28" customFormat="1">
      <c r="B21" s="35" t="s">
        <v>33</v>
      </c>
      <c r="C21" s="42">
        <v>3.1828703703703702E-3</v>
      </c>
      <c r="D21" s="7">
        <f t="shared" si="0"/>
        <v>2.5752921786035359E-3</v>
      </c>
      <c r="E21" s="42">
        <v>4.5138888888888892E-4</v>
      </c>
      <c r="F21" s="7">
        <f t="shared" si="3"/>
        <v>1.8812406540929048E-3</v>
      </c>
      <c r="G21" s="42">
        <f t="shared" si="1"/>
        <v>3.634259259259259E-3</v>
      </c>
      <c r="H21" s="80">
        <f t="shared" si="2"/>
        <v>2.4624553974042264E-3</v>
      </c>
    </row>
    <row r="22" spans="2:8" s="28" customFormat="1">
      <c r="B22" s="35" t="s">
        <v>34</v>
      </c>
      <c r="C22" s="42">
        <v>9.1435185185185185E-4</v>
      </c>
      <c r="D22" s="7">
        <f t="shared" si="0"/>
        <v>7.3981120767156131E-4</v>
      </c>
      <c r="E22" s="42">
        <v>8.0092592592592611E-3</v>
      </c>
      <c r="F22" s="7">
        <f t="shared" si="3"/>
        <v>3.3379962375186929E-2</v>
      </c>
      <c r="G22" s="42">
        <f t="shared" si="1"/>
        <v>8.9236111111111131E-3</v>
      </c>
      <c r="H22" s="80">
        <f t="shared" si="2"/>
        <v>6.0463474885307615E-3</v>
      </c>
    </row>
    <row r="23" spans="2:8" s="28" customFormat="1">
      <c r="B23" s="35" t="s">
        <v>35</v>
      </c>
      <c r="C23" s="42">
        <v>2.2187500000000002E-2</v>
      </c>
      <c r="D23" s="7">
        <f t="shared" si="0"/>
        <v>1.795212765957447E-2</v>
      </c>
      <c r="E23" s="42">
        <v>1.545138888888889E-2</v>
      </c>
      <c r="F23" s="7">
        <f t="shared" si="3"/>
        <v>6.4396314697795581E-2</v>
      </c>
      <c r="G23" s="42">
        <f t="shared" si="1"/>
        <v>3.7638888888888888E-2</v>
      </c>
      <c r="H23" s="80">
        <f t="shared" si="2"/>
        <v>2.5502882013880717E-2</v>
      </c>
    </row>
    <row r="24" spans="2:8" s="28" customFormat="1">
      <c r="B24" s="35" t="s">
        <v>36</v>
      </c>
      <c r="C24" s="42">
        <v>8.7037037037037031E-3</v>
      </c>
      <c r="D24" s="7">
        <f t="shared" si="0"/>
        <v>7.0422535211267607E-3</v>
      </c>
      <c r="E24" s="42">
        <v>4.4444444444444444E-3</v>
      </c>
      <c r="F24" s="7">
        <f t="shared" si="3"/>
        <v>1.8522984901837829E-2</v>
      </c>
      <c r="G24" s="42">
        <f t="shared" si="1"/>
        <v>1.3148148148148148E-2</v>
      </c>
      <c r="H24" s="80">
        <f t="shared" si="2"/>
        <v>8.9087558326471396E-3</v>
      </c>
    </row>
    <row r="25" spans="2:8" s="28" customFormat="1">
      <c r="B25" s="35" t="s">
        <v>37</v>
      </c>
      <c r="C25" s="42">
        <v>1.5092592592592597E-2</v>
      </c>
      <c r="D25" s="7">
        <f t="shared" si="0"/>
        <v>1.2211567275996408E-2</v>
      </c>
      <c r="E25" s="42">
        <v>6.8634259259259256E-3</v>
      </c>
      <c r="F25" s="7">
        <f t="shared" si="3"/>
        <v>2.8604505330181856E-2</v>
      </c>
      <c r="G25" s="42">
        <f t="shared" si="1"/>
        <v>2.1956018518518521E-2</v>
      </c>
      <c r="H25" s="80">
        <f t="shared" si="2"/>
        <v>1.4876681174763753E-2</v>
      </c>
    </row>
    <row r="26" spans="2:8" s="28" customFormat="1">
      <c r="B26" s="35" t="s">
        <v>38</v>
      </c>
      <c r="C26" s="42">
        <v>0.21724537037037037</v>
      </c>
      <c r="D26" s="7">
        <f t="shared" si="0"/>
        <v>0.17577539706323045</v>
      </c>
      <c r="E26" s="42">
        <v>1.3032407407407404E-2</v>
      </c>
      <c r="F26" s="7">
        <f t="shared" si="3"/>
        <v>5.4314794269451537E-2</v>
      </c>
      <c r="G26" s="42">
        <f t="shared" si="1"/>
        <v>0.23027777777777778</v>
      </c>
      <c r="H26" s="80">
        <f t="shared" si="2"/>
        <v>0.15602870250558756</v>
      </c>
    </row>
    <row r="27" spans="2:8" s="28" customFormat="1">
      <c r="B27" s="35" t="s">
        <v>39</v>
      </c>
      <c r="C27" s="42">
        <v>0.35390046296296296</v>
      </c>
      <c r="D27" s="7">
        <f t="shared" si="0"/>
        <v>0.28634439616421936</v>
      </c>
      <c r="E27" s="42">
        <v>4.3518518518518515E-3</v>
      </c>
      <c r="F27" s="7">
        <f t="shared" si="3"/>
        <v>1.8137089383049539E-2</v>
      </c>
      <c r="G27" s="42">
        <f t="shared" si="1"/>
        <v>0.35825231481481479</v>
      </c>
      <c r="H27" s="80">
        <f t="shared" si="2"/>
        <v>0.24274006979571028</v>
      </c>
    </row>
    <row r="28" spans="2:8" s="28" customFormat="1">
      <c r="B28" s="35" t="s">
        <v>40</v>
      </c>
      <c r="C28" s="42">
        <v>5.3240740740740748E-3</v>
      </c>
      <c r="D28" s="7">
        <f t="shared" si="0"/>
        <v>4.3077614623913702E-3</v>
      </c>
      <c r="E28" s="42">
        <v>8.7152777777777784E-3</v>
      </c>
      <c r="F28" s="7">
        <f t="shared" si="3"/>
        <v>3.6322415705947624E-2</v>
      </c>
      <c r="G28" s="42">
        <f t="shared" si="1"/>
        <v>1.4039351851851853E-2</v>
      </c>
      <c r="H28" s="80">
        <f t="shared" si="2"/>
        <v>9.5126063600360737E-3</v>
      </c>
    </row>
    <row r="29" spans="2:8" s="28" customFormat="1">
      <c r="B29" s="35"/>
      <c r="C29" s="102"/>
      <c r="D29" s="58"/>
      <c r="E29" s="102"/>
      <c r="F29" s="103"/>
      <c r="G29" s="42"/>
      <c r="H29" s="83"/>
    </row>
    <row r="30" spans="2:8" s="28" customFormat="1">
      <c r="B30" s="38" t="s">
        <v>1</v>
      </c>
      <c r="C30" s="59">
        <f t="shared" ref="C30:H30" si="4">SUM(C7:C28)</f>
        <v>1.2359259259259259</v>
      </c>
      <c r="D30" s="57">
        <f t="shared" si="4"/>
        <v>1</v>
      </c>
      <c r="E30" s="59">
        <f t="shared" si="4"/>
        <v>0.2399421296296296</v>
      </c>
      <c r="F30" s="57">
        <f t="shared" si="4"/>
        <v>0.99999999999999989</v>
      </c>
      <c r="G30" s="59">
        <f t="shared" si="4"/>
        <v>1.4758680555555557</v>
      </c>
      <c r="H30" s="44">
        <f t="shared" si="4"/>
        <v>0.99999999999999989</v>
      </c>
    </row>
    <row r="31" spans="2:8" s="28" customFormat="1" ht="66" customHeight="1" thickBot="1">
      <c r="B31" s="135" t="s">
        <v>72</v>
      </c>
      <c r="C31" s="136"/>
      <c r="D31" s="136"/>
      <c r="E31" s="136"/>
      <c r="F31" s="136"/>
      <c r="G31" s="136"/>
      <c r="H31" s="137"/>
    </row>
    <row r="32" spans="2:8" s="28" customFormat="1">
      <c r="C32" s="56"/>
      <c r="D32" s="56"/>
      <c r="E32" s="56"/>
    </row>
    <row r="33" spans="3:5" s="28" customFormat="1">
      <c r="C33" s="56"/>
      <c r="D33" s="56"/>
      <c r="E33" s="56"/>
    </row>
    <row r="34" spans="3:5" s="28" customFormat="1">
      <c r="C34" s="56"/>
      <c r="D34" s="56"/>
      <c r="E34" s="56"/>
    </row>
    <row r="35" spans="3:5" s="28" customFormat="1">
      <c r="C35" s="56"/>
      <c r="D35" s="56"/>
      <c r="E35" s="56"/>
    </row>
    <row r="36" spans="3:5" s="28" customFormat="1">
      <c r="C36" s="56"/>
      <c r="D36" s="56"/>
      <c r="E36" s="56"/>
    </row>
    <row r="37" spans="3:5" s="28" customFormat="1">
      <c r="C37" s="56"/>
      <c r="D37" s="56"/>
      <c r="E37" s="56"/>
    </row>
    <row r="38" spans="3:5" s="28" customFormat="1">
      <c r="C38" s="56"/>
      <c r="D38" s="56"/>
      <c r="E38" s="56"/>
    </row>
    <row r="39" spans="3:5" s="28" customFormat="1">
      <c r="C39" s="56"/>
      <c r="D39" s="56"/>
      <c r="E39" s="56"/>
    </row>
    <row r="40" spans="3:5" s="28" customFormat="1">
      <c r="C40" s="56"/>
      <c r="D40" s="56"/>
      <c r="E40" s="56"/>
    </row>
    <row r="41" spans="3:5" s="28" customFormat="1">
      <c r="C41" s="56"/>
      <c r="D41" s="56"/>
      <c r="E41" s="56"/>
    </row>
    <row r="42" spans="3:5" s="28" customFormat="1">
      <c r="C42" s="56"/>
      <c r="D42" s="56"/>
      <c r="E42" s="56"/>
    </row>
    <row r="43" spans="3:5" s="28" customFormat="1">
      <c r="C43" s="56"/>
      <c r="D43" s="56"/>
      <c r="E43" s="56"/>
    </row>
    <row r="44" spans="3:5" s="28" customFormat="1">
      <c r="C44" s="56"/>
      <c r="D44" s="56"/>
      <c r="E44" s="56"/>
    </row>
    <row r="45" spans="3:5" s="28" customFormat="1">
      <c r="C45" s="56"/>
      <c r="D45" s="56"/>
      <c r="E45" s="56"/>
    </row>
    <row r="46" spans="3:5" s="28" customFormat="1">
      <c r="C46" s="56"/>
      <c r="D46" s="56"/>
      <c r="E46" s="56"/>
    </row>
    <row r="47" spans="3:5" s="28" customFormat="1">
      <c r="C47" s="56"/>
      <c r="D47" s="56"/>
      <c r="E47" s="56"/>
    </row>
    <row r="48" spans="3:5" s="28" customFormat="1">
      <c r="C48" s="56"/>
      <c r="D48" s="56"/>
      <c r="E48" s="56"/>
    </row>
    <row r="49" spans="3:5" s="28" customFormat="1">
      <c r="C49" s="56"/>
      <c r="D49" s="56"/>
      <c r="E49" s="56"/>
    </row>
    <row r="50" spans="3:5" s="28" customFormat="1">
      <c r="C50" s="56"/>
      <c r="D50" s="56"/>
      <c r="E50" s="56"/>
    </row>
    <row r="51" spans="3:5" s="28" customFormat="1">
      <c r="C51" s="56"/>
      <c r="D51" s="56"/>
      <c r="E51" s="56"/>
    </row>
    <row r="52" spans="3:5" s="28" customFormat="1">
      <c r="C52" s="56"/>
      <c r="D52" s="56"/>
      <c r="E52" s="56"/>
    </row>
    <row r="53" spans="3:5" s="28" customFormat="1">
      <c r="C53" s="56"/>
      <c r="D53" s="56"/>
      <c r="E53" s="56"/>
    </row>
    <row r="54" spans="3:5" s="28" customFormat="1">
      <c r="C54" s="56"/>
      <c r="D54" s="56"/>
      <c r="E54" s="56"/>
    </row>
    <row r="55" spans="3:5" s="28" customFormat="1">
      <c r="C55" s="56"/>
      <c r="D55" s="56"/>
      <c r="E55" s="56"/>
    </row>
    <row r="56" spans="3:5" s="28" customFormat="1">
      <c r="C56" s="56"/>
      <c r="D56" s="56"/>
      <c r="E56" s="56"/>
    </row>
    <row r="57" spans="3:5" s="28" customFormat="1">
      <c r="C57" s="56"/>
      <c r="D57" s="56"/>
      <c r="E57" s="56"/>
    </row>
    <row r="58" spans="3:5" s="28" customFormat="1">
      <c r="C58" s="56"/>
      <c r="D58" s="56"/>
      <c r="E58" s="56"/>
    </row>
    <row r="59" spans="3:5" s="28" customFormat="1">
      <c r="C59" s="56"/>
      <c r="D59" s="56"/>
      <c r="E59" s="56"/>
    </row>
    <row r="60" spans="3:5" s="28" customFormat="1">
      <c r="C60" s="56"/>
      <c r="D60" s="56"/>
      <c r="E60" s="56"/>
    </row>
    <row r="61" spans="3:5" s="28" customFormat="1">
      <c r="C61" s="56"/>
      <c r="D61" s="56"/>
      <c r="E61" s="56"/>
    </row>
    <row r="62" spans="3:5" s="28" customFormat="1">
      <c r="C62" s="56"/>
      <c r="D62" s="56"/>
      <c r="E62" s="56"/>
    </row>
    <row r="63" spans="3:5" s="28" customFormat="1">
      <c r="C63" s="56"/>
      <c r="D63" s="56"/>
      <c r="E63" s="56"/>
    </row>
    <row r="64" spans="3:5" s="28" customFormat="1">
      <c r="C64" s="56"/>
      <c r="D64" s="56"/>
      <c r="E64" s="56"/>
    </row>
    <row r="65" spans="3:5" s="28" customFormat="1">
      <c r="C65" s="56"/>
      <c r="D65" s="56"/>
      <c r="E65" s="56"/>
    </row>
    <row r="66" spans="3:5" s="28" customFormat="1">
      <c r="C66" s="56"/>
      <c r="D66" s="56"/>
      <c r="E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view="pageBreakPreview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/>
    <row r="3" spans="2:11">
      <c r="B3" s="163" t="s">
        <v>134</v>
      </c>
      <c r="C3" s="164"/>
      <c r="D3" s="164"/>
      <c r="E3" s="164"/>
      <c r="F3" s="164"/>
      <c r="G3" s="164"/>
      <c r="H3" s="164"/>
      <c r="I3" s="164"/>
      <c r="J3" s="164"/>
      <c r="K3" s="165"/>
    </row>
    <row r="4" spans="2:11">
      <c r="B4" s="166" t="s">
        <v>104</v>
      </c>
      <c r="C4" s="167"/>
      <c r="D4" s="167"/>
      <c r="E4" s="167"/>
      <c r="F4" s="167"/>
      <c r="G4" s="167"/>
      <c r="H4" s="167"/>
      <c r="I4" s="167"/>
      <c r="J4" s="167"/>
      <c r="K4" s="168"/>
    </row>
    <row r="5" spans="2:11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102</v>
      </c>
      <c r="J5" s="11" t="s">
        <v>98</v>
      </c>
      <c r="K5" s="77" t="s">
        <v>4</v>
      </c>
    </row>
    <row r="6" spans="2:11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7" t="s">
        <v>2</v>
      </c>
    </row>
    <row r="7" spans="2:11">
      <c r="B7" s="35" t="s">
        <v>20</v>
      </c>
      <c r="C7" s="21"/>
      <c r="D7" s="21"/>
      <c r="E7" s="2"/>
      <c r="F7" s="21"/>
      <c r="G7" s="21"/>
      <c r="H7" s="21"/>
      <c r="I7" s="21"/>
      <c r="J7" s="21"/>
      <c r="K7" s="111"/>
    </row>
    <row r="8" spans="2:11">
      <c r="B8" s="35" t="s">
        <v>0</v>
      </c>
      <c r="C8" s="21"/>
      <c r="D8" s="21"/>
      <c r="E8" s="21"/>
      <c r="F8" s="21"/>
      <c r="G8" s="21"/>
      <c r="H8" s="21"/>
      <c r="I8" s="21"/>
      <c r="J8" s="21"/>
      <c r="K8" s="111"/>
    </row>
    <row r="9" spans="2:11">
      <c r="B9" s="35" t="s">
        <v>21</v>
      </c>
      <c r="C9" s="21"/>
      <c r="D9" s="21"/>
      <c r="E9" s="21"/>
      <c r="F9" s="21"/>
      <c r="G9" s="21"/>
      <c r="H9" s="21"/>
      <c r="I9" s="21"/>
      <c r="J9" s="21"/>
      <c r="K9" s="111"/>
    </row>
    <row r="10" spans="2:11">
      <c r="B10" s="35" t="s">
        <v>22</v>
      </c>
      <c r="C10" s="21"/>
      <c r="D10" s="21"/>
      <c r="E10" s="21"/>
      <c r="F10" s="21"/>
      <c r="G10" s="21"/>
      <c r="H10" s="21"/>
      <c r="I10" s="21"/>
      <c r="J10" s="21"/>
      <c r="K10" s="111"/>
    </row>
    <row r="11" spans="2:11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11"/>
    </row>
    <row r="12" spans="2:11">
      <c r="B12" s="35" t="s">
        <v>24</v>
      </c>
      <c r="C12" s="21"/>
      <c r="D12" s="21"/>
      <c r="E12" s="21"/>
      <c r="F12" s="21"/>
      <c r="G12" s="21"/>
      <c r="H12" s="21"/>
      <c r="I12" s="21"/>
      <c r="J12" s="21"/>
      <c r="K12" s="111"/>
    </row>
    <row r="13" spans="2:11">
      <c r="B13" s="35" t="s">
        <v>25</v>
      </c>
      <c r="C13" s="21"/>
      <c r="D13" s="21"/>
      <c r="E13" s="21"/>
      <c r="F13" s="21"/>
      <c r="G13" s="21"/>
      <c r="H13" s="21"/>
      <c r="I13" s="21"/>
      <c r="J13" s="21"/>
      <c r="K13" s="111"/>
    </row>
    <row r="14" spans="2:11">
      <c r="B14" s="35" t="s">
        <v>26</v>
      </c>
      <c r="C14" s="21"/>
      <c r="D14" s="21"/>
      <c r="E14" s="21"/>
      <c r="F14" s="21"/>
      <c r="G14" s="21"/>
      <c r="H14" s="21"/>
      <c r="I14" s="21"/>
      <c r="J14" s="21"/>
      <c r="K14" s="111"/>
    </row>
    <row r="15" spans="2:11">
      <c r="B15" s="35" t="s">
        <v>27</v>
      </c>
      <c r="C15" s="21"/>
      <c r="D15" s="21"/>
      <c r="E15" s="21"/>
      <c r="F15" s="21"/>
      <c r="G15" s="21"/>
      <c r="H15" s="21"/>
      <c r="I15" s="21"/>
      <c r="J15" s="21"/>
      <c r="K15" s="111"/>
    </row>
    <row r="16" spans="2:11">
      <c r="B16" s="35" t="s">
        <v>28</v>
      </c>
      <c r="C16" s="21"/>
      <c r="D16" s="21"/>
      <c r="E16" s="21"/>
      <c r="F16" s="21"/>
      <c r="G16" s="21"/>
      <c r="H16" s="21"/>
      <c r="I16" s="21"/>
      <c r="J16" s="21"/>
      <c r="K16" s="111"/>
    </row>
    <row r="17" spans="2:11">
      <c r="B17" s="35" t="s">
        <v>29</v>
      </c>
      <c r="C17" s="21"/>
      <c r="D17" s="21"/>
      <c r="E17" s="21"/>
      <c r="F17" s="21"/>
      <c r="G17" s="21"/>
      <c r="H17" s="21"/>
      <c r="I17" s="21"/>
      <c r="J17" s="21"/>
      <c r="K17" s="111"/>
    </row>
    <row r="18" spans="2:11">
      <c r="B18" s="35" t="s">
        <v>30</v>
      </c>
      <c r="C18" s="21"/>
      <c r="D18" s="21"/>
      <c r="E18" s="21"/>
      <c r="F18" s="21"/>
      <c r="G18" s="21"/>
      <c r="H18" s="21"/>
      <c r="I18" s="21"/>
      <c r="J18" s="21"/>
      <c r="K18" s="111"/>
    </row>
    <row r="19" spans="2:11">
      <c r="B19" s="35" t="s">
        <v>31</v>
      </c>
      <c r="C19" s="21"/>
      <c r="D19" s="21"/>
      <c r="E19" s="21"/>
      <c r="F19" s="21"/>
      <c r="G19" s="21"/>
      <c r="H19" s="21"/>
      <c r="I19" s="21"/>
      <c r="J19" s="21"/>
      <c r="K19" s="111"/>
    </row>
    <row r="20" spans="2:11">
      <c r="B20" s="35" t="s">
        <v>32</v>
      </c>
      <c r="C20" s="21"/>
      <c r="D20" s="21"/>
      <c r="E20" s="21"/>
      <c r="F20" s="21"/>
      <c r="G20" s="21"/>
      <c r="H20" s="21"/>
      <c r="I20" s="21"/>
      <c r="J20" s="21"/>
      <c r="K20" s="111"/>
    </row>
    <row r="21" spans="2:11">
      <c r="B21" s="35" t="s">
        <v>33</v>
      </c>
      <c r="C21" s="21"/>
      <c r="D21" s="21"/>
      <c r="E21" s="21"/>
      <c r="F21" s="21"/>
      <c r="G21" s="21"/>
      <c r="H21" s="21"/>
      <c r="I21" s="21"/>
      <c r="J21" s="21"/>
      <c r="K21" s="111"/>
    </row>
    <row r="22" spans="2:11">
      <c r="B22" s="35" t="s">
        <v>34</v>
      </c>
      <c r="C22" s="21"/>
      <c r="D22" s="21"/>
      <c r="E22" s="21"/>
      <c r="F22" s="21"/>
      <c r="G22" s="21"/>
      <c r="H22" s="21"/>
      <c r="I22" s="21"/>
      <c r="J22" s="21"/>
      <c r="K22" s="111"/>
    </row>
    <row r="23" spans="2:11">
      <c r="B23" s="35" t="s">
        <v>35</v>
      </c>
      <c r="C23" s="21"/>
      <c r="D23" s="21"/>
      <c r="E23" s="21"/>
      <c r="F23" s="21"/>
      <c r="G23" s="21"/>
      <c r="H23" s="21"/>
      <c r="I23" s="21"/>
      <c r="J23" s="21"/>
      <c r="K23" s="111"/>
    </row>
    <row r="24" spans="2:11">
      <c r="B24" s="35" t="s">
        <v>36</v>
      </c>
      <c r="C24" s="21"/>
      <c r="D24" s="21"/>
      <c r="E24" s="21"/>
      <c r="F24" s="21"/>
      <c r="G24" s="21"/>
      <c r="H24" s="21"/>
      <c r="I24" s="21"/>
      <c r="J24" s="21"/>
      <c r="K24" s="111"/>
    </row>
    <row r="25" spans="2:11">
      <c r="B25" s="35" t="s">
        <v>37</v>
      </c>
      <c r="C25" s="21"/>
      <c r="D25" s="21"/>
      <c r="E25" s="21"/>
      <c r="F25" s="21"/>
      <c r="G25" s="21"/>
      <c r="H25" s="21"/>
      <c r="I25" s="21"/>
      <c r="J25" s="21"/>
      <c r="K25" s="111"/>
    </row>
    <row r="26" spans="2:11">
      <c r="B26" s="35" t="s">
        <v>38</v>
      </c>
      <c r="C26" s="21"/>
      <c r="D26" s="21"/>
      <c r="E26" s="21"/>
      <c r="F26" s="21"/>
      <c r="G26" s="21"/>
      <c r="H26" s="21"/>
      <c r="I26" s="21"/>
      <c r="J26" s="21"/>
      <c r="K26" s="111"/>
    </row>
    <row r="27" spans="2:11">
      <c r="B27" s="35" t="s">
        <v>39</v>
      </c>
      <c r="C27" s="21"/>
      <c r="D27" s="21"/>
      <c r="E27" s="21"/>
      <c r="F27" s="21"/>
      <c r="G27" s="21"/>
      <c r="H27" s="21"/>
      <c r="I27" s="21"/>
      <c r="J27" s="21"/>
      <c r="K27" s="111"/>
    </row>
    <row r="28" spans="2:11">
      <c r="B28" s="35" t="s">
        <v>40</v>
      </c>
      <c r="C28" s="21"/>
      <c r="D28" s="21"/>
      <c r="E28" s="21"/>
      <c r="F28" s="21"/>
      <c r="G28" s="21"/>
      <c r="H28" s="21"/>
      <c r="I28" s="21"/>
      <c r="J28" s="21"/>
      <c r="K28" s="111"/>
    </row>
    <row r="29" spans="2:11">
      <c r="B29" s="35"/>
      <c r="C29" s="13"/>
      <c r="D29" s="13"/>
      <c r="E29" s="113"/>
      <c r="F29" s="113"/>
      <c r="G29" s="113"/>
      <c r="H29" s="113"/>
      <c r="I29" s="13"/>
      <c r="J29" s="13"/>
      <c r="K29" s="14"/>
    </row>
    <row r="30" spans="2:11">
      <c r="B30" s="16" t="s">
        <v>1</v>
      </c>
      <c r="C30" s="23"/>
      <c r="D30" s="23"/>
      <c r="E30" s="23"/>
      <c r="F30" s="23"/>
      <c r="G30" s="23"/>
      <c r="H30" s="23"/>
      <c r="I30" s="23"/>
      <c r="J30" s="23"/>
      <c r="K30" s="112"/>
    </row>
    <row r="31" spans="2:11">
      <c r="B31" s="16"/>
      <c r="C31" s="13"/>
      <c r="D31" s="13"/>
      <c r="E31" s="113"/>
      <c r="F31" s="113"/>
      <c r="G31" s="113"/>
      <c r="H31" s="113"/>
      <c r="I31" s="13"/>
      <c r="J31" s="13"/>
      <c r="K31" s="14"/>
    </row>
    <row r="32" spans="2:11" ht="66" customHeight="1" thickBot="1">
      <c r="B32" s="189" t="s">
        <v>57</v>
      </c>
      <c r="C32" s="190"/>
      <c r="D32" s="190"/>
      <c r="E32" s="190"/>
      <c r="F32" s="190"/>
      <c r="G32" s="190"/>
      <c r="H32" s="190"/>
      <c r="I32" s="190"/>
      <c r="J32" s="190"/>
      <c r="K32" s="19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/>
    <row r="3" spans="2:11">
      <c r="B3" s="163" t="s">
        <v>135</v>
      </c>
      <c r="C3" s="164"/>
      <c r="D3" s="164"/>
      <c r="E3" s="164"/>
      <c r="F3" s="164"/>
      <c r="G3" s="164"/>
      <c r="H3" s="164"/>
      <c r="I3" s="164"/>
      <c r="J3" s="164"/>
      <c r="K3" s="165"/>
    </row>
    <row r="4" spans="2:11">
      <c r="B4" s="166" t="s">
        <v>104</v>
      </c>
      <c r="C4" s="167"/>
      <c r="D4" s="167"/>
      <c r="E4" s="167"/>
      <c r="F4" s="167"/>
      <c r="G4" s="167"/>
      <c r="H4" s="167"/>
      <c r="I4" s="167"/>
      <c r="J4" s="167"/>
      <c r="K4" s="168"/>
    </row>
    <row r="5" spans="2:11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102</v>
      </c>
      <c r="J5" s="11" t="s">
        <v>98</v>
      </c>
      <c r="K5" s="77" t="s">
        <v>4</v>
      </c>
    </row>
    <row r="6" spans="2:11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7" t="s">
        <v>2</v>
      </c>
    </row>
    <row r="7" spans="2:11">
      <c r="B7" s="35" t="s">
        <v>20</v>
      </c>
      <c r="C7" s="21"/>
      <c r="D7" s="21"/>
      <c r="E7" s="2"/>
      <c r="F7" s="21"/>
      <c r="G7" s="21"/>
      <c r="H7" s="21"/>
      <c r="I7" s="21"/>
      <c r="J7" s="21"/>
      <c r="K7" s="111"/>
    </row>
    <row r="8" spans="2:11">
      <c r="B8" s="35" t="s">
        <v>0</v>
      </c>
      <c r="C8" s="21">
        <v>2.8935185185185189E-4</v>
      </c>
      <c r="D8" s="21"/>
      <c r="E8" s="21"/>
      <c r="F8" s="21"/>
      <c r="G8" s="21"/>
      <c r="H8" s="21"/>
      <c r="I8" s="21"/>
      <c r="J8" s="21"/>
      <c r="K8" s="111">
        <f t="shared" ref="K7:K27" si="0">C8+D8+E8+F8+G8+H8+I8+J8</f>
        <v>2.8935185185185189E-4</v>
      </c>
    </row>
    <row r="9" spans="2:11">
      <c r="B9" s="35" t="s">
        <v>21</v>
      </c>
      <c r="C9" s="21">
        <v>6.8287037037037023E-3</v>
      </c>
      <c r="D9" s="21"/>
      <c r="E9" s="21"/>
      <c r="F9" s="21"/>
      <c r="G9" s="21"/>
      <c r="H9" s="21"/>
      <c r="I9" s="21"/>
      <c r="J9" s="21"/>
      <c r="K9" s="111">
        <f t="shared" si="0"/>
        <v>6.8287037037037023E-3</v>
      </c>
    </row>
    <row r="10" spans="2:11">
      <c r="B10" s="35" t="s">
        <v>22</v>
      </c>
      <c r="C10" s="21">
        <v>4.2824074074074075E-4</v>
      </c>
      <c r="D10" s="21"/>
      <c r="E10" s="21"/>
      <c r="F10" s="21"/>
      <c r="G10" s="21"/>
      <c r="H10" s="21"/>
      <c r="I10" s="21"/>
      <c r="J10" s="21"/>
      <c r="K10" s="111">
        <f t="shared" si="0"/>
        <v>4.2824074074074075E-4</v>
      </c>
    </row>
    <row r="11" spans="2:11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11"/>
    </row>
    <row r="12" spans="2:11">
      <c r="B12" s="35" t="s">
        <v>24</v>
      </c>
      <c r="C12" s="21">
        <v>9.1435185185185178E-3</v>
      </c>
      <c r="D12" s="21"/>
      <c r="E12" s="21"/>
      <c r="F12" s="21"/>
      <c r="G12" s="21"/>
      <c r="H12" s="21"/>
      <c r="I12" s="21"/>
      <c r="J12" s="21"/>
      <c r="K12" s="111">
        <f t="shared" si="0"/>
        <v>9.1435185185185178E-3</v>
      </c>
    </row>
    <row r="13" spans="2:11">
      <c r="B13" s="35" t="s">
        <v>25</v>
      </c>
      <c r="C13" s="21">
        <v>1.6550925925925928E-3</v>
      </c>
      <c r="D13" s="21"/>
      <c r="E13" s="21"/>
      <c r="F13" s="21"/>
      <c r="G13" s="21"/>
      <c r="H13" s="21"/>
      <c r="I13" s="21"/>
      <c r="J13" s="21"/>
      <c r="K13" s="111">
        <f t="shared" si="0"/>
        <v>1.6550925925925928E-3</v>
      </c>
    </row>
    <row r="14" spans="2:11">
      <c r="B14" s="35" t="s">
        <v>26</v>
      </c>
      <c r="C14" s="21">
        <v>4.0509259259259258E-4</v>
      </c>
      <c r="D14" s="21"/>
      <c r="E14" s="21"/>
      <c r="F14" s="21"/>
      <c r="G14" s="21"/>
      <c r="H14" s="21"/>
      <c r="I14" s="21"/>
      <c r="J14" s="21"/>
      <c r="K14" s="111">
        <f t="shared" si="0"/>
        <v>4.0509259259259258E-4</v>
      </c>
    </row>
    <row r="15" spans="2:11">
      <c r="B15" s="35" t="s">
        <v>27</v>
      </c>
      <c r="C15" s="21"/>
      <c r="D15" s="21"/>
      <c r="E15" s="21"/>
      <c r="F15" s="21"/>
      <c r="G15" s="21"/>
      <c r="H15" s="21"/>
      <c r="I15" s="21"/>
      <c r="J15" s="21"/>
      <c r="K15" s="111"/>
    </row>
    <row r="16" spans="2:11">
      <c r="B16" s="35" t="s">
        <v>28</v>
      </c>
      <c r="C16" s="21"/>
      <c r="D16" s="21"/>
      <c r="E16" s="21"/>
      <c r="F16" s="21"/>
      <c r="G16" s="21"/>
      <c r="H16" s="21"/>
      <c r="I16" s="21"/>
      <c r="J16" s="21"/>
      <c r="K16" s="111"/>
    </row>
    <row r="17" spans="2:11">
      <c r="B17" s="35" t="s">
        <v>29</v>
      </c>
      <c r="C17" s="21"/>
      <c r="D17" s="21"/>
      <c r="E17" s="21"/>
      <c r="F17" s="21"/>
      <c r="G17" s="21"/>
      <c r="H17" s="21"/>
      <c r="I17" s="21"/>
      <c r="J17" s="21"/>
      <c r="K17" s="111"/>
    </row>
    <row r="18" spans="2:11">
      <c r="B18" s="35" t="s">
        <v>30</v>
      </c>
      <c r="C18" s="21"/>
      <c r="D18" s="21"/>
      <c r="E18" s="21"/>
      <c r="F18" s="21"/>
      <c r="G18" s="21"/>
      <c r="H18" s="21"/>
      <c r="I18" s="21"/>
      <c r="J18" s="21"/>
      <c r="K18" s="111"/>
    </row>
    <row r="19" spans="2:11">
      <c r="B19" s="35" t="s">
        <v>31</v>
      </c>
      <c r="C19" s="21"/>
      <c r="D19" s="21"/>
      <c r="E19" s="21"/>
      <c r="F19" s="21"/>
      <c r="G19" s="21"/>
      <c r="H19" s="21"/>
      <c r="I19" s="21"/>
      <c r="J19" s="21"/>
      <c r="K19" s="111"/>
    </row>
    <row r="20" spans="2:11">
      <c r="B20" s="35" t="s">
        <v>32</v>
      </c>
      <c r="C20" s="21">
        <v>3.9236111111111112E-3</v>
      </c>
      <c r="D20" s="21"/>
      <c r="E20" s="21"/>
      <c r="F20" s="21"/>
      <c r="G20" s="21"/>
      <c r="H20" s="21"/>
      <c r="I20" s="21"/>
      <c r="J20" s="21"/>
      <c r="K20" s="111">
        <f t="shared" si="0"/>
        <v>3.9236111111111112E-3</v>
      </c>
    </row>
    <row r="21" spans="2:11">
      <c r="B21" s="35" t="s">
        <v>33</v>
      </c>
      <c r="C21" s="21"/>
      <c r="D21" s="21"/>
      <c r="E21" s="21"/>
      <c r="F21" s="21"/>
      <c r="G21" s="21"/>
      <c r="H21" s="21"/>
      <c r="I21" s="21"/>
      <c r="J21" s="21"/>
      <c r="K21" s="111"/>
    </row>
    <row r="22" spans="2:11">
      <c r="B22" s="35" t="s">
        <v>34</v>
      </c>
      <c r="C22" s="21"/>
      <c r="D22" s="21"/>
      <c r="E22" s="21"/>
      <c r="F22" s="21"/>
      <c r="G22" s="21"/>
      <c r="H22" s="21"/>
      <c r="I22" s="21"/>
      <c r="J22" s="21"/>
      <c r="K22" s="111"/>
    </row>
    <row r="23" spans="2:11">
      <c r="B23" s="35" t="s">
        <v>35</v>
      </c>
      <c r="C23" s="21"/>
      <c r="D23" s="21"/>
      <c r="E23" s="21"/>
      <c r="F23" s="21"/>
      <c r="G23" s="21"/>
      <c r="H23" s="21"/>
      <c r="I23" s="21"/>
      <c r="J23" s="21"/>
      <c r="K23" s="111"/>
    </row>
    <row r="24" spans="2:11">
      <c r="B24" s="35" t="s">
        <v>36</v>
      </c>
      <c r="C24" s="21"/>
      <c r="D24" s="21"/>
      <c r="E24" s="21"/>
      <c r="F24" s="21"/>
      <c r="G24" s="21"/>
      <c r="H24" s="21"/>
      <c r="I24" s="21"/>
      <c r="J24" s="21"/>
      <c r="K24" s="111"/>
    </row>
    <row r="25" spans="2:11">
      <c r="B25" s="35" t="s">
        <v>37</v>
      </c>
      <c r="C25" s="21"/>
      <c r="D25" s="21"/>
      <c r="E25" s="21"/>
      <c r="F25" s="21"/>
      <c r="G25" s="21"/>
      <c r="H25" s="21"/>
      <c r="I25" s="21"/>
      <c r="J25" s="21"/>
      <c r="K25" s="111"/>
    </row>
    <row r="26" spans="2:11">
      <c r="B26" s="35" t="s">
        <v>38</v>
      </c>
      <c r="C26" s="21"/>
      <c r="D26" s="21"/>
      <c r="E26" s="21"/>
      <c r="F26" s="21"/>
      <c r="G26" s="21"/>
      <c r="H26" s="21"/>
      <c r="I26" s="21"/>
      <c r="J26" s="21"/>
      <c r="K26" s="111"/>
    </row>
    <row r="27" spans="2:11">
      <c r="B27" s="35" t="s">
        <v>39</v>
      </c>
      <c r="C27" s="21">
        <v>3.8194444444444446E-4</v>
      </c>
      <c r="D27" s="21"/>
      <c r="E27" s="21"/>
      <c r="F27" s="21"/>
      <c r="G27" s="21"/>
      <c r="H27" s="21"/>
      <c r="I27" s="21"/>
      <c r="J27" s="21"/>
      <c r="K27" s="111">
        <f t="shared" si="0"/>
        <v>3.8194444444444446E-4</v>
      </c>
    </row>
    <row r="28" spans="2:11">
      <c r="B28" s="35" t="s">
        <v>40</v>
      </c>
      <c r="C28" s="21"/>
      <c r="D28" s="21"/>
      <c r="E28" s="21"/>
      <c r="F28" s="21"/>
      <c r="G28" s="21"/>
      <c r="H28" s="21"/>
      <c r="I28" s="21"/>
      <c r="J28" s="21"/>
      <c r="K28" s="111"/>
    </row>
    <row r="29" spans="2:11">
      <c r="B29" s="35"/>
      <c r="C29" s="13"/>
      <c r="D29" s="13"/>
      <c r="E29" s="113"/>
      <c r="F29" s="113"/>
      <c r="G29" s="113"/>
      <c r="H29" s="113"/>
      <c r="I29" s="13"/>
      <c r="J29" s="13"/>
      <c r="K29" s="14"/>
    </row>
    <row r="30" spans="2:11">
      <c r="B30" s="16" t="s">
        <v>1</v>
      </c>
      <c r="C30" s="23">
        <f>SUM(C7:C28)</f>
        <v>2.3055555555555555E-2</v>
      </c>
      <c r="D30" s="23"/>
      <c r="E30" s="23"/>
      <c r="F30" s="23"/>
      <c r="G30" s="23"/>
      <c r="H30" s="23"/>
      <c r="I30" s="23"/>
      <c r="J30" s="23"/>
      <c r="K30" s="112">
        <f>SUM(K7:K28)</f>
        <v>2.3055555555555555E-2</v>
      </c>
    </row>
    <row r="31" spans="2:11">
      <c r="B31" s="16"/>
      <c r="C31" s="13"/>
      <c r="D31" s="13"/>
      <c r="E31" s="113"/>
      <c r="F31" s="113"/>
      <c r="G31" s="113"/>
      <c r="H31" s="113"/>
      <c r="I31" s="13"/>
      <c r="J31" s="13"/>
      <c r="K31" s="14"/>
    </row>
    <row r="32" spans="2:11" ht="66" customHeight="1" thickBot="1">
      <c r="B32" s="189" t="s">
        <v>57</v>
      </c>
      <c r="C32" s="190"/>
      <c r="D32" s="190"/>
      <c r="E32" s="190"/>
      <c r="F32" s="190"/>
      <c r="G32" s="190"/>
      <c r="H32" s="190"/>
      <c r="I32" s="190"/>
      <c r="J32" s="190"/>
      <c r="K32" s="19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/>
    <row r="3" spans="2:11">
      <c r="B3" s="163" t="s">
        <v>136</v>
      </c>
      <c r="C3" s="164"/>
      <c r="D3" s="164"/>
      <c r="E3" s="164"/>
      <c r="F3" s="164"/>
      <c r="G3" s="164"/>
      <c r="H3" s="164"/>
      <c r="I3" s="164"/>
      <c r="J3" s="164"/>
      <c r="K3" s="165"/>
    </row>
    <row r="4" spans="2:11">
      <c r="B4" s="166" t="s">
        <v>104</v>
      </c>
      <c r="C4" s="167"/>
      <c r="D4" s="167"/>
      <c r="E4" s="167"/>
      <c r="F4" s="167"/>
      <c r="G4" s="167"/>
      <c r="H4" s="167"/>
      <c r="I4" s="167"/>
      <c r="J4" s="167"/>
      <c r="K4" s="168"/>
    </row>
    <row r="5" spans="2:11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102</v>
      </c>
      <c r="J5" s="11" t="s">
        <v>98</v>
      </c>
      <c r="K5" s="77" t="s">
        <v>4</v>
      </c>
    </row>
    <row r="6" spans="2:11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7" t="s">
        <v>2</v>
      </c>
    </row>
    <row r="7" spans="2:11">
      <c r="B7" s="35" t="s">
        <v>20</v>
      </c>
      <c r="C7" s="21">
        <v>1.6782407407407406E-3</v>
      </c>
      <c r="D7" s="21"/>
      <c r="E7" s="2"/>
      <c r="F7" s="21"/>
      <c r="G7" s="21"/>
      <c r="H7" s="21"/>
      <c r="I7" s="21"/>
      <c r="J7" s="21"/>
      <c r="K7" s="111">
        <f t="shared" ref="K7:K8" si="0">C7+D7+E7+F7+G7+H7+I7+J7</f>
        <v>1.6782407407407406E-3</v>
      </c>
    </row>
    <row r="8" spans="2:11">
      <c r="B8" s="35" t="s">
        <v>0</v>
      </c>
      <c r="C8" s="21">
        <v>2.673611111111111E-3</v>
      </c>
      <c r="D8" s="21"/>
      <c r="E8" s="21"/>
      <c r="F8" s="21"/>
      <c r="G8" s="21"/>
      <c r="H8" s="21"/>
      <c r="I8" s="21"/>
      <c r="J8" s="21"/>
      <c r="K8" s="111">
        <f t="shared" si="0"/>
        <v>2.673611111111111E-3</v>
      </c>
    </row>
    <row r="9" spans="2:11">
      <c r="B9" s="35" t="s">
        <v>21</v>
      </c>
      <c r="C9" s="21">
        <v>3.9930555555555552E-3</v>
      </c>
      <c r="D9" s="21"/>
      <c r="E9" s="21"/>
      <c r="F9" s="21"/>
      <c r="G9" s="21">
        <v>3.5416666666666669E-3</v>
      </c>
      <c r="H9" s="21"/>
      <c r="I9" s="21"/>
      <c r="J9" s="21">
        <v>3.0092592592592595E-4</v>
      </c>
      <c r="K9" s="111">
        <f>C9+D9+E9+F9+G9+H9+I9+J9</f>
        <v>7.8356481481481489E-3</v>
      </c>
    </row>
    <row r="10" spans="2:11">
      <c r="B10" s="35" t="s">
        <v>22</v>
      </c>
      <c r="C10" s="21">
        <v>6.7129629629629631E-3</v>
      </c>
      <c r="D10" s="21"/>
      <c r="E10" s="21"/>
      <c r="F10" s="21"/>
      <c r="G10" s="21"/>
      <c r="H10" s="21"/>
      <c r="I10" s="21"/>
      <c r="J10" s="21"/>
      <c r="K10" s="111">
        <f t="shared" ref="K10:K28" si="1">C10+D10+E10+F10+G10+H10+I10+J10</f>
        <v>6.7129629629629631E-3</v>
      </c>
    </row>
    <row r="11" spans="2:11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11"/>
    </row>
    <row r="12" spans="2:11">
      <c r="B12" s="35" t="s">
        <v>24</v>
      </c>
      <c r="C12" s="21">
        <v>1.9085648148148147E-2</v>
      </c>
      <c r="D12" s="21"/>
      <c r="E12" s="21"/>
      <c r="F12" s="21"/>
      <c r="G12" s="21">
        <v>3.9351851851851848E-3</v>
      </c>
      <c r="H12" s="21"/>
      <c r="I12" s="21"/>
      <c r="J12" s="21">
        <v>4.7453703703703704E-4</v>
      </c>
      <c r="K12" s="111">
        <f t="shared" si="1"/>
        <v>2.3495370370370368E-2</v>
      </c>
    </row>
    <row r="13" spans="2:11">
      <c r="B13" s="35" t="s">
        <v>25</v>
      </c>
      <c r="C13" s="21">
        <v>1.2627314814814815E-2</v>
      </c>
      <c r="D13" s="21"/>
      <c r="E13" s="21"/>
      <c r="F13" s="21"/>
      <c r="G13" s="21">
        <v>1.0787037037037036E-2</v>
      </c>
      <c r="H13" s="21"/>
      <c r="I13" s="21"/>
      <c r="J13" s="21"/>
      <c r="K13" s="111">
        <f t="shared" si="1"/>
        <v>2.3414351851851853E-2</v>
      </c>
    </row>
    <row r="14" spans="2:11">
      <c r="B14" s="35" t="s">
        <v>26</v>
      </c>
      <c r="C14" s="21">
        <v>1.6203703703703703E-4</v>
      </c>
      <c r="D14" s="21"/>
      <c r="E14" s="21"/>
      <c r="F14" s="21"/>
      <c r="G14" s="21">
        <v>6.238425925925925E-3</v>
      </c>
      <c r="H14" s="21"/>
      <c r="I14" s="21"/>
      <c r="J14" s="21"/>
      <c r="K14" s="111">
        <f t="shared" si="1"/>
        <v>6.400462962962962E-3</v>
      </c>
    </row>
    <row r="15" spans="2:11">
      <c r="B15" s="35" t="s">
        <v>27</v>
      </c>
      <c r="C15" s="21">
        <v>1.2731481481481483E-3</v>
      </c>
      <c r="D15" s="21"/>
      <c r="E15" s="21"/>
      <c r="F15" s="21"/>
      <c r="G15" s="21"/>
      <c r="H15" s="21"/>
      <c r="I15" s="21"/>
      <c r="J15" s="21"/>
      <c r="K15" s="111">
        <f t="shared" si="1"/>
        <v>1.2731481481481483E-3</v>
      </c>
    </row>
    <row r="16" spans="2:11">
      <c r="B16" s="35" t="s">
        <v>28</v>
      </c>
      <c r="C16" s="21">
        <v>4.5833333333333334E-3</v>
      </c>
      <c r="D16" s="21"/>
      <c r="E16" s="21"/>
      <c r="F16" s="21"/>
      <c r="G16" s="21"/>
      <c r="H16" s="21"/>
      <c r="I16" s="21"/>
      <c r="J16" s="21"/>
      <c r="K16" s="111">
        <f t="shared" si="1"/>
        <v>4.5833333333333334E-3</v>
      </c>
    </row>
    <row r="17" spans="2:11">
      <c r="B17" s="35" t="s">
        <v>29</v>
      </c>
      <c r="C17" s="21">
        <v>1.3043981481481481E-2</v>
      </c>
      <c r="D17" s="21"/>
      <c r="E17" s="21"/>
      <c r="F17" s="21"/>
      <c r="G17" s="21"/>
      <c r="H17" s="21"/>
      <c r="I17" s="21"/>
      <c r="J17" s="21"/>
      <c r="K17" s="111">
        <f t="shared" si="1"/>
        <v>1.3043981481481481E-2</v>
      </c>
    </row>
    <row r="18" spans="2:11">
      <c r="B18" s="35" t="s">
        <v>30</v>
      </c>
      <c r="C18" s="21"/>
      <c r="D18" s="21"/>
      <c r="E18" s="21"/>
      <c r="F18" s="21"/>
      <c r="G18" s="21"/>
      <c r="H18" s="21"/>
      <c r="I18" s="21"/>
      <c r="J18" s="21"/>
      <c r="K18" s="111"/>
    </row>
    <row r="19" spans="2:11">
      <c r="B19" s="35" t="s">
        <v>31</v>
      </c>
      <c r="C19" s="21">
        <v>6.2500000000000001E-4</v>
      </c>
      <c r="D19" s="21">
        <v>3.7731481481481483E-3</v>
      </c>
      <c r="E19" s="21"/>
      <c r="F19" s="21"/>
      <c r="G19" s="21"/>
      <c r="H19" s="21"/>
      <c r="I19" s="21"/>
      <c r="J19" s="21"/>
      <c r="K19" s="111">
        <f t="shared" si="1"/>
        <v>4.3981481481481484E-3</v>
      </c>
    </row>
    <row r="20" spans="2:11">
      <c r="B20" s="35" t="s">
        <v>32</v>
      </c>
      <c r="C20" s="21">
        <v>1.5208333333333331E-2</v>
      </c>
      <c r="D20" s="21"/>
      <c r="E20" s="21"/>
      <c r="F20" s="21"/>
      <c r="G20" s="21"/>
      <c r="H20" s="21"/>
      <c r="I20" s="21"/>
      <c r="J20" s="21"/>
      <c r="K20" s="111">
        <f t="shared" si="1"/>
        <v>1.5208333333333331E-2</v>
      </c>
    </row>
    <row r="21" spans="2:11">
      <c r="B21" s="35" t="s">
        <v>33</v>
      </c>
      <c r="C21" s="21">
        <v>4.130787037037037E-2</v>
      </c>
      <c r="D21" s="21"/>
      <c r="E21" s="21"/>
      <c r="F21" s="21"/>
      <c r="G21" s="21">
        <v>1.3101851851851852E-2</v>
      </c>
      <c r="H21" s="21"/>
      <c r="I21" s="21"/>
      <c r="J21" s="21"/>
      <c r="K21" s="111">
        <f t="shared" si="1"/>
        <v>5.440972222222222E-2</v>
      </c>
    </row>
    <row r="22" spans="2:11">
      <c r="B22" s="35" t="s">
        <v>34</v>
      </c>
      <c r="C22" s="21"/>
      <c r="D22" s="21"/>
      <c r="E22" s="21"/>
      <c r="F22" s="21"/>
      <c r="G22" s="21">
        <v>3.5763888888888894E-3</v>
      </c>
      <c r="H22" s="21"/>
      <c r="I22" s="21"/>
      <c r="J22" s="21"/>
      <c r="K22" s="111">
        <f t="shared" si="1"/>
        <v>3.5763888888888894E-3</v>
      </c>
    </row>
    <row r="23" spans="2:11">
      <c r="B23" s="35" t="s">
        <v>35</v>
      </c>
      <c r="C23" s="21">
        <v>6.030092592592593E-3</v>
      </c>
      <c r="D23" s="21">
        <v>3.8425925925925923E-3</v>
      </c>
      <c r="E23" s="21"/>
      <c r="F23" s="21"/>
      <c r="G23" s="21">
        <v>6.9675925925925938E-3</v>
      </c>
      <c r="H23" s="21"/>
      <c r="I23" s="21"/>
      <c r="J23" s="21"/>
      <c r="K23" s="111">
        <f t="shared" si="1"/>
        <v>1.684027777777778E-2</v>
      </c>
    </row>
    <row r="24" spans="2:11">
      <c r="B24" s="35" t="s">
        <v>36</v>
      </c>
      <c r="C24" s="21">
        <v>3.4375E-3</v>
      </c>
      <c r="D24" s="21"/>
      <c r="E24" s="21"/>
      <c r="F24" s="21"/>
      <c r="G24" s="21"/>
      <c r="H24" s="21"/>
      <c r="I24" s="21"/>
      <c r="J24" s="21"/>
      <c r="K24" s="111">
        <f t="shared" si="1"/>
        <v>3.4375E-3</v>
      </c>
    </row>
    <row r="25" spans="2:11">
      <c r="B25" s="35" t="s">
        <v>37</v>
      </c>
      <c r="C25" s="21">
        <v>7.175925925925927E-4</v>
      </c>
      <c r="D25" s="21"/>
      <c r="E25" s="21"/>
      <c r="F25" s="21"/>
      <c r="G25" s="21"/>
      <c r="H25" s="21"/>
      <c r="I25" s="21"/>
      <c r="J25" s="21">
        <v>4.8611111111111112E-3</v>
      </c>
      <c r="K25" s="111">
        <f t="shared" si="1"/>
        <v>5.5787037037037038E-3</v>
      </c>
    </row>
    <row r="26" spans="2:11">
      <c r="B26" s="35" t="s">
        <v>38</v>
      </c>
      <c r="C26" s="21">
        <v>6.018518518518519E-4</v>
      </c>
      <c r="D26" s="21"/>
      <c r="E26" s="21"/>
      <c r="F26" s="21"/>
      <c r="G26" s="21"/>
      <c r="H26" s="21"/>
      <c r="I26" s="21"/>
      <c r="J26" s="21"/>
      <c r="K26" s="111">
        <f t="shared" si="1"/>
        <v>6.018518518518519E-4</v>
      </c>
    </row>
    <row r="27" spans="2:11">
      <c r="B27" s="35" t="s">
        <v>39</v>
      </c>
      <c r="C27" s="21">
        <v>3.5879629629629635E-4</v>
      </c>
      <c r="D27" s="21"/>
      <c r="E27" s="21"/>
      <c r="F27" s="21"/>
      <c r="G27" s="21">
        <v>3.3564814814814812E-4</v>
      </c>
      <c r="H27" s="21"/>
      <c r="I27" s="21"/>
      <c r="J27" s="21"/>
      <c r="K27" s="111">
        <f t="shared" si="1"/>
        <v>6.9444444444444447E-4</v>
      </c>
    </row>
    <row r="28" spans="2:11">
      <c r="B28" s="35" t="s">
        <v>40</v>
      </c>
      <c r="C28" s="21"/>
      <c r="D28" s="21"/>
      <c r="E28" s="21"/>
      <c r="F28" s="21"/>
      <c r="G28" s="21"/>
      <c r="H28" s="21"/>
      <c r="I28" s="21"/>
      <c r="J28" s="21"/>
      <c r="K28" s="111"/>
    </row>
    <row r="29" spans="2:11">
      <c r="B29" s="35"/>
      <c r="C29" s="13"/>
      <c r="D29" s="13"/>
      <c r="E29" s="113"/>
      <c r="F29" s="21"/>
      <c r="G29" s="113"/>
      <c r="H29" s="113"/>
      <c r="I29" s="13"/>
      <c r="J29" s="113"/>
      <c r="K29" s="111"/>
    </row>
    <row r="30" spans="2:11">
      <c r="B30" s="16" t="s">
        <v>1</v>
      </c>
      <c r="C30" s="23">
        <f t="shared" ref="C30:G30" si="2">SUM(C7:C28)</f>
        <v>0.13412037037037039</v>
      </c>
      <c r="D30" s="23">
        <f t="shared" si="2"/>
        <v>7.6157407407407406E-3</v>
      </c>
      <c r="E30" s="23"/>
      <c r="F30" s="23"/>
      <c r="G30" s="23">
        <f t="shared" si="2"/>
        <v>4.8483796296296296E-2</v>
      </c>
      <c r="H30" s="23"/>
      <c r="I30" s="23"/>
      <c r="J30" s="23">
        <f t="shared" ref="J30" si="3">SUM(J7:J28)</f>
        <v>5.6365740740740742E-3</v>
      </c>
      <c r="K30" s="112">
        <f t="shared" ref="K30" si="4">SUM(K7:K28)</f>
        <v>0.19585648148148146</v>
      </c>
    </row>
    <row r="31" spans="2:11">
      <c r="B31" s="16"/>
      <c r="C31" s="13"/>
      <c r="D31" s="13"/>
      <c r="E31" s="113"/>
      <c r="F31" s="113"/>
      <c r="G31" s="113"/>
      <c r="H31" s="113"/>
      <c r="I31" s="13"/>
      <c r="J31" s="13"/>
      <c r="K31" s="14"/>
    </row>
    <row r="32" spans="2:11" ht="66" customHeight="1" thickBot="1">
      <c r="B32" s="189" t="s">
        <v>57</v>
      </c>
      <c r="C32" s="190"/>
      <c r="D32" s="190"/>
      <c r="E32" s="190"/>
      <c r="F32" s="190"/>
      <c r="G32" s="190"/>
      <c r="H32" s="190"/>
      <c r="I32" s="190"/>
      <c r="J32" s="190"/>
      <c r="K32" s="19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/>
    <row r="3" spans="2:11">
      <c r="B3" s="163" t="s">
        <v>137</v>
      </c>
      <c r="C3" s="164"/>
      <c r="D3" s="164"/>
      <c r="E3" s="164"/>
      <c r="F3" s="164"/>
      <c r="G3" s="164"/>
      <c r="H3" s="164"/>
      <c r="I3" s="164"/>
      <c r="J3" s="164"/>
      <c r="K3" s="165"/>
    </row>
    <row r="4" spans="2:11">
      <c r="B4" s="166" t="s">
        <v>104</v>
      </c>
      <c r="C4" s="167"/>
      <c r="D4" s="167"/>
      <c r="E4" s="167"/>
      <c r="F4" s="167"/>
      <c r="G4" s="167"/>
      <c r="H4" s="167"/>
      <c r="I4" s="167"/>
      <c r="J4" s="167"/>
      <c r="K4" s="168"/>
    </row>
    <row r="5" spans="2:11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102</v>
      </c>
      <c r="J5" s="11" t="s">
        <v>98</v>
      </c>
      <c r="K5" s="77" t="s">
        <v>4</v>
      </c>
    </row>
    <row r="6" spans="2:11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7" t="s">
        <v>2</v>
      </c>
    </row>
    <row r="7" spans="2:11">
      <c r="B7" s="35" t="s">
        <v>20</v>
      </c>
      <c r="C7" s="21"/>
      <c r="D7" s="21"/>
      <c r="E7" s="2"/>
      <c r="F7" s="21"/>
      <c r="G7" s="21"/>
      <c r="H7" s="21"/>
      <c r="I7" s="21"/>
      <c r="J7" s="21"/>
      <c r="K7" s="111"/>
    </row>
    <row r="8" spans="2:11">
      <c r="B8" s="35" t="s">
        <v>0</v>
      </c>
      <c r="C8" s="21"/>
      <c r="D8" s="21"/>
      <c r="E8" s="21"/>
      <c r="F8" s="21"/>
      <c r="G8" s="21"/>
      <c r="H8" s="21"/>
      <c r="I8" s="21"/>
      <c r="J8" s="21"/>
      <c r="K8" s="111"/>
    </row>
    <row r="9" spans="2:11">
      <c r="B9" s="35" t="s">
        <v>21</v>
      </c>
      <c r="C9" s="21"/>
      <c r="D9" s="21"/>
      <c r="E9" s="21"/>
      <c r="F9" s="21"/>
      <c r="G9" s="21">
        <v>5.0347222222222225E-3</v>
      </c>
      <c r="H9" s="21"/>
      <c r="I9" s="21"/>
      <c r="J9" s="21"/>
      <c r="K9" s="111">
        <f t="shared" ref="K8:K27" si="0">C9+D9+E9+F9+G9+H9+I9+J9</f>
        <v>5.0347222222222225E-3</v>
      </c>
    </row>
    <row r="10" spans="2:11">
      <c r="B10" s="35" t="s">
        <v>22</v>
      </c>
      <c r="C10" s="21"/>
      <c r="D10" s="21">
        <v>1.6782407407407406E-3</v>
      </c>
      <c r="E10" s="21"/>
      <c r="F10" s="21"/>
      <c r="G10" s="21"/>
      <c r="H10" s="21"/>
      <c r="I10" s="21"/>
      <c r="J10" s="21"/>
      <c r="K10" s="111">
        <f t="shared" si="0"/>
        <v>1.6782407407407406E-3</v>
      </c>
    </row>
    <row r="11" spans="2:11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11"/>
    </row>
    <row r="12" spans="2:11">
      <c r="B12" s="35" t="s">
        <v>24</v>
      </c>
      <c r="C12" s="21"/>
      <c r="D12" s="21"/>
      <c r="E12" s="21">
        <v>1.261574074074074E-3</v>
      </c>
      <c r="F12" s="21"/>
      <c r="G12" s="21">
        <v>5.1967592592592593E-2</v>
      </c>
      <c r="H12" s="21"/>
      <c r="I12" s="21"/>
      <c r="J12" s="21"/>
      <c r="K12" s="111">
        <f t="shared" si="0"/>
        <v>5.3229166666666668E-2</v>
      </c>
    </row>
    <row r="13" spans="2:11">
      <c r="B13" s="35" t="s">
        <v>25</v>
      </c>
      <c r="C13" s="21"/>
      <c r="D13" s="21"/>
      <c r="E13" s="21"/>
      <c r="F13" s="21"/>
      <c r="G13" s="21">
        <v>1.3750000000000004E-2</v>
      </c>
      <c r="H13" s="21"/>
      <c r="I13" s="21"/>
      <c r="J13" s="21"/>
      <c r="K13" s="111">
        <f t="shared" si="0"/>
        <v>1.3750000000000004E-2</v>
      </c>
    </row>
    <row r="14" spans="2:11">
      <c r="B14" s="35" t="s">
        <v>26</v>
      </c>
      <c r="C14" s="21"/>
      <c r="D14" s="21"/>
      <c r="E14" s="21"/>
      <c r="F14" s="21"/>
      <c r="G14" s="21">
        <v>2.9861111111111113E-3</v>
      </c>
      <c r="H14" s="21"/>
      <c r="I14" s="21"/>
      <c r="J14" s="21"/>
      <c r="K14" s="111">
        <f t="shared" si="0"/>
        <v>2.9861111111111113E-3</v>
      </c>
    </row>
    <row r="15" spans="2:11">
      <c r="B15" s="35" t="s">
        <v>27</v>
      </c>
      <c r="C15" s="21"/>
      <c r="D15" s="21"/>
      <c r="E15" s="21"/>
      <c r="F15" s="21"/>
      <c r="G15" s="21"/>
      <c r="H15" s="21"/>
      <c r="I15" s="21"/>
      <c r="J15" s="21"/>
      <c r="K15" s="111"/>
    </row>
    <row r="16" spans="2:11">
      <c r="B16" s="35" t="s">
        <v>28</v>
      </c>
      <c r="C16" s="21"/>
      <c r="D16" s="21"/>
      <c r="E16" s="21"/>
      <c r="F16" s="21"/>
      <c r="G16" s="21">
        <v>4.6296296296296293E-4</v>
      </c>
      <c r="H16" s="21"/>
      <c r="I16" s="21"/>
      <c r="J16" s="21"/>
      <c r="K16" s="111">
        <f t="shared" si="0"/>
        <v>4.6296296296296293E-4</v>
      </c>
    </row>
    <row r="17" spans="2:11">
      <c r="B17" s="35" t="s">
        <v>29</v>
      </c>
      <c r="C17" s="21"/>
      <c r="D17" s="21"/>
      <c r="E17" s="21"/>
      <c r="F17" s="21"/>
      <c r="G17" s="21">
        <v>1.6087962962962964E-2</v>
      </c>
      <c r="H17" s="21"/>
      <c r="I17" s="21"/>
      <c r="J17" s="21"/>
      <c r="K17" s="111">
        <f t="shared" si="0"/>
        <v>1.6087962962962964E-2</v>
      </c>
    </row>
    <row r="18" spans="2:11">
      <c r="B18" s="35" t="s">
        <v>30</v>
      </c>
      <c r="C18" s="21"/>
      <c r="D18" s="21"/>
      <c r="E18" s="21"/>
      <c r="F18" s="21"/>
      <c r="G18" s="21"/>
      <c r="H18" s="21"/>
      <c r="I18" s="21"/>
      <c r="J18" s="21"/>
      <c r="K18" s="111"/>
    </row>
    <row r="19" spans="2:11">
      <c r="B19" s="35" t="s">
        <v>31</v>
      </c>
      <c r="C19" s="21"/>
      <c r="D19" s="21"/>
      <c r="E19" s="21"/>
      <c r="F19" s="21"/>
      <c r="G19" s="21">
        <v>3.0208333333333333E-3</v>
      </c>
      <c r="H19" s="21"/>
      <c r="I19" s="21"/>
      <c r="J19" s="21"/>
      <c r="K19" s="111">
        <f t="shared" si="0"/>
        <v>3.0208333333333333E-3</v>
      </c>
    </row>
    <row r="20" spans="2:11">
      <c r="B20" s="35" t="s">
        <v>32</v>
      </c>
      <c r="C20" s="21"/>
      <c r="D20" s="21"/>
      <c r="E20" s="21"/>
      <c r="F20" s="21"/>
      <c r="G20" s="21">
        <v>3.6226851851851854E-3</v>
      </c>
      <c r="H20" s="21"/>
      <c r="I20" s="21"/>
      <c r="J20" s="21"/>
      <c r="K20" s="111">
        <f t="shared" si="0"/>
        <v>3.6226851851851854E-3</v>
      </c>
    </row>
    <row r="21" spans="2:11">
      <c r="B21" s="35" t="s">
        <v>33</v>
      </c>
      <c r="C21" s="21"/>
      <c r="D21" s="21">
        <v>1.1898148148148147E-2</v>
      </c>
      <c r="E21" s="21"/>
      <c r="F21" s="21"/>
      <c r="G21" s="21">
        <v>0.10152777777777777</v>
      </c>
      <c r="H21" s="21"/>
      <c r="I21" s="21"/>
      <c r="J21" s="21"/>
      <c r="K21" s="111">
        <f t="shared" si="0"/>
        <v>0.11342592592592592</v>
      </c>
    </row>
    <row r="22" spans="2:11">
      <c r="B22" s="35" t="s">
        <v>34</v>
      </c>
      <c r="C22" s="21"/>
      <c r="D22" s="21"/>
      <c r="E22" s="21"/>
      <c r="F22" s="21"/>
      <c r="G22" s="21">
        <v>3.9930555555555561E-3</v>
      </c>
      <c r="H22" s="21"/>
      <c r="I22" s="21"/>
      <c r="J22" s="21"/>
      <c r="K22" s="111">
        <f t="shared" si="0"/>
        <v>3.9930555555555561E-3</v>
      </c>
    </row>
    <row r="23" spans="2:11">
      <c r="B23" s="35" t="s">
        <v>35</v>
      </c>
      <c r="C23" s="21"/>
      <c r="D23" s="21">
        <v>3.2407407407407406E-3</v>
      </c>
      <c r="E23" s="21"/>
      <c r="F23" s="21"/>
      <c r="G23" s="21">
        <v>3.0289351851851852E-2</v>
      </c>
      <c r="H23" s="21"/>
      <c r="I23" s="21"/>
      <c r="J23" s="21"/>
      <c r="K23" s="111">
        <f t="shared" si="0"/>
        <v>3.3530092592592591E-2</v>
      </c>
    </row>
    <row r="24" spans="2:11">
      <c r="B24" s="35" t="s">
        <v>36</v>
      </c>
      <c r="C24" s="21"/>
      <c r="D24" s="21">
        <v>3.3680555555555551E-3</v>
      </c>
      <c r="E24" s="21"/>
      <c r="F24" s="21"/>
      <c r="G24" s="21">
        <v>5.9027777777777776E-3</v>
      </c>
      <c r="H24" s="21"/>
      <c r="I24" s="21"/>
      <c r="J24" s="21"/>
      <c r="K24" s="111">
        <f t="shared" si="0"/>
        <v>9.2708333333333323E-3</v>
      </c>
    </row>
    <row r="25" spans="2:11">
      <c r="B25" s="35" t="s">
        <v>37</v>
      </c>
      <c r="C25" s="21"/>
      <c r="D25" s="21">
        <v>3.6574074074074074E-3</v>
      </c>
      <c r="E25" s="21"/>
      <c r="F25" s="21"/>
      <c r="G25" s="21">
        <v>3.7499999999999999E-2</v>
      </c>
      <c r="H25" s="21"/>
      <c r="I25" s="21"/>
      <c r="J25" s="21"/>
      <c r="K25" s="111">
        <f t="shared" si="0"/>
        <v>4.1157407407407406E-2</v>
      </c>
    </row>
    <row r="26" spans="2:11">
      <c r="B26" s="35" t="s">
        <v>38</v>
      </c>
      <c r="C26" s="21"/>
      <c r="D26" s="21"/>
      <c r="E26" s="21"/>
      <c r="F26" s="21"/>
      <c r="G26" s="21"/>
      <c r="H26" s="21"/>
      <c r="I26" s="21"/>
      <c r="J26" s="21"/>
      <c r="K26" s="111"/>
    </row>
    <row r="27" spans="2:11">
      <c r="B27" s="35" t="s">
        <v>39</v>
      </c>
      <c r="C27" s="21"/>
      <c r="D27" s="21"/>
      <c r="E27" s="21"/>
      <c r="F27" s="21"/>
      <c r="G27" s="21">
        <v>3.368055555555556E-3</v>
      </c>
      <c r="H27" s="21"/>
      <c r="I27" s="21"/>
      <c r="J27" s="21"/>
      <c r="K27" s="111">
        <f t="shared" si="0"/>
        <v>3.368055555555556E-3</v>
      </c>
    </row>
    <row r="28" spans="2:11">
      <c r="B28" s="35" t="s">
        <v>40</v>
      </c>
      <c r="C28" s="21"/>
      <c r="D28" s="21"/>
      <c r="E28" s="21"/>
      <c r="F28" s="21"/>
      <c r="G28" s="21"/>
      <c r="H28" s="21"/>
      <c r="I28" s="21"/>
      <c r="J28" s="21"/>
      <c r="K28" s="111"/>
    </row>
    <row r="29" spans="2:11">
      <c r="B29" s="35"/>
      <c r="C29" s="13"/>
      <c r="D29" s="13"/>
      <c r="E29" s="113"/>
      <c r="F29" s="21"/>
      <c r="G29" s="113"/>
      <c r="H29" s="113"/>
      <c r="I29" s="13"/>
      <c r="J29" s="113"/>
      <c r="K29" s="111"/>
    </row>
    <row r="30" spans="2:11">
      <c r="B30" s="16" t="s">
        <v>1</v>
      </c>
      <c r="C30" s="23"/>
      <c r="D30" s="23">
        <f t="shared" ref="D30:I30" si="1">SUM(D7:D28)</f>
        <v>2.3842592592592592E-2</v>
      </c>
      <c r="E30" s="23">
        <f t="shared" si="1"/>
        <v>1.261574074074074E-3</v>
      </c>
      <c r="F30" s="23"/>
      <c r="G30" s="23">
        <f t="shared" si="1"/>
        <v>0.27951388888888895</v>
      </c>
      <c r="H30" s="23"/>
      <c r="I30" s="23"/>
      <c r="J30" s="23"/>
      <c r="K30" s="112">
        <f t="shared" ref="K30" si="2">SUM(K7:K28)</f>
        <v>0.3046180555555556</v>
      </c>
    </row>
    <row r="31" spans="2:11">
      <c r="B31" s="16"/>
      <c r="C31" s="13"/>
      <c r="D31" s="13"/>
      <c r="E31" s="113"/>
      <c r="F31" s="113"/>
      <c r="G31" s="113"/>
      <c r="H31" s="113"/>
      <c r="I31" s="13"/>
      <c r="J31" s="13"/>
      <c r="K31" s="14"/>
    </row>
    <row r="32" spans="2:11" ht="66" customHeight="1" thickBot="1">
      <c r="B32" s="189" t="s">
        <v>57</v>
      </c>
      <c r="C32" s="190"/>
      <c r="D32" s="190"/>
      <c r="E32" s="190"/>
      <c r="F32" s="190"/>
      <c r="G32" s="190"/>
      <c r="H32" s="190"/>
      <c r="I32" s="190"/>
      <c r="J32" s="190"/>
      <c r="K32" s="19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style="4" customWidth="1"/>
    <col min="2" max="2" width="51" style="4" bestFit="1" customWidth="1"/>
    <col min="3" max="11" width="11.28515625" style="4" customWidth="1"/>
    <col min="12" max="16384" width="8.85546875" style="4"/>
  </cols>
  <sheetData>
    <row r="2" spans="2:11" ht="15.75" thickBot="1"/>
    <row r="3" spans="2:11">
      <c r="B3" s="163" t="s">
        <v>138</v>
      </c>
      <c r="C3" s="164"/>
      <c r="D3" s="164"/>
      <c r="E3" s="164"/>
      <c r="F3" s="164"/>
      <c r="G3" s="164"/>
      <c r="H3" s="164"/>
      <c r="I3" s="164"/>
      <c r="J3" s="164"/>
      <c r="K3" s="165"/>
    </row>
    <row r="4" spans="2:11">
      <c r="B4" s="166" t="s">
        <v>104</v>
      </c>
      <c r="C4" s="167"/>
      <c r="D4" s="167"/>
      <c r="E4" s="167"/>
      <c r="F4" s="167"/>
      <c r="G4" s="167"/>
      <c r="H4" s="167"/>
      <c r="I4" s="167"/>
      <c r="J4" s="167"/>
      <c r="K4" s="168"/>
    </row>
    <row r="5" spans="2:11">
      <c r="B5" s="10"/>
      <c r="C5" s="11" t="s">
        <v>58</v>
      </c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102</v>
      </c>
      <c r="J5" s="11" t="s">
        <v>98</v>
      </c>
      <c r="K5" s="77" t="s">
        <v>4</v>
      </c>
    </row>
    <row r="6" spans="2:11">
      <c r="B6" s="30" t="s">
        <v>19</v>
      </c>
      <c r="C6" s="11" t="s">
        <v>2</v>
      </c>
      <c r="D6" s="11" t="s">
        <v>2</v>
      </c>
      <c r="E6" s="11" t="s">
        <v>2</v>
      </c>
      <c r="F6" s="11" t="s">
        <v>2</v>
      </c>
      <c r="G6" s="11" t="s">
        <v>2</v>
      </c>
      <c r="H6" s="11" t="s">
        <v>2</v>
      </c>
      <c r="I6" s="11" t="s">
        <v>2</v>
      </c>
      <c r="J6" s="11" t="s">
        <v>2</v>
      </c>
      <c r="K6" s="77" t="s">
        <v>2</v>
      </c>
    </row>
    <row r="7" spans="2:11">
      <c r="B7" s="35" t="s">
        <v>20</v>
      </c>
      <c r="C7" s="21"/>
      <c r="D7" s="21"/>
      <c r="E7" s="2"/>
      <c r="F7" s="21"/>
      <c r="G7" s="21"/>
      <c r="H7" s="21"/>
      <c r="I7" s="21"/>
      <c r="J7" s="21"/>
      <c r="K7" s="111"/>
    </row>
    <row r="8" spans="2:11">
      <c r="B8" s="35" t="s">
        <v>0</v>
      </c>
      <c r="C8" s="21"/>
      <c r="D8" s="21"/>
      <c r="E8" s="21"/>
      <c r="F8" s="21"/>
      <c r="G8" s="21"/>
      <c r="H8" s="21"/>
      <c r="I8" s="21"/>
      <c r="J8" s="21"/>
      <c r="K8" s="111"/>
    </row>
    <row r="9" spans="2:11">
      <c r="B9" s="35" t="s">
        <v>21</v>
      </c>
      <c r="C9" s="21"/>
      <c r="D9" s="21"/>
      <c r="E9" s="21"/>
      <c r="F9" s="21"/>
      <c r="G9" s="21"/>
      <c r="H9" s="21"/>
      <c r="I9" s="21"/>
      <c r="J9" s="21"/>
      <c r="K9" s="111"/>
    </row>
    <row r="10" spans="2:11">
      <c r="B10" s="35" t="s">
        <v>22</v>
      </c>
      <c r="C10" s="21"/>
      <c r="D10" s="21"/>
      <c r="E10" s="21"/>
      <c r="F10" s="21"/>
      <c r="G10" s="21"/>
      <c r="H10" s="21"/>
      <c r="I10" s="21"/>
      <c r="J10" s="21"/>
      <c r="K10" s="111"/>
    </row>
    <row r="11" spans="2:11">
      <c r="B11" s="35" t="s">
        <v>23</v>
      </c>
      <c r="C11" s="21"/>
      <c r="D11" s="21"/>
      <c r="E11" s="21"/>
      <c r="F11" s="21"/>
      <c r="G11" s="21"/>
      <c r="H11" s="21"/>
      <c r="I11" s="21"/>
      <c r="J11" s="21"/>
      <c r="K11" s="111"/>
    </row>
    <row r="12" spans="2:11">
      <c r="B12" s="35" t="s">
        <v>24</v>
      </c>
      <c r="C12" s="21"/>
      <c r="D12" s="21"/>
      <c r="E12" s="21"/>
      <c r="F12" s="21"/>
      <c r="G12" s="21"/>
      <c r="H12" s="21"/>
      <c r="I12" s="21"/>
      <c r="J12" s="21"/>
      <c r="K12" s="111"/>
    </row>
    <row r="13" spans="2:11">
      <c r="B13" s="35" t="s">
        <v>25</v>
      </c>
      <c r="C13" s="21"/>
      <c r="D13" s="21"/>
      <c r="E13" s="21"/>
      <c r="F13" s="21"/>
      <c r="G13" s="21"/>
      <c r="H13" s="21"/>
      <c r="I13" s="21"/>
      <c r="J13" s="21"/>
      <c r="K13" s="111"/>
    </row>
    <row r="14" spans="2:11">
      <c r="B14" s="35" t="s">
        <v>26</v>
      </c>
      <c r="C14" s="21"/>
      <c r="D14" s="21"/>
      <c r="E14" s="21"/>
      <c r="F14" s="21"/>
      <c r="G14" s="21"/>
      <c r="H14" s="21"/>
      <c r="I14" s="21"/>
      <c r="J14" s="21"/>
      <c r="K14" s="111"/>
    </row>
    <row r="15" spans="2:11">
      <c r="B15" s="35" t="s">
        <v>27</v>
      </c>
      <c r="C15" s="21"/>
      <c r="D15" s="21"/>
      <c r="E15" s="21"/>
      <c r="F15" s="21"/>
      <c r="G15" s="21"/>
      <c r="H15" s="21"/>
      <c r="I15" s="21"/>
      <c r="J15" s="21"/>
      <c r="K15" s="111"/>
    </row>
    <row r="16" spans="2:11">
      <c r="B16" s="35" t="s">
        <v>28</v>
      </c>
      <c r="C16" s="21"/>
      <c r="D16" s="21"/>
      <c r="E16" s="21"/>
      <c r="F16" s="21"/>
      <c r="G16" s="21"/>
      <c r="H16" s="21"/>
      <c r="I16" s="21"/>
      <c r="J16" s="21"/>
      <c r="K16" s="111"/>
    </row>
    <row r="17" spans="2:11">
      <c r="B17" s="35" t="s">
        <v>29</v>
      </c>
      <c r="C17" s="21"/>
      <c r="D17" s="21"/>
      <c r="E17" s="21"/>
      <c r="F17" s="21"/>
      <c r="G17" s="21"/>
      <c r="H17" s="21"/>
      <c r="I17" s="21"/>
      <c r="J17" s="21"/>
      <c r="K17" s="111"/>
    </row>
    <row r="18" spans="2:11">
      <c r="B18" s="35" t="s">
        <v>30</v>
      </c>
      <c r="C18" s="21"/>
      <c r="D18" s="21"/>
      <c r="E18" s="21"/>
      <c r="F18" s="21"/>
      <c r="G18" s="21"/>
      <c r="H18" s="21"/>
      <c r="I18" s="21"/>
      <c r="J18" s="21"/>
      <c r="K18" s="111"/>
    </row>
    <row r="19" spans="2:11">
      <c r="B19" s="35" t="s">
        <v>31</v>
      </c>
      <c r="C19" s="21"/>
      <c r="D19" s="21"/>
      <c r="E19" s="21"/>
      <c r="F19" s="21"/>
      <c r="G19" s="21">
        <v>2.1759259259259258E-3</v>
      </c>
      <c r="H19" s="21"/>
      <c r="I19" s="21"/>
      <c r="J19" s="21"/>
      <c r="K19" s="111">
        <f t="shared" ref="K19:K25" si="0">C19+D19+E19+F19+G19+H19+I19+J19</f>
        <v>2.1759259259259258E-3</v>
      </c>
    </row>
    <row r="20" spans="2:11">
      <c r="B20" s="35" t="s">
        <v>32</v>
      </c>
      <c r="C20" s="21"/>
      <c r="D20" s="21"/>
      <c r="E20" s="21"/>
      <c r="F20" s="21"/>
      <c r="G20" s="21">
        <v>1.9907407407407408E-3</v>
      </c>
      <c r="H20" s="21"/>
      <c r="I20" s="21"/>
      <c r="J20" s="21"/>
      <c r="K20" s="111">
        <f t="shared" si="0"/>
        <v>1.9907407407407408E-3</v>
      </c>
    </row>
    <row r="21" spans="2:11">
      <c r="B21" s="35" t="s">
        <v>33</v>
      </c>
      <c r="C21" s="21"/>
      <c r="D21" s="21"/>
      <c r="E21" s="21"/>
      <c r="F21" s="21"/>
      <c r="G21" s="21"/>
      <c r="H21" s="21"/>
      <c r="I21" s="21"/>
      <c r="J21" s="21"/>
      <c r="K21" s="111"/>
    </row>
    <row r="22" spans="2:11">
      <c r="B22" s="35" t="s">
        <v>34</v>
      </c>
      <c r="C22" s="21"/>
      <c r="D22" s="21"/>
      <c r="E22" s="21"/>
      <c r="F22" s="21"/>
      <c r="G22" s="21"/>
      <c r="H22" s="21"/>
      <c r="I22" s="21"/>
      <c r="J22" s="21"/>
      <c r="K22" s="111"/>
    </row>
    <row r="23" spans="2:11">
      <c r="B23" s="35" t="s">
        <v>35</v>
      </c>
      <c r="C23" s="21"/>
      <c r="D23" s="21"/>
      <c r="E23" s="21"/>
      <c r="F23" s="21"/>
      <c r="G23" s="21"/>
      <c r="H23" s="21"/>
      <c r="I23" s="21"/>
      <c r="J23" s="21"/>
      <c r="K23" s="111"/>
    </row>
    <row r="24" spans="2:11">
      <c r="B24" s="35" t="s">
        <v>36</v>
      </c>
      <c r="C24" s="21"/>
      <c r="D24" s="21"/>
      <c r="E24" s="21"/>
      <c r="F24" s="21"/>
      <c r="G24" s="21"/>
      <c r="H24" s="21"/>
      <c r="I24" s="21"/>
      <c r="J24" s="21"/>
      <c r="K24" s="111"/>
    </row>
    <row r="25" spans="2:11">
      <c r="B25" s="35" t="s">
        <v>37</v>
      </c>
      <c r="C25" s="21"/>
      <c r="D25" s="21"/>
      <c r="E25" s="21"/>
      <c r="F25" s="21"/>
      <c r="G25" s="21">
        <v>7.8703703703703705E-4</v>
      </c>
      <c r="H25" s="21"/>
      <c r="I25" s="21"/>
      <c r="J25" s="21"/>
      <c r="K25" s="111">
        <f t="shared" si="0"/>
        <v>7.8703703703703705E-4</v>
      </c>
    </row>
    <row r="26" spans="2:11">
      <c r="B26" s="35" t="s">
        <v>38</v>
      </c>
      <c r="C26" s="21"/>
      <c r="D26" s="21"/>
      <c r="E26" s="21"/>
      <c r="F26" s="21"/>
      <c r="G26" s="21"/>
      <c r="H26" s="21"/>
      <c r="I26" s="21"/>
      <c r="J26" s="21"/>
      <c r="K26" s="111"/>
    </row>
    <row r="27" spans="2:11">
      <c r="B27" s="35" t="s">
        <v>39</v>
      </c>
      <c r="C27" s="21"/>
      <c r="D27" s="21"/>
      <c r="E27" s="21"/>
      <c r="F27" s="21"/>
      <c r="G27" s="21"/>
      <c r="H27" s="21"/>
      <c r="I27" s="21"/>
      <c r="J27" s="21"/>
      <c r="K27" s="111"/>
    </row>
    <row r="28" spans="2:11">
      <c r="B28" s="35" t="s">
        <v>40</v>
      </c>
      <c r="C28" s="21"/>
      <c r="D28" s="21"/>
      <c r="E28" s="21"/>
      <c r="F28" s="21"/>
      <c r="G28" s="21"/>
      <c r="H28" s="21"/>
      <c r="I28" s="21"/>
      <c r="J28" s="21"/>
      <c r="K28" s="111"/>
    </row>
    <row r="29" spans="2:11">
      <c r="B29" s="35"/>
      <c r="C29" s="13"/>
      <c r="D29" s="13"/>
      <c r="E29" s="113"/>
      <c r="F29" s="21"/>
      <c r="G29" s="113"/>
      <c r="H29" s="113"/>
      <c r="I29" s="13"/>
      <c r="J29" s="113"/>
      <c r="K29" s="111"/>
    </row>
    <row r="30" spans="2:11">
      <c r="B30" s="16" t="s">
        <v>1</v>
      </c>
      <c r="C30" s="23"/>
      <c r="D30" s="23"/>
      <c r="E30" s="23"/>
      <c r="F30" s="23"/>
      <c r="G30" s="23">
        <f t="shared" ref="D30:G30" si="1">SUM(G7:G28)</f>
        <v>4.9537037037037032E-3</v>
      </c>
      <c r="H30" s="23"/>
      <c r="I30" s="23"/>
      <c r="J30" s="23"/>
      <c r="K30" s="112">
        <f t="shared" ref="K30" si="2">SUM(K7:K28)</f>
        <v>4.9537037037037032E-3</v>
      </c>
    </row>
    <row r="31" spans="2:11">
      <c r="B31" s="16"/>
      <c r="C31" s="13"/>
      <c r="D31" s="13"/>
      <c r="E31" s="113"/>
      <c r="F31" s="113"/>
      <c r="G31" s="113"/>
      <c r="H31" s="113"/>
      <c r="I31" s="13"/>
      <c r="J31" s="13"/>
      <c r="K31" s="14"/>
    </row>
    <row r="32" spans="2:11" ht="66" customHeight="1" thickBot="1">
      <c r="B32" s="189" t="s">
        <v>57</v>
      </c>
      <c r="C32" s="190"/>
      <c r="D32" s="190"/>
      <c r="E32" s="190"/>
      <c r="F32" s="190"/>
      <c r="G32" s="190"/>
      <c r="H32" s="190"/>
      <c r="I32" s="190"/>
      <c r="J32" s="190"/>
      <c r="K32" s="19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2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63" customWidth="1"/>
    <col min="7" max="8" width="15.140625" customWidth="1"/>
  </cols>
  <sheetData>
    <row r="1" spans="2:8" s="28" customFormat="1">
      <c r="C1" s="56"/>
      <c r="D1" s="56"/>
      <c r="E1" s="56"/>
      <c r="F1" s="56"/>
    </row>
    <row r="2" spans="2:8" s="28" customFormat="1" ht="15.75" thickBot="1">
      <c r="C2" s="56"/>
      <c r="D2" s="56"/>
      <c r="E2" s="56"/>
      <c r="F2" s="56"/>
    </row>
    <row r="3" spans="2:8" s="28" customFormat="1">
      <c r="B3" s="138" t="s">
        <v>64</v>
      </c>
      <c r="C3" s="139"/>
      <c r="D3" s="139"/>
      <c r="E3" s="139"/>
      <c r="F3" s="140"/>
      <c r="G3" s="139"/>
      <c r="H3" s="140"/>
    </row>
    <row r="4" spans="2:8" s="28" customFormat="1">
      <c r="B4" s="141" t="s">
        <v>104</v>
      </c>
      <c r="C4" s="142"/>
      <c r="D4" s="142"/>
      <c r="E4" s="142"/>
      <c r="F4" s="142"/>
      <c r="G4" s="142"/>
      <c r="H4" s="143"/>
    </row>
    <row r="5" spans="2:8" s="28" customFormat="1">
      <c r="B5" s="29"/>
      <c r="C5" s="144" t="s">
        <v>14</v>
      </c>
      <c r="D5" s="159"/>
      <c r="E5" s="144" t="s">
        <v>15</v>
      </c>
      <c r="F5" s="159"/>
      <c r="G5" s="142" t="s">
        <v>16</v>
      </c>
      <c r="H5" s="143"/>
    </row>
    <row r="6" spans="2:8" s="28" customFormat="1">
      <c r="B6" s="30" t="s">
        <v>19</v>
      </c>
      <c r="C6" s="132" t="s">
        <v>2</v>
      </c>
      <c r="D6" s="132" t="s">
        <v>3</v>
      </c>
      <c r="E6" s="132" t="s">
        <v>2</v>
      </c>
      <c r="F6" s="132" t="s">
        <v>3</v>
      </c>
      <c r="G6" s="132" t="s">
        <v>2</v>
      </c>
      <c r="H6" s="131" t="s">
        <v>3</v>
      </c>
    </row>
    <row r="7" spans="2:8" s="28" customFormat="1">
      <c r="B7" s="35" t="s">
        <v>20</v>
      </c>
      <c r="C7" s="42">
        <v>4.7453703703703698E-4</v>
      </c>
      <c r="D7" s="58">
        <f>C7/$C$30</f>
        <v>6.0187903699354065E-3</v>
      </c>
      <c r="E7" s="42"/>
      <c r="F7" s="58"/>
      <c r="G7" s="42">
        <f>C7+E7</f>
        <v>4.7453703703703698E-4</v>
      </c>
      <c r="H7" s="80">
        <f>G7/$G$30</f>
        <v>6.0187903699354065E-3</v>
      </c>
    </row>
    <row r="8" spans="2:8" s="28" customFormat="1">
      <c r="B8" s="35" t="s">
        <v>0</v>
      </c>
      <c r="C8" s="42">
        <v>4.7453703703703698E-4</v>
      </c>
      <c r="D8" s="58">
        <f>C8/$C$30</f>
        <v>6.0187903699354065E-3</v>
      </c>
      <c r="E8" s="42"/>
      <c r="F8" s="58"/>
      <c r="G8" s="42">
        <f t="shared" ref="G8:G27" si="0">C8+E8</f>
        <v>4.7453703703703698E-4</v>
      </c>
      <c r="H8" s="80">
        <f t="shared" ref="H8:H27" si="1">G8/$G$30</f>
        <v>6.0187903699354065E-3</v>
      </c>
    </row>
    <row r="9" spans="2:8" s="28" customFormat="1">
      <c r="B9" s="35" t="s">
        <v>21</v>
      </c>
      <c r="C9" s="42">
        <v>9.8842592592592576E-3</v>
      </c>
      <c r="D9" s="58">
        <f t="shared" ref="D9:D27" si="2">C9/$C$30</f>
        <v>0.12536699941280091</v>
      </c>
      <c r="E9" s="42"/>
      <c r="F9" s="58"/>
      <c r="G9" s="42">
        <f t="shared" si="0"/>
        <v>9.8842592592592576E-3</v>
      </c>
      <c r="H9" s="80">
        <f t="shared" si="1"/>
        <v>0.12536699941280091</v>
      </c>
    </row>
    <row r="10" spans="2:8" s="28" customFormat="1">
      <c r="B10" s="35" t="s">
        <v>22</v>
      </c>
      <c r="C10" s="42">
        <v>1.0416666666666667E-3</v>
      </c>
      <c r="D10" s="58">
        <f t="shared" si="2"/>
        <v>1.321197886083382E-2</v>
      </c>
      <c r="E10" s="42"/>
      <c r="F10" s="58"/>
      <c r="G10" s="42">
        <f t="shared" si="0"/>
        <v>1.0416666666666667E-3</v>
      </c>
      <c r="H10" s="80">
        <f t="shared" si="1"/>
        <v>1.321197886083382E-2</v>
      </c>
    </row>
    <row r="11" spans="2:8" s="28" customFormat="1">
      <c r="B11" s="35" t="s">
        <v>23</v>
      </c>
      <c r="C11" s="42"/>
      <c r="D11" s="58"/>
      <c r="E11" s="42"/>
      <c r="F11" s="58"/>
      <c r="G11" s="42"/>
      <c r="H11" s="80"/>
    </row>
    <row r="12" spans="2:8" s="28" customFormat="1">
      <c r="B12" s="35" t="s">
        <v>24</v>
      </c>
      <c r="C12" s="42">
        <v>7.5231481481481482E-4</v>
      </c>
      <c r="D12" s="58">
        <f t="shared" si="2"/>
        <v>9.541984732824426E-3</v>
      </c>
      <c r="E12" s="42"/>
      <c r="F12" s="58"/>
      <c r="G12" s="42">
        <f t="shared" si="0"/>
        <v>7.5231481481481482E-4</v>
      </c>
      <c r="H12" s="80">
        <f t="shared" si="1"/>
        <v>9.541984732824426E-3</v>
      </c>
    </row>
    <row r="13" spans="2:8" s="28" customFormat="1">
      <c r="B13" s="35" t="s">
        <v>25</v>
      </c>
      <c r="C13" s="42">
        <v>3.4722222222222216E-3</v>
      </c>
      <c r="D13" s="58">
        <f t="shared" si="2"/>
        <v>4.4039929536112729E-2</v>
      </c>
      <c r="E13" s="42"/>
      <c r="F13" s="58"/>
      <c r="G13" s="42">
        <f t="shared" si="0"/>
        <v>3.4722222222222216E-3</v>
      </c>
      <c r="H13" s="80">
        <f t="shared" si="1"/>
        <v>4.4039929536112729E-2</v>
      </c>
    </row>
    <row r="14" spans="2:8" s="28" customFormat="1">
      <c r="B14" s="35" t="s">
        <v>26</v>
      </c>
      <c r="C14" s="42">
        <v>4.9999999999999992E-3</v>
      </c>
      <c r="D14" s="58">
        <f t="shared" si="2"/>
        <v>6.3417498532002334E-2</v>
      </c>
      <c r="E14" s="42"/>
      <c r="F14" s="58"/>
      <c r="G14" s="42">
        <f t="shared" si="0"/>
        <v>4.9999999999999992E-3</v>
      </c>
      <c r="H14" s="80">
        <f t="shared" si="1"/>
        <v>6.3417498532002334E-2</v>
      </c>
    </row>
    <row r="15" spans="2:8" s="28" customFormat="1">
      <c r="B15" s="35" t="s">
        <v>27</v>
      </c>
      <c r="C15" s="42">
        <v>2.1412037037037042E-3</v>
      </c>
      <c r="D15" s="58">
        <f t="shared" si="2"/>
        <v>2.7157956547269525E-2</v>
      </c>
      <c r="E15" s="42"/>
      <c r="F15" s="58"/>
      <c r="G15" s="42">
        <f t="shared" si="0"/>
        <v>2.1412037037037042E-3</v>
      </c>
      <c r="H15" s="80">
        <f t="shared" si="1"/>
        <v>2.7157956547269525E-2</v>
      </c>
    </row>
    <row r="16" spans="2:8" s="28" customFormat="1">
      <c r="B16" s="35" t="s">
        <v>28</v>
      </c>
      <c r="C16" s="42">
        <v>1.2962962962962963E-3</v>
      </c>
      <c r="D16" s="58">
        <f t="shared" si="2"/>
        <v>1.6441573693482089E-2</v>
      </c>
      <c r="E16" s="42"/>
      <c r="F16" s="58"/>
      <c r="G16" s="42">
        <f t="shared" si="0"/>
        <v>1.2962962962962963E-3</v>
      </c>
      <c r="H16" s="80">
        <f t="shared" si="1"/>
        <v>1.6441573693482089E-2</v>
      </c>
    </row>
    <row r="17" spans="2:8" s="28" customFormat="1">
      <c r="B17" s="35" t="s">
        <v>29</v>
      </c>
      <c r="C17" s="42"/>
      <c r="D17" s="58"/>
      <c r="E17" s="42"/>
      <c r="F17" s="58"/>
      <c r="G17" s="42"/>
      <c r="H17" s="80"/>
    </row>
    <row r="18" spans="2:8" s="28" customFormat="1">
      <c r="B18" s="35" t="s">
        <v>30</v>
      </c>
      <c r="C18" s="42">
        <v>2.7893518518518515E-3</v>
      </c>
      <c r="D18" s="58">
        <f t="shared" si="2"/>
        <v>3.5378743394010558E-2</v>
      </c>
      <c r="E18" s="42"/>
      <c r="F18" s="58"/>
      <c r="G18" s="42">
        <f t="shared" si="0"/>
        <v>2.7893518518518515E-3</v>
      </c>
      <c r="H18" s="80">
        <f t="shared" si="1"/>
        <v>3.5378743394010558E-2</v>
      </c>
    </row>
    <row r="19" spans="2:8" s="28" customFormat="1">
      <c r="B19" s="35" t="s">
        <v>31</v>
      </c>
      <c r="C19" s="42">
        <v>3.7037037037037035E-4</v>
      </c>
      <c r="D19" s="58">
        <f t="shared" si="2"/>
        <v>4.6975924838520249E-3</v>
      </c>
      <c r="E19" s="42"/>
      <c r="F19" s="58"/>
      <c r="G19" s="42">
        <f t="shared" si="0"/>
        <v>3.7037037037037035E-4</v>
      </c>
      <c r="H19" s="80">
        <f t="shared" si="1"/>
        <v>4.6975924838520249E-3</v>
      </c>
    </row>
    <row r="20" spans="2:8" s="28" customFormat="1">
      <c r="B20" s="35" t="s">
        <v>32</v>
      </c>
      <c r="C20" s="42">
        <v>9.3749999999999997E-4</v>
      </c>
      <c r="D20" s="58">
        <f t="shared" si="2"/>
        <v>1.1890780974750438E-2</v>
      </c>
      <c r="E20" s="42"/>
      <c r="F20" s="58"/>
      <c r="G20" s="42">
        <f t="shared" si="0"/>
        <v>9.3749999999999997E-4</v>
      </c>
      <c r="H20" s="80">
        <f t="shared" si="1"/>
        <v>1.1890780974750438E-2</v>
      </c>
    </row>
    <row r="21" spans="2:8" s="28" customFormat="1">
      <c r="B21" s="35" t="s">
        <v>33</v>
      </c>
      <c r="C21" s="42"/>
      <c r="D21" s="58"/>
      <c r="E21" s="42"/>
      <c r="F21" s="58"/>
      <c r="G21" s="42"/>
      <c r="H21" s="80"/>
    </row>
    <row r="22" spans="2:8" s="28" customFormat="1">
      <c r="B22" s="35" t="s">
        <v>34</v>
      </c>
      <c r="C22" s="42"/>
      <c r="D22" s="58"/>
      <c r="E22" s="42"/>
      <c r="F22" s="58"/>
      <c r="G22" s="42"/>
      <c r="H22" s="80"/>
    </row>
    <row r="23" spans="2:8" s="28" customFormat="1">
      <c r="B23" s="35" t="s">
        <v>35</v>
      </c>
      <c r="C23" s="42"/>
      <c r="D23" s="58"/>
      <c r="E23" s="59"/>
      <c r="F23" s="57"/>
      <c r="G23" s="42"/>
      <c r="H23" s="80"/>
    </row>
    <row r="24" spans="2:8" s="28" customFormat="1">
      <c r="B24" s="35" t="s">
        <v>36</v>
      </c>
      <c r="C24" s="42"/>
      <c r="D24" s="58"/>
      <c r="E24" s="101"/>
      <c r="F24" s="101"/>
      <c r="G24" s="42"/>
      <c r="H24" s="80"/>
    </row>
    <row r="25" spans="2:8" s="28" customFormat="1">
      <c r="B25" s="35" t="s">
        <v>37</v>
      </c>
      <c r="C25" s="42">
        <v>2.5462962962962961E-4</v>
      </c>
      <c r="D25" s="58">
        <f t="shared" si="2"/>
        <v>3.2295948326482669E-3</v>
      </c>
      <c r="E25" s="132"/>
      <c r="F25" s="132"/>
      <c r="G25" s="42">
        <f t="shared" si="0"/>
        <v>2.5462962962962961E-4</v>
      </c>
      <c r="H25" s="80">
        <f t="shared" si="1"/>
        <v>3.2295948326482669E-3</v>
      </c>
    </row>
    <row r="26" spans="2:8" s="28" customFormat="1">
      <c r="B26" s="35" t="s">
        <v>38</v>
      </c>
      <c r="C26" s="42">
        <v>4.5567129629629645E-2</v>
      </c>
      <c r="D26" s="58">
        <f t="shared" si="2"/>
        <v>0.57795067527891963</v>
      </c>
      <c r="E26" s="42"/>
      <c r="F26" s="58"/>
      <c r="G26" s="42">
        <f t="shared" si="0"/>
        <v>4.5567129629629645E-2</v>
      </c>
      <c r="H26" s="80">
        <f t="shared" si="1"/>
        <v>0.57795067527891963</v>
      </c>
    </row>
    <row r="27" spans="2:8" s="28" customFormat="1">
      <c r="B27" s="35" t="s">
        <v>39</v>
      </c>
      <c r="C27" s="42">
        <v>4.3865740740740731E-3</v>
      </c>
      <c r="D27" s="58">
        <f t="shared" si="2"/>
        <v>5.5637110980622413E-2</v>
      </c>
      <c r="E27" s="42"/>
      <c r="F27" s="58"/>
      <c r="G27" s="42">
        <f t="shared" si="0"/>
        <v>4.3865740740740731E-3</v>
      </c>
      <c r="H27" s="80">
        <f t="shared" si="1"/>
        <v>5.5637110980622413E-2</v>
      </c>
    </row>
    <row r="28" spans="2:8" s="28" customFormat="1">
      <c r="B28" s="35" t="s">
        <v>40</v>
      </c>
      <c r="C28" s="42"/>
      <c r="D28" s="58"/>
      <c r="E28" s="42"/>
      <c r="F28" s="58"/>
      <c r="G28" s="42"/>
      <c r="H28" s="37"/>
    </row>
    <row r="29" spans="2:8" s="28" customFormat="1">
      <c r="B29" s="35"/>
      <c r="C29" s="102"/>
      <c r="D29" s="58"/>
      <c r="E29" s="102"/>
      <c r="F29" s="102"/>
      <c r="G29" s="42"/>
      <c r="H29" s="46"/>
    </row>
    <row r="30" spans="2:8" s="28" customFormat="1">
      <c r="B30" s="38" t="s">
        <v>1</v>
      </c>
      <c r="C30" s="59">
        <f>SUM(C7:C28)</f>
        <v>7.8842592592592603E-2</v>
      </c>
      <c r="D30" s="57">
        <f t="shared" ref="D9:D30" si="3">C30/$C$30</f>
        <v>1</v>
      </c>
      <c r="E30" s="59"/>
      <c r="F30" s="57"/>
      <c r="G30" s="59">
        <f>SUM(G7:G28)</f>
        <v>7.8842592592592603E-2</v>
      </c>
      <c r="H30" s="192">
        <f t="shared" ref="H30" si="4">G30/$C$30</f>
        <v>1</v>
      </c>
    </row>
    <row r="31" spans="2:8" s="28" customFormat="1" ht="66" customHeight="1" thickBot="1">
      <c r="B31" s="135" t="s">
        <v>72</v>
      </c>
      <c r="C31" s="136"/>
      <c r="D31" s="136"/>
      <c r="E31" s="136"/>
      <c r="F31" s="137"/>
      <c r="G31" s="136"/>
      <c r="H31" s="137"/>
    </row>
    <row r="32" spans="2:8" s="28" customFormat="1">
      <c r="C32" s="56"/>
      <c r="D32" s="56"/>
      <c r="E32" s="56"/>
      <c r="F32" s="56"/>
    </row>
    <row r="33" spans="3:6" s="28" customFormat="1">
      <c r="C33" s="56"/>
      <c r="D33" s="56"/>
      <c r="E33" s="56"/>
      <c r="F33" s="56"/>
    </row>
    <row r="34" spans="3:6" s="28" customFormat="1">
      <c r="C34" s="56"/>
      <c r="D34" s="56"/>
      <c r="E34" s="56"/>
      <c r="F34" s="56"/>
    </row>
    <row r="35" spans="3:6" s="28" customFormat="1">
      <c r="C35" s="56"/>
      <c r="D35" s="56"/>
      <c r="E35" s="56"/>
      <c r="F35" s="56"/>
    </row>
    <row r="36" spans="3:6" s="28" customFormat="1">
      <c r="C36" s="56"/>
      <c r="D36" s="56"/>
      <c r="E36" s="56"/>
      <c r="F36" s="56"/>
    </row>
    <row r="37" spans="3:6" s="28" customFormat="1">
      <c r="C37" s="56"/>
      <c r="D37" s="56"/>
      <c r="E37" s="56"/>
      <c r="F37" s="56"/>
    </row>
    <row r="38" spans="3:6" s="28" customFormat="1">
      <c r="C38" s="56"/>
      <c r="D38" s="56"/>
      <c r="E38" s="56"/>
      <c r="F38" s="56"/>
    </row>
    <row r="39" spans="3:6" s="28" customFormat="1">
      <c r="C39" s="56"/>
      <c r="D39" s="56"/>
      <c r="E39" s="56"/>
      <c r="F39" s="56"/>
    </row>
    <row r="40" spans="3:6" s="28" customFormat="1">
      <c r="C40" s="56"/>
      <c r="D40" s="56"/>
      <c r="E40" s="56"/>
      <c r="F40" s="56"/>
    </row>
    <row r="41" spans="3:6" s="28" customFormat="1">
      <c r="C41" s="56"/>
      <c r="D41" s="56"/>
      <c r="E41" s="56"/>
      <c r="F41" s="56"/>
    </row>
    <row r="42" spans="3:6" s="28" customFormat="1">
      <c r="C42" s="56"/>
      <c r="D42" s="56"/>
      <c r="E42" s="56"/>
      <c r="F42" s="56"/>
    </row>
    <row r="43" spans="3:6" s="28" customFormat="1">
      <c r="C43" s="56"/>
      <c r="D43" s="56"/>
      <c r="E43" s="56"/>
      <c r="F43" s="56"/>
    </row>
    <row r="44" spans="3:6" s="28" customFormat="1">
      <c r="C44" s="56"/>
      <c r="D44" s="56"/>
      <c r="E44" s="56"/>
      <c r="F44" s="56"/>
    </row>
    <row r="45" spans="3:6" s="28" customFormat="1">
      <c r="C45" s="56"/>
      <c r="D45" s="56"/>
      <c r="E45" s="56"/>
      <c r="F45" s="56"/>
    </row>
    <row r="46" spans="3:6" s="28" customFormat="1">
      <c r="C46" s="56"/>
      <c r="D46" s="56"/>
      <c r="E46" s="56"/>
      <c r="F46" s="56"/>
    </row>
    <row r="47" spans="3:6" s="28" customFormat="1">
      <c r="C47" s="56"/>
      <c r="D47" s="56"/>
      <c r="E47" s="56"/>
      <c r="F47" s="56"/>
    </row>
    <row r="48" spans="3:6" s="28" customFormat="1">
      <c r="C48" s="56"/>
      <c r="D48" s="56"/>
      <c r="E48" s="56"/>
      <c r="F48" s="56"/>
    </row>
    <row r="49" spans="3:6" s="28" customFormat="1">
      <c r="C49" s="56"/>
      <c r="D49" s="56"/>
      <c r="E49" s="56"/>
      <c r="F49" s="56"/>
    </row>
    <row r="50" spans="3:6" s="28" customFormat="1">
      <c r="C50" s="56"/>
      <c r="D50" s="56"/>
      <c r="E50" s="56"/>
      <c r="F50" s="56"/>
    </row>
    <row r="51" spans="3:6" s="28" customFormat="1">
      <c r="C51" s="56"/>
      <c r="D51" s="56"/>
      <c r="E51" s="56"/>
      <c r="F51" s="56"/>
    </row>
    <row r="52" spans="3:6" s="28" customFormat="1">
      <c r="C52" s="56"/>
      <c r="D52" s="56"/>
      <c r="E52" s="56"/>
      <c r="F52" s="56"/>
    </row>
    <row r="53" spans="3:6" s="28" customFormat="1">
      <c r="C53" s="56"/>
      <c r="D53" s="56"/>
      <c r="E53" s="56"/>
      <c r="F53" s="56"/>
    </row>
    <row r="54" spans="3:6" s="28" customFormat="1">
      <c r="C54" s="56"/>
      <c r="D54" s="56"/>
      <c r="E54" s="56"/>
      <c r="F54" s="56"/>
    </row>
    <row r="55" spans="3:6" s="28" customFormat="1">
      <c r="C55" s="56"/>
      <c r="D55" s="56"/>
      <c r="E55" s="56"/>
      <c r="F55" s="56"/>
    </row>
    <row r="56" spans="3:6" s="28" customFormat="1">
      <c r="C56" s="56"/>
      <c r="D56" s="56"/>
      <c r="E56" s="56"/>
      <c r="F56" s="56"/>
    </row>
    <row r="57" spans="3:6" s="28" customFormat="1">
      <c r="C57" s="56"/>
      <c r="D57" s="56"/>
      <c r="E57" s="56"/>
      <c r="F57" s="56"/>
    </row>
    <row r="58" spans="3:6" s="28" customFormat="1">
      <c r="C58" s="56"/>
      <c r="D58" s="56"/>
      <c r="E58" s="56"/>
      <c r="F58" s="56"/>
    </row>
    <row r="59" spans="3:6" s="28" customFormat="1">
      <c r="C59" s="56"/>
      <c r="D59" s="56"/>
      <c r="E59" s="56"/>
      <c r="F59" s="56"/>
    </row>
    <row r="60" spans="3:6" s="28" customFormat="1">
      <c r="C60" s="56"/>
      <c r="D60" s="56"/>
      <c r="E60" s="56"/>
      <c r="F60" s="56"/>
    </row>
    <row r="61" spans="3:6" s="28" customFormat="1">
      <c r="C61" s="56"/>
      <c r="D61" s="56"/>
      <c r="E61" s="56"/>
      <c r="F61" s="56"/>
    </row>
    <row r="62" spans="3:6" s="28" customFormat="1">
      <c r="C62" s="56"/>
      <c r="D62" s="56"/>
      <c r="E62" s="56"/>
      <c r="F62" s="56"/>
    </row>
    <row r="63" spans="3:6" s="28" customFormat="1">
      <c r="C63" s="56"/>
      <c r="D63" s="56"/>
      <c r="E63" s="56"/>
      <c r="F63" s="56"/>
    </row>
    <row r="64" spans="3:6" s="28" customFormat="1">
      <c r="C64" s="56"/>
      <c r="D64" s="56"/>
      <c r="E64" s="56"/>
      <c r="F64" s="56"/>
    </row>
    <row r="65" spans="3:6" s="28" customFormat="1">
      <c r="C65" s="56"/>
      <c r="D65" s="56"/>
      <c r="E65" s="56"/>
      <c r="F65" s="56"/>
    </row>
    <row r="66" spans="3:6" s="28" customFormat="1">
      <c r="C66" s="56"/>
      <c r="D66" s="56"/>
      <c r="E66" s="56"/>
      <c r="F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63" customWidth="1"/>
    <col min="7" max="8" width="15.140625" customWidth="1"/>
  </cols>
  <sheetData>
    <row r="1" spans="2:8" s="28" customFormat="1">
      <c r="C1" s="56"/>
      <c r="D1" s="56"/>
      <c r="E1" s="56"/>
      <c r="F1" s="56"/>
    </row>
    <row r="2" spans="2:8" s="28" customFormat="1" ht="15.75" thickBot="1">
      <c r="C2" s="56"/>
      <c r="D2" s="56"/>
      <c r="E2" s="56"/>
      <c r="F2" s="56"/>
    </row>
    <row r="3" spans="2:8" s="28" customFormat="1">
      <c r="B3" s="138" t="s">
        <v>65</v>
      </c>
      <c r="C3" s="139"/>
      <c r="D3" s="139"/>
      <c r="E3" s="139"/>
      <c r="F3" s="140"/>
      <c r="G3" s="139"/>
      <c r="H3" s="140"/>
    </row>
    <row r="4" spans="2:8" s="28" customFormat="1">
      <c r="B4" s="141" t="s">
        <v>104</v>
      </c>
      <c r="C4" s="142"/>
      <c r="D4" s="142"/>
      <c r="E4" s="142"/>
      <c r="F4" s="142"/>
      <c r="G4" s="142"/>
      <c r="H4" s="143"/>
    </row>
    <row r="5" spans="2:8" s="28" customFormat="1">
      <c r="B5" s="29"/>
      <c r="C5" s="144" t="s">
        <v>14</v>
      </c>
      <c r="D5" s="142"/>
      <c r="E5" s="144" t="s">
        <v>15</v>
      </c>
      <c r="F5" s="159"/>
      <c r="G5" s="142" t="s">
        <v>16</v>
      </c>
      <c r="H5" s="143"/>
    </row>
    <row r="6" spans="2:8" s="28" customFormat="1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34" t="s">
        <v>3</v>
      </c>
    </row>
    <row r="7" spans="2:8" s="28" customFormat="1">
      <c r="B7" s="35" t="s">
        <v>20</v>
      </c>
      <c r="C7" s="42"/>
      <c r="D7" s="7"/>
      <c r="E7" s="42"/>
      <c r="F7" s="58"/>
      <c r="G7" s="42"/>
      <c r="H7" s="80"/>
    </row>
    <row r="8" spans="2:8" s="28" customFormat="1">
      <c r="B8" s="35" t="s">
        <v>0</v>
      </c>
      <c r="C8" s="42">
        <v>1.1689814814814816E-3</v>
      </c>
      <c r="D8" s="7">
        <f t="shared" ref="D8:D27" si="0">C8/$C$30</f>
        <v>1.5724739218433762E-2</v>
      </c>
      <c r="E8" s="42"/>
      <c r="F8" s="58"/>
      <c r="G8" s="42">
        <f t="shared" ref="G8:G27" si="1">C8+E8</f>
        <v>1.1689814814814816E-3</v>
      </c>
      <c r="H8" s="80">
        <f t="shared" ref="H8:H27" si="2">G8/$G$30</f>
        <v>1.5724739218433762E-2</v>
      </c>
    </row>
    <row r="9" spans="2:8" s="28" customFormat="1">
      <c r="B9" s="35" t="s">
        <v>21</v>
      </c>
      <c r="C9" s="42">
        <v>1.0960648148148143E-2</v>
      </c>
      <c r="D9" s="7">
        <f t="shared" si="0"/>
        <v>0.14743889148373035</v>
      </c>
      <c r="E9" s="42"/>
      <c r="F9" s="58"/>
      <c r="G9" s="42">
        <f t="shared" si="1"/>
        <v>1.0960648148148143E-2</v>
      </c>
      <c r="H9" s="80">
        <f t="shared" si="2"/>
        <v>0.14743889148373035</v>
      </c>
    </row>
    <row r="10" spans="2:8" s="28" customFormat="1">
      <c r="B10" s="35" t="s">
        <v>22</v>
      </c>
      <c r="C10" s="42">
        <v>4.3981481481481481E-4</v>
      </c>
      <c r="D10" s="7">
        <f t="shared" si="0"/>
        <v>5.9162385178265636E-3</v>
      </c>
      <c r="E10" s="42"/>
      <c r="F10" s="58"/>
      <c r="G10" s="42">
        <f t="shared" si="1"/>
        <v>4.3981481481481481E-4</v>
      </c>
      <c r="H10" s="80">
        <f t="shared" si="2"/>
        <v>5.9162385178265636E-3</v>
      </c>
    </row>
    <row r="11" spans="2:8" s="28" customFormat="1">
      <c r="B11" s="35" t="s">
        <v>23</v>
      </c>
      <c r="C11" s="42"/>
      <c r="D11" s="7"/>
      <c r="E11" s="42"/>
      <c r="F11" s="58"/>
      <c r="G11" s="42"/>
      <c r="H11" s="80"/>
    </row>
    <row r="12" spans="2:8" s="28" customFormat="1">
      <c r="B12" s="35" t="s">
        <v>24</v>
      </c>
      <c r="C12" s="42">
        <v>3.3796296296296296E-3</v>
      </c>
      <c r="D12" s="7">
        <f t="shared" si="0"/>
        <v>4.5461622294877803E-2</v>
      </c>
      <c r="E12" s="42"/>
      <c r="F12" s="58"/>
      <c r="G12" s="42">
        <f t="shared" si="1"/>
        <v>3.3796296296296296E-3</v>
      </c>
      <c r="H12" s="80">
        <f t="shared" si="2"/>
        <v>4.5461622294877803E-2</v>
      </c>
    </row>
    <row r="13" spans="2:8" s="28" customFormat="1">
      <c r="B13" s="35" t="s">
        <v>25</v>
      </c>
      <c r="C13" s="42">
        <v>5.5555555555555558E-3</v>
      </c>
      <c r="D13" s="7">
        <f t="shared" si="0"/>
        <v>7.4731433909388176E-2</v>
      </c>
      <c r="E13" s="42"/>
      <c r="F13" s="58"/>
      <c r="G13" s="42">
        <f t="shared" si="1"/>
        <v>5.5555555555555558E-3</v>
      </c>
      <c r="H13" s="80">
        <f t="shared" si="2"/>
        <v>7.4731433909388176E-2</v>
      </c>
    </row>
    <row r="14" spans="2:8" s="28" customFormat="1">
      <c r="B14" s="35" t="s">
        <v>26</v>
      </c>
      <c r="C14" s="42"/>
      <c r="D14" s="7"/>
      <c r="E14" s="42"/>
      <c r="F14" s="58"/>
      <c r="G14" s="42"/>
      <c r="H14" s="80"/>
    </row>
    <row r="15" spans="2:8" s="28" customFormat="1">
      <c r="B15" s="35" t="s">
        <v>27</v>
      </c>
      <c r="C15" s="42"/>
      <c r="D15" s="7"/>
      <c r="E15" s="42"/>
      <c r="F15" s="58"/>
      <c r="G15" s="42"/>
      <c r="H15" s="80"/>
    </row>
    <row r="16" spans="2:8" s="28" customFormat="1">
      <c r="B16" s="35" t="s">
        <v>28</v>
      </c>
      <c r="C16" s="42">
        <v>4.0277777777777777E-3</v>
      </c>
      <c r="D16" s="7">
        <f t="shared" si="0"/>
        <v>5.4180289584306422E-2</v>
      </c>
      <c r="E16" s="42"/>
      <c r="F16" s="58"/>
      <c r="G16" s="42">
        <f t="shared" si="1"/>
        <v>4.0277777777777777E-3</v>
      </c>
      <c r="H16" s="80">
        <f t="shared" si="2"/>
        <v>5.4180289584306422E-2</v>
      </c>
    </row>
    <row r="17" spans="2:8" s="28" customFormat="1">
      <c r="B17" s="35" t="s">
        <v>29</v>
      </c>
      <c r="C17" s="42"/>
      <c r="D17" s="7"/>
      <c r="E17" s="42"/>
      <c r="F17" s="58"/>
      <c r="G17" s="42"/>
      <c r="H17" s="80"/>
    </row>
    <row r="18" spans="2:8" s="28" customFormat="1">
      <c r="B18" s="35" t="s">
        <v>30</v>
      </c>
      <c r="C18" s="42">
        <v>6.4814814814814813E-4</v>
      </c>
      <c r="D18" s="7">
        <f t="shared" si="0"/>
        <v>8.7186672894286193E-3</v>
      </c>
      <c r="E18" s="42"/>
      <c r="F18" s="58"/>
      <c r="G18" s="42">
        <f t="shared" si="1"/>
        <v>6.4814814814814813E-4</v>
      </c>
      <c r="H18" s="80">
        <f t="shared" si="2"/>
        <v>8.7186672894286193E-3</v>
      </c>
    </row>
    <row r="19" spans="2:8" s="28" customFormat="1">
      <c r="B19" s="35" t="s">
        <v>31</v>
      </c>
      <c r="C19" s="42">
        <v>3.5532407407407414E-3</v>
      </c>
      <c r="D19" s="7">
        <f t="shared" si="0"/>
        <v>4.7796979604546194E-2</v>
      </c>
      <c r="E19" s="42"/>
      <c r="F19" s="58"/>
      <c r="G19" s="42">
        <f t="shared" si="1"/>
        <v>3.5532407407407414E-3</v>
      </c>
      <c r="H19" s="80">
        <f t="shared" si="2"/>
        <v>4.7796979604546194E-2</v>
      </c>
    </row>
    <row r="20" spans="2:8" s="28" customFormat="1">
      <c r="B20" s="35" t="s">
        <v>32</v>
      </c>
      <c r="C20" s="42">
        <v>3.0092592592592595E-4</v>
      </c>
      <c r="D20" s="7">
        <f t="shared" si="0"/>
        <v>4.0479526700918601E-3</v>
      </c>
      <c r="E20" s="42"/>
      <c r="F20" s="58"/>
      <c r="G20" s="42">
        <f t="shared" si="1"/>
        <v>3.0092592592592595E-4</v>
      </c>
      <c r="H20" s="80">
        <f t="shared" si="2"/>
        <v>4.0479526700918601E-3</v>
      </c>
    </row>
    <row r="21" spans="2:8" s="28" customFormat="1">
      <c r="B21" s="35" t="s">
        <v>33</v>
      </c>
      <c r="C21" s="42"/>
      <c r="D21" s="7"/>
      <c r="E21" s="42"/>
      <c r="F21" s="58"/>
      <c r="G21" s="42"/>
      <c r="H21" s="80"/>
    </row>
    <row r="22" spans="2:8" s="28" customFormat="1">
      <c r="B22" s="35" t="s">
        <v>34</v>
      </c>
      <c r="C22" s="42">
        <v>4.3981481481481476E-4</v>
      </c>
      <c r="D22" s="7">
        <f t="shared" si="0"/>
        <v>5.9162385178265628E-3</v>
      </c>
      <c r="E22" s="42"/>
      <c r="F22" s="58"/>
      <c r="G22" s="42">
        <f t="shared" si="1"/>
        <v>4.3981481481481476E-4</v>
      </c>
      <c r="H22" s="80">
        <f t="shared" si="2"/>
        <v>5.9162385178265628E-3</v>
      </c>
    </row>
    <row r="23" spans="2:8" s="28" customFormat="1">
      <c r="B23" s="35" t="s">
        <v>35</v>
      </c>
      <c r="C23" s="42">
        <v>1.2847222222222223E-3</v>
      </c>
      <c r="D23" s="7">
        <f t="shared" si="0"/>
        <v>1.7281644091546016E-2</v>
      </c>
      <c r="E23" s="59"/>
      <c r="F23" s="57"/>
      <c r="G23" s="42">
        <f t="shared" si="1"/>
        <v>1.2847222222222223E-3</v>
      </c>
      <c r="H23" s="80">
        <f t="shared" si="2"/>
        <v>1.7281644091546016E-2</v>
      </c>
    </row>
    <row r="24" spans="2:8" s="28" customFormat="1">
      <c r="B24" s="35" t="s">
        <v>36</v>
      </c>
      <c r="C24" s="42"/>
      <c r="D24" s="7"/>
      <c r="E24" s="101"/>
      <c r="F24" s="101"/>
      <c r="G24" s="42"/>
      <c r="H24" s="80"/>
    </row>
    <row r="25" spans="2:8" s="28" customFormat="1">
      <c r="B25" s="35" t="s">
        <v>37</v>
      </c>
      <c r="C25" s="42">
        <v>6.9444444444444436E-4</v>
      </c>
      <c r="D25" s="7">
        <f t="shared" si="0"/>
        <v>9.3414292386735202E-3</v>
      </c>
      <c r="E25" s="32"/>
      <c r="F25" s="32"/>
      <c r="G25" s="42">
        <f t="shared" si="1"/>
        <v>6.9444444444444436E-4</v>
      </c>
      <c r="H25" s="80">
        <f t="shared" si="2"/>
        <v>9.3414292386735202E-3</v>
      </c>
    </row>
    <row r="26" spans="2:8" s="28" customFormat="1">
      <c r="B26" s="35" t="s">
        <v>38</v>
      </c>
      <c r="C26" s="42">
        <v>5.8796296296296287E-3</v>
      </c>
      <c r="D26" s="7">
        <f t="shared" si="0"/>
        <v>7.9090767554102465E-2</v>
      </c>
      <c r="E26" s="42"/>
      <c r="F26" s="58"/>
      <c r="G26" s="42">
        <f t="shared" si="1"/>
        <v>5.8796296296296287E-3</v>
      </c>
      <c r="H26" s="80">
        <f t="shared" si="2"/>
        <v>7.9090767554102465E-2</v>
      </c>
    </row>
    <row r="27" spans="2:8" s="28" customFormat="1">
      <c r="B27" s="35" t="s">
        <v>39</v>
      </c>
      <c r="C27" s="42">
        <v>3.6006944444444411E-2</v>
      </c>
      <c r="D27" s="7">
        <f t="shared" si="0"/>
        <v>0.48435310602522164</v>
      </c>
      <c r="E27" s="42"/>
      <c r="F27" s="58"/>
      <c r="G27" s="42">
        <f t="shared" si="1"/>
        <v>3.6006944444444411E-2</v>
      </c>
      <c r="H27" s="80">
        <f t="shared" si="2"/>
        <v>0.48435310602522164</v>
      </c>
    </row>
    <row r="28" spans="2:8" s="28" customFormat="1">
      <c r="B28" s="35" t="s">
        <v>40</v>
      </c>
      <c r="C28" s="42"/>
      <c r="D28" s="58"/>
      <c r="E28" s="42"/>
      <c r="F28" s="58"/>
      <c r="G28" s="42"/>
      <c r="H28" s="80"/>
    </row>
    <row r="29" spans="2:8" s="28" customFormat="1">
      <c r="B29" s="35"/>
      <c r="C29" s="102"/>
      <c r="D29" s="58"/>
      <c r="E29" s="102"/>
      <c r="F29" s="102"/>
      <c r="G29" s="42"/>
      <c r="H29" s="83"/>
    </row>
    <row r="30" spans="2:8" s="28" customFormat="1">
      <c r="B30" s="38" t="s">
        <v>1</v>
      </c>
      <c r="C30" s="59">
        <f>SUM(C7:C28)</f>
        <v>7.4340277777777741E-2</v>
      </c>
      <c r="D30" s="57">
        <f>SUM(D7:D27)</f>
        <v>1</v>
      </c>
      <c r="E30" s="59"/>
      <c r="F30" s="57"/>
      <c r="G30" s="59">
        <f>SUM(G7:G28)</f>
        <v>7.4340277777777741E-2</v>
      </c>
      <c r="H30" s="41">
        <f>SUM(H7:H27)</f>
        <v>1</v>
      </c>
    </row>
    <row r="31" spans="2:8" s="28" customFormat="1" ht="66" customHeight="1" thickBot="1">
      <c r="B31" s="135" t="s">
        <v>72</v>
      </c>
      <c r="C31" s="136"/>
      <c r="D31" s="136"/>
      <c r="E31" s="136"/>
      <c r="F31" s="137"/>
      <c r="G31" s="136"/>
      <c r="H31" s="137"/>
    </row>
    <row r="32" spans="2:8" s="28" customFormat="1">
      <c r="C32" s="56"/>
      <c r="D32" s="56"/>
      <c r="E32" s="56"/>
      <c r="F32" s="56"/>
    </row>
    <row r="33" spans="3:6" s="28" customFormat="1">
      <c r="C33" s="56"/>
      <c r="D33" s="56"/>
      <c r="E33" s="56"/>
      <c r="F33" s="56"/>
    </row>
    <row r="34" spans="3:6" s="28" customFormat="1">
      <c r="C34" s="56"/>
      <c r="D34" s="56"/>
      <c r="E34" s="56"/>
      <c r="F34" s="56"/>
    </row>
    <row r="35" spans="3:6" s="28" customFormat="1">
      <c r="C35" s="56"/>
      <c r="D35" s="56"/>
      <c r="E35" s="56"/>
      <c r="F35" s="56"/>
    </row>
    <row r="36" spans="3:6" s="28" customFormat="1">
      <c r="C36" s="56"/>
      <c r="D36" s="56"/>
      <c r="E36" s="56"/>
      <c r="F36" s="56"/>
    </row>
    <row r="37" spans="3:6" s="28" customFormat="1">
      <c r="C37" s="56"/>
      <c r="D37" s="56"/>
      <c r="E37" s="56"/>
      <c r="F37" s="56"/>
    </row>
    <row r="38" spans="3:6" s="28" customFormat="1">
      <c r="C38" s="56"/>
      <c r="D38" s="56"/>
      <c r="E38" s="56"/>
      <c r="F38" s="56"/>
    </row>
    <row r="39" spans="3:6" s="28" customFormat="1">
      <c r="C39" s="56"/>
      <c r="D39" s="56"/>
      <c r="E39" s="56"/>
      <c r="F39" s="56"/>
    </row>
    <row r="40" spans="3:6" s="28" customFormat="1">
      <c r="C40" s="56"/>
      <c r="D40" s="56"/>
      <c r="E40" s="56"/>
      <c r="F40" s="56"/>
    </row>
    <row r="41" spans="3:6" s="28" customFormat="1">
      <c r="C41" s="56"/>
      <c r="D41" s="56"/>
      <c r="E41" s="56"/>
      <c r="F41" s="56"/>
    </row>
    <row r="42" spans="3:6" s="28" customFormat="1">
      <c r="C42" s="56"/>
      <c r="D42" s="56"/>
      <c r="E42" s="56"/>
      <c r="F42" s="56"/>
    </row>
    <row r="43" spans="3:6" s="28" customFormat="1">
      <c r="C43" s="56"/>
      <c r="D43" s="56"/>
      <c r="E43" s="56"/>
      <c r="F43" s="56"/>
    </row>
    <row r="44" spans="3:6" s="28" customFormat="1">
      <c r="C44" s="56"/>
      <c r="D44" s="56"/>
      <c r="E44" s="56"/>
      <c r="F44" s="56"/>
    </row>
    <row r="45" spans="3:6" s="28" customFormat="1">
      <c r="C45" s="56"/>
      <c r="D45" s="56"/>
      <c r="E45" s="56"/>
      <c r="F45" s="56"/>
    </row>
    <row r="46" spans="3:6" s="28" customFormat="1">
      <c r="C46" s="56"/>
      <c r="D46" s="56"/>
      <c r="E46" s="56"/>
      <c r="F46" s="56"/>
    </row>
    <row r="47" spans="3:6" s="28" customFormat="1">
      <c r="C47" s="56"/>
      <c r="D47" s="56"/>
      <c r="E47" s="56"/>
      <c r="F47" s="56"/>
    </row>
    <row r="48" spans="3:6" s="28" customFormat="1">
      <c r="C48" s="56"/>
      <c r="D48" s="56"/>
      <c r="E48" s="56"/>
      <c r="F48" s="56"/>
    </row>
    <row r="49" spans="3:6" s="28" customFormat="1">
      <c r="C49" s="56"/>
      <c r="D49" s="56"/>
      <c r="E49" s="56"/>
      <c r="F49" s="56"/>
    </row>
    <row r="50" spans="3:6" s="28" customFormat="1">
      <c r="C50" s="56"/>
      <c r="D50" s="56"/>
      <c r="E50" s="56"/>
      <c r="F50" s="56"/>
    </row>
    <row r="51" spans="3:6" s="28" customFormat="1">
      <c r="C51" s="56"/>
      <c r="D51" s="56"/>
      <c r="E51" s="56"/>
      <c r="F51" s="56"/>
    </row>
    <row r="52" spans="3:6" s="28" customFormat="1">
      <c r="C52" s="56"/>
      <c r="D52" s="56"/>
      <c r="E52" s="56"/>
      <c r="F52" s="56"/>
    </row>
    <row r="53" spans="3:6" s="28" customFormat="1">
      <c r="C53" s="56"/>
      <c r="D53" s="56"/>
      <c r="E53" s="56"/>
      <c r="F53" s="56"/>
    </row>
    <row r="54" spans="3:6" s="28" customFormat="1">
      <c r="C54" s="56"/>
      <c r="D54" s="56"/>
      <c r="E54" s="56"/>
      <c r="F54" s="56"/>
    </row>
    <row r="55" spans="3:6" s="28" customFormat="1">
      <c r="C55" s="56"/>
      <c r="D55" s="56"/>
      <c r="E55" s="56"/>
      <c r="F55" s="56"/>
    </row>
    <row r="56" spans="3:6" s="28" customFormat="1">
      <c r="C56" s="56"/>
      <c r="D56" s="56"/>
      <c r="E56" s="56"/>
      <c r="F56" s="56"/>
    </row>
    <row r="57" spans="3:6" s="28" customFormat="1">
      <c r="C57" s="56"/>
      <c r="D57" s="56"/>
      <c r="E57" s="56"/>
      <c r="F57" s="56"/>
    </row>
    <row r="58" spans="3:6" s="28" customFormat="1">
      <c r="C58" s="56"/>
      <c r="D58" s="56"/>
      <c r="E58" s="56"/>
      <c r="F58" s="56"/>
    </row>
    <row r="59" spans="3:6" s="28" customFormat="1">
      <c r="C59" s="56"/>
      <c r="D59" s="56"/>
      <c r="E59" s="56"/>
      <c r="F59" s="56"/>
    </row>
    <row r="60" spans="3:6" s="28" customFormat="1">
      <c r="C60" s="56"/>
      <c r="D60" s="56"/>
      <c r="E60" s="56"/>
      <c r="F60" s="56"/>
    </row>
    <row r="61" spans="3:6" s="28" customFormat="1">
      <c r="C61" s="56"/>
      <c r="D61" s="56"/>
      <c r="E61" s="56"/>
      <c r="F61" s="56"/>
    </row>
    <row r="62" spans="3:6" s="28" customFormat="1">
      <c r="C62" s="56"/>
      <c r="D62" s="56"/>
      <c r="E62" s="56"/>
      <c r="F62" s="56"/>
    </row>
    <row r="63" spans="3:6" s="28" customFormat="1">
      <c r="C63" s="56"/>
      <c r="D63" s="56"/>
      <c r="E63" s="56"/>
      <c r="F63" s="56"/>
    </row>
    <row r="64" spans="3:6" s="28" customFormat="1">
      <c r="C64" s="56"/>
      <c r="D64" s="56"/>
      <c r="E64" s="56"/>
      <c r="F64" s="56"/>
    </row>
    <row r="65" spans="3:6" s="28" customFormat="1">
      <c r="C65" s="56"/>
      <c r="D65" s="56"/>
      <c r="E65" s="56"/>
      <c r="F65" s="56"/>
    </row>
    <row r="66" spans="3:6" s="28" customFormat="1">
      <c r="C66" s="56"/>
      <c r="D66" s="56"/>
      <c r="E66" s="56"/>
      <c r="F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63" customWidth="1"/>
    <col min="7" max="8" width="15.140625" customWidth="1"/>
  </cols>
  <sheetData>
    <row r="1" spans="2:8" s="28" customFormat="1">
      <c r="C1" s="56"/>
      <c r="D1" s="56"/>
      <c r="E1" s="56"/>
      <c r="F1" s="56"/>
    </row>
    <row r="2" spans="2:8" s="28" customFormat="1" ht="15.75" thickBot="1">
      <c r="C2" s="56"/>
      <c r="D2" s="56"/>
      <c r="E2" s="56"/>
      <c r="F2" s="56"/>
    </row>
    <row r="3" spans="2:8" s="28" customFormat="1">
      <c r="B3" s="138" t="s">
        <v>66</v>
      </c>
      <c r="C3" s="139"/>
      <c r="D3" s="139"/>
      <c r="E3" s="139"/>
      <c r="F3" s="140"/>
      <c r="G3" s="139"/>
      <c r="H3" s="140"/>
    </row>
    <row r="4" spans="2:8" s="28" customFormat="1">
      <c r="B4" s="141" t="s">
        <v>104</v>
      </c>
      <c r="C4" s="142"/>
      <c r="D4" s="142"/>
      <c r="E4" s="142"/>
      <c r="F4" s="142"/>
      <c r="G4" s="142"/>
      <c r="H4" s="143"/>
    </row>
    <row r="5" spans="2:8" s="28" customFormat="1">
      <c r="B5" s="29"/>
      <c r="C5" s="144" t="s">
        <v>14</v>
      </c>
      <c r="D5" s="142"/>
      <c r="E5" s="144" t="s">
        <v>15</v>
      </c>
      <c r="F5" s="159"/>
      <c r="G5" s="142" t="s">
        <v>16</v>
      </c>
      <c r="H5" s="143"/>
    </row>
    <row r="6" spans="2:8" s="28" customFormat="1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67" t="s">
        <v>3</v>
      </c>
    </row>
    <row r="7" spans="2:8" s="28" customFormat="1">
      <c r="B7" s="35" t="s">
        <v>20</v>
      </c>
      <c r="C7" s="42">
        <v>6.0416666666666657E-3</v>
      </c>
      <c r="D7" s="7">
        <f>C7/$C$30</f>
        <v>1.912648395134103E-2</v>
      </c>
      <c r="E7" s="42">
        <v>6.7129629629629635E-4</v>
      </c>
      <c r="F7" s="58">
        <f>E7/$E$30</f>
        <v>6.3778315372773273E-3</v>
      </c>
      <c r="G7" s="42">
        <f t="shared" ref="G7" si="0">C7+E7</f>
        <v>6.7129629629629622E-3</v>
      </c>
      <c r="H7" s="80">
        <f t="shared" ref="H7:H28" si="1">G7/$G$30</f>
        <v>1.5940196778980911E-2</v>
      </c>
    </row>
    <row r="8" spans="2:8" s="28" customFormat="1">
      <c r="B8" s="35" t="s">
        <v>0</v>
      </c>
      <c r="C8" s="42">
        <v>4.3518518518518533E-3</v>
      </c>
      <c r="D8" s="7">
        <f t="shared" ref="D8:D28" si="2">C8/$C$30</f>
        <v>1.3776930968782051E-2</v>
      </c>
      <c r="E8" s="42">
        <v>1.273148148148148E-4</v>
      </c>
      <c r="F8" s="58">
        <f>E8/$E$30</f>
        <v>1.2095887398284584E-3</v>
      </c>
      <c r="G8" s="42">
        <f t="shared" ref="G8:G28" si="3">C8+E8</f>
        <v>4.4791666666666678E-3</v>
      </c>
      <c r="H8" s="80">
        <f t="shared" si="1"/>
        <v>1.0635958885285542E-2</v>
      </c>
    </row>
    <row r="9" spans="2:8" s="28" customFormat="1">
      <c r="B9" s="35" t="s">
        <v>21</v>
      </c>
      <c r="C9" s="42">
        <v>4.2800925925925888E-2</v>
      </c>
      <c r="D9" s="7">
        <f t="shared" si="2"/>
        <v>0.13549758170892542</v>
      </c>
      <c r="E9" s="42">
        <v>2.7951388888888876E-2</v>
      </c>
      <c r="F9" s="58">
        <f t="shared" ref="F9:F28" si="4">E9/$E$30</f>
        <v>0.26555970969870235</v>
      </c>
      <c r="G9" s="42">
        <f t="shared" si="3"/>
        <v>7.0752314814814768E-2</v>
      </c>
      <c r="H9" s="80">
        <f t="shared" si="1"/>
        <v>0.16800417743087975</v>
      </c>
    </row>
    <row r="10" spans="2:8" s="28" customFormat="1">
      <c r="B10" s="35" t="s">
        <v>22</v>
      </c>
      <c r="C10" s="42">
        <v>5.9375000000000009E-3</v>
      </c>
      <c r="D10" s="7">
        <f t="shared" si="2"/>
        <v>1.8796716986662743E-2</v>
      </c>
      <c r="E10" s="42">
        <v>1.5856481481481481E-3</v>
      </c>
      <c r="F10" s="58">
        <f t="shared" si="4"/>
        <v>1.5064877941499891E-2</v>
      </c>
      <c r="G10" s="42">
        <f t="shared" si="3"/>
        <v>7.5231481481481486E-3</v>
      </c>
      <c r="H10" s="80">
        <f t="shared" si="1"/>
        <v>1.7864013631616542E-2</v>
      </c>
    </row>
    <row r="11" spans="2:8" s="28" customFormat="1">
      <c r="B11" s="35" t="s">
        <v>23</v>
      </c>
      <c r="C11" s="42">
        <v>3.8078703703703703E-3</v>
      </c>
      <c r="D11" s="7">
        <f t="shared" si="2"/>
        <v>1.205481459768429E-2</v>
      </c>
      <c r="E11" s="42">
        <v>0</v>
      </c>
      <c r="F11" s="58">
        <f t="shared" si="4"/>
        <v>0</v>
      </c>
      <c r="G11" s="42">
        <f t="shared" si="3"/>
        <v>3.8078703703703703E-3</v>
      </c>
      <c r="H11" s="80">
        <f t="shared" si="1"/>
        <v>9.0419392073874481E-3</v>
      </c>
    </row>
    <row r="12" spans="2:8" s="28" customFormat="1">
      <c r="B12" s="35" t="s">
        <v>24</v>
      </c>
      <c r="C12" s="42">
        <v>1.0706018518518517E-2</v>
      </c>
      <c r="D12" s="7">
        <f t="shared" si="2"/>
        <v>3.389271581415796E-2</v>
      </c>
      <c r="E12" s="42">
        <v>8.3912037037037011E-3</v>
      </c>
      <c r="F12" s="58">
        <f t="shared" si="4"/>
        <v>7.9722894215966553E-2</v>
      </c>
      <c r="G12" s="42">
        <f t="shared" si="3"/>
        <v>1.9097222222222217E-2</v>
      </c>
      <c r="H12" s="80">
        <f t="shared" si="1"/>
        <v>4.5347111526411202E-2</v>
      </c>
    </row>
    <row r="13" spans="2:8" s="28" customFormat="1">
      <c r="B13" s="35" t="s">
        <v>25</v>
      </c>
      <c r="C13" s="42">
        <v>1.4652777777777775E-2</v>
      </c>
      <c r="D13" s="7">
        <f t="shared" si="2"/>
        <v>4.6387219698079969E-2</v>
      </c>
      <c r="E13" s="42">
        <v>7.8587962962962943E-3</v>
      </c>
      <c r="F13" s="58">
        <f t="shared" si="4"/>
        <v>7.466461403122937E-2</v>
      </c>
      <c r="G13" s="42">
        <f t="shared" si="3"/>
        <v>2.2511574074074069E-2</v>
      </c>
      <c r="H13" s="80">
        <f t="shared" si="1"/>
        <v>5.3454625405375635E-2</v>
      </c>
    </row>
    <row r="14" spans="2:8" s="28" customFormat="1">
      <c r="B14" s="35" t="s">
        <v>26</v>
      </c>
      <c r="C14" s="42">
        <v>1.3680555555555559E-2</v>
      </c>
      <c r="D14" s="7">
        <f t="shared" si="2"/>
        <v>4.3309394694415915E-2</v>
      </c>
      <c r="E14" s="42">
        <v>5.8101851851851839E-3</v>
      </c>
      <c r="F14" s="58">
        <f t="shared" si="4"/>
        <v>5.5201231581262368E-2</v>
      </c>
      <c r="G14" s="42">
        <f t="shared" si="3"/>
        <v>1.9490740740740743E-2</v>
      </c>
      <c r="H14" s="80">
        <f t="shared" si="1"/>
        <v>4.6281536854834243E-2</v>
      </c>
    </row>
    <row r="15" spans="2:8" s="28" customFormat="1">
      <c r="B15" s="35" t="s">
        <v>27</v>
      </c>
      <c r="C15" s="42">
        <v>7.2916666666666676E-3</v>
      </c>
      <c r="D15" s="7">
        <f t="shared" si="2"/>
        <v>2.3083687527480561E-2</v>
      </c>
      <c r="E15" s="42">
        <v>5.9027777777777768E-3</v>
      </c>
      <c r="F15" s="58">
        <f t="shared" si="4"/>
        <v>5.6080932482955793E-2</v>
      </c>
      <c r="G15" s="42">
        <f t="shared" si="3"/>
        <v>1.3194444444444444E-2</v>
      </c>
      <c r="H15" s="80">
        <f t="shared" si="1"/>
        <v>3.1330731600065935E-2</v>
      </c>
    </row>
    <row r="16" spans="2:8" s="28" customFormat="1">
      <c r="B16" s="35" t="s">
        <v>28</v>
      </c>
      <c r="C16" s="42">
        <v>9.2939814814814795E-3</v>
      </c>
      <c r="D16" s="7">
        <f t="shared" si="2"/>
        <v>2.9422541404074416E-2</v>
      </c>
      <c r="E16" s="42">
        <v>1.770833333333333E-3</v>
      </c>
      <c r="F16" s="58">
        <f t="shared" si="4"/>
        <v>1.6824279744886737E-2</v>
      </c>
      <c r="G16" s="42">
        <f t="shared" si="3"/>
        <v>1.1064814814814812E-2</v>
      </c>
      <c r="H16" s="80">
        <f t="shared" si="1"/>
        <v>2.6273841587423706E-2</v>
      </c>
    </row>
    <row r="17" spans="2:8" s="28" customFormat="1">
      <c r="B17" s="35" t="s">
        <v>29</v>
      </c>
      <c r="C17" s="42">
        <v>1.5162037037037036E-3</v>
      </c>
      <c r="D17" s="7">
        <f t="shared" si="2"/>
        <v>4.7999413747618295E-3</v>
      </c>
      <c r="E17" s="42">
        <v>1.4814814814814816E-3</v>
      </c>
      <c r="F17" s="58">
        <f t="shared" si="4"/>
        <v>1.4075214427094791E-2</v>
      </c>
      <c r="G17" s="42">
        <f t="shared" si="3"/>
        <v>2.9976851851851853E-3</v>
      </c>
      <c r="H17" s="80">
        <f t="shared" si="1"/>
        <v>7.1181223547518218E-3</v>
      </c>
    </row>
    <row r="18" spans="2:8" s="28" customFormat="1">
      <c r="B18" s="35" t="s">
        <v>30</v>
      </c>
      <c r="C18" s="42">
        <v>1.256944444444444E-2</v>
      </c>
      <c r="D18" s="7">
        <f t="shared" si="2"/>
        <v>3.9791880404514091E-2</v>
      </c>
      <c r="E18" s="42">
        <v>1.5046296296296297E-4</v>
      </c>
      <c r="F18" s="58">
        <f t="shared" si="4"/>
        <v>1.4295139652518148E-3</v>
      </c>
      <c r="G18" s="42">
        <f t="shared" si="3"/>
        <v>1.2719907407407404E-2</v>
      </c>
      <c r="H18" s="80">
        <f t="shared" si="1"/>
        <v>3.0203924586379341E-2</v>
      </c>
    </row>
    <row r="19" spans="2:8" s="28" customFormat="1">
      <c r="B19" s="35" t="s">
        <v>31</v>
      </c>
      <c r="C19" s="42">
        <v>1.4236111111111104E-2</v>
      </c>
      <c r="D19" s="7">
        <f t="shared" si="2"/>
        <v>4.5068151839366778E-2</v>
      </c>
      <c r="E19" s="42">
        <v>3.0208333333333341E-3</v>
      </c>
      <c r="F19" s="58">
        <f t="shared" si="4"/>
        <v>2.8700241917747976E-2</v>
      </c>
      <c r="G19" s="42">
        <f t="shared" si="3"/>
        <v>1.7256944444444439E-2</v>
      </c>
      <c r="H19" s="80">
        <f t="shared" si="1"/>
        <v>4.0977298961138851E-2</v>
      </c>
    </row>
    <row r="20" spans="2:8" s="28" customFormat="1">
      <c r="B20" s="35" t="s">
        <v>32</v>
      </c>
      <c r="C20" s="42">
        <v>7.9629629629629616E-3</v>
      </c>
      <c r="D20" s="7">
        <f t="shared" si="2"/>
        <v>2.5208852410962889E-2</v>
      </c>
      <c r="E20" s="42">
        <v>2.7893518518518523E-3</v>
      </c>
      <c r="F20" s="58">
        <f t="shared" si="4"/>
        <v>2.6500989663514413E-2</v>
      </c>
      <c r="G20" s="42">
        <f t="shared" si="3"/>
        <v>1.0752314814814814E-2</v>
      </c>
      <c r="H20" s="80">
        <f t="shared" si="1"/>
        <v>2.5531797944264252E-2</v>
      </c>
    </row>
    <row r="21" spans="2:8" s="28" customFormat="1">
      <c r="B21" s="35" t="s">
        <v>33</v>
      </c>
      <c r="C21" s="42">
        <v>1.0763888888888889E-3</v>
      </c>
      <c r="D21" s="7">
        <f t="shared" si="2"/>
        <v>3.4075919683423678E-3</v>
      </c>
      <c r="E21" s="42">
        <v>1.6284722222222221E-2</v>
      </c>
      <c r="F21" s="58">
        <f t="shared" si="4"/>
        <v>0.154717396085331</v>
      </c>
      <c r="G21" s="42">
        <f t="shared" si="3"/>
        <v>1.7361111111111112E-2</v>
      </c>
      <c r="H21" s="80">
        <f t="shared" si="1"/>
        <v>4.1224646842192021E-2</v>
      </c>
    </row>
    <row r="22" spans="2:8" s="28" customFormat="1">
      <c r="B22" s="35" t="s">
        <v>34</v>
      </c>
      <c r="C22" s="42">
        <v>1.4583333333333336E-3</v>
      </c>
      <c r="D22" s="7">
        <f t="shared" si="2"/>
        <v>4.6167375054961121E-3</v>
      </c>
      <c r="E22" s="42">
        <v>1.3541666666666667E-3</v>
      </c>
      <c r="F22" s="58">
        <f t="shared" si="4"/>
        <v>1.2865625687266331E-2</v>
      </c>
      <c r="G22" s="42">
        <f t="shared" si="3"/>
        <v>2.8125000000000003E-3</v>
      </c>
      <c r="H22" s="80">
        <f t="shared" si="1"/>
        <v>6.6783927884351071E-3</v>
      </c>
    </row>
    <row r="23" spans="2:8" s="28" customFormat="1">
      <c r="B23" s="35" t="s">
        <v>35</v>
      </c>
      <c r="C23" s="42">
        <v>1.9907407407407404E-3</v>
      </c>
      <c r="D23" s="7">
        <f t="shared" si="2"/>
        <v>6.3022131027407223E-3</v>
      </c>
      <c r="E23" s="102">
        <v>2.5694444444444449E-3</v>
      </c>
      <c r="F23" s="58">
        <f t="shared" si="4"/>
        <v>2.4411700021992531E-2</v>
      </c>
      <c r="G23" s="42">
        <f t="shared" si="3"/>
        <v>4.5601851851851853E-3</v>
      </c>
      <c r="H23" s="80">
        <f t="shared" si="1"/>
        <v>1.0828340570549103E-2</v>
      </c>
    </row>
    <row r="24" spans="2:8" s="28" customFormat="1">
      <c r="B24" s="35" t="s">
        <v>36</v>
      </c>
      <c r="C24" s="42">
        <v>2.7777777777777778E-4</v>
      </c>
      <c r="D24" s="7">
        <f t="shared" si="2"/>
        <v>8.7937857247544974E-4</v>
      </c>
      <c r="E24" s="42">
        <v>1.9675925925925926E-4</v>
      </c>
      <c r="F24" s="58">
        <f t="shared" si="4"/>
        <v>1.8693644160985268E-3</v>
      </c>
      <c r="G24" s="42">
        <f t="shared" si="3"/>
        <v>4.7453703703703704E-4</v>
      </c>
      <c r="H24" s="80">
        <f t="shared" si="1"/>
        <v>1.1268070136865819E-3</v>
      </c>
    </row>
    <row r="25" spans="2:8" s="28" customFormat="1">
      <c r="B25" s="35" t="s">
        <v>37</v>
      </c>
      <c r="C25" s="42">
        <v>2.9398148148148144E-3</v>
      </c>
      <c r="D25" s="7">
        <f t="shared" si="2"/>
        <v>9.3067565586985087E-3</v>
      </c>
      <c r="E25" s="42"/>
      <c r="F25" s="58"/>
      <c r="G25" s="42">
        <f t="shared" si="3"/>
        <v>2.9398148148148144E-3</v>
      </c>
      <c r="H25" s="80">
        <f t="shared" si="1"/>
        <v>6.9807068652778474E-3</v>
      </c>
    </row>
    <row r="26" spans="2:8" s="28" customFormat="1">
      <c r="B26" s="35" t="s">
        <v>38</v>
      </c>
      <c r="C26" s="42">
        <v>5.0104166666666755E-2</v>
      </c>
      <c r="D26" s="7">
        <f t="shared" si="2"/>
        <v>0.15861791001025954</v>
      </c>
      <c r="E26" s="42">
        <v>2.8935185185185179E-3</v>
      </c>
      <c r="F26" s="58">
        <f t="shared" si="4"/>
        <v>2.7490653177919506E-2</v>
      </c>
      <c r="G26" s="42">
        <f t="shared" si="3"/>
        <v>5.2997685185185273E-2</v>
      </c>
      <c r="H26" s="80">
        <f t="shared" si="1"/>
        <v>0.12584510526026504</v>
      </c>
    </row>
    <row r="27" spans="2:8" s="28" customFormat="1">
      <c r="B27" s="35" t="s">
        <v>39</v>
      </c>
      <c r="C27" s="42">
        <v>8.6435185185185517E-2</v>
      </c>
      <c r="D27" s="7">
        <f t="shared" si="2"/>
        <v>0.27363329913527851</v>
      </c>
      <c r="E27" s="42">
        <v>2.8935185185185188E-3</v>
      </c>
      <c r="F27" s="58">
        <f t="shared" si="4"/>
        <v>2.7490653177919513E-2</v>
      </c>
      <c r="G27" s="42">
        <f t="shared" si="3"/>
        <v>8.9328703703704035E-2</v>
      </c>
      <c r="H27" s="80">
        <f t="shared" si="1"/>
        <v>0.2121145495520261</v>
      </c>
    </row>
    <row r="28" spans="2:8" s="28" customFormat="1">
      <c r="B28" s="35" t="s">
        <v>40</v>
      </c>
      <c r="C28" s="42">
        <v>1.6747685185185178E-2</v>
      </c>
      <c r="D28" s="7">
        <f t="shared" si="2"/>
        <v>5.3019199765498973E-2</v>
      </c>
      <c r="E28" s="42">
        <v>1.1550925925925921E-2</v>
      </c>
      <c r="F28" s="58">
        <f t="shared" si="4"/>
        <v>0.10974268748625464</v>
      </c>
      <c r="G28" s="42">
        <f t="shared" si="3"/>
        <v>2.8298611111111101E-2</v>
      </c>
      <c r="H28" s="80">
        <f t="shared" si="1"/>
        <v>6.7196174352772961E-2</v>
      </c>
    </row>
    <row r="29" spans="2:8" s="28" customFormat="1">
      <c r="B29" s="35"/>
      <c r="C29" s="102"/>
      <c r="D29" s="58"/>
      <c r="E29" s="102"/>
      <c r="F29" s="102"/>
      <c r="G29" s="42"/>
      <c r="H29" s="83"/>
    </row>
    <row r="30" spans="2:8" s="28" customFormat="1">
      <c r="B30" s="38" t="s">
        <v>1</v>
      </c>
      <c r="C30" s="59">
        <f t="shared" ref="C30:H30" si="5">SUM(C7:C28)</f>
        <v>0.31587962962962995</v>
      </c>
      <c r="D30" s="57">
        <f t="shared" si="5"/>
        <v>1.0000000000000002</v>
      </c>
      <c r="E30" s="59">
        <f t="shared" si="5"/>
        <v>0.10525462962962961</v>
      </c>
      <c r="F30" s="57">
        <f t="shared" si="5"/>
        <v>1.0000000000000002</v>
      </c>
      <c r="G30" s="59">
        <f t="shared" si="5"/>
        <v>0.42113425925925962</v>
      </c>
      <c r="H30" s="41">
        <f t="shared" si="5"/>
        <v>1.0000000000000002</v>
      </c>
    </row>
    <row r="31" spans="2:8" s="28" customFormat="1" ht="66" customHeight="1" thickBot="1">
      <c r="B31" s="135" t="s">
        <v>72</v>
      </c>
      <c r="C31" s="136"/>
      <c r="D31" s="136"/>
      <c r="E31" s="136"/>
      <c r="F31" s="137"/>
      <c r="G31" s="136"/>
      <c r="H31" s="137"/>
    </row>
    <row r="32" spans="2:8" s="28" customFormat="1">
      <c r="C32" s="56"/>
      <c r="D32" s="56"/>
      <c r="E32" s="56"/>
      <c r="F32" s="56"/>
    </row>
    <row r="33" spans="3:6" s="28" customFormat="1">
      <c r="C33" s="56"/>
      <c r="D33" s="56"/>
      <c r="E33" s="56"/>
      <c r="F33" s="56"/>
    </row>
    <row r="34" spans="3:6" s="28" customFormat="1">
      <c r="C34" s="56"/>
      <c r="D34" s="56"/>
      <c r="E34" s="56"/>
      <c r="F34" s="56"/>
    </row>
    <row r="35" spans="3:6" s="28" customFormat="1">
      <c r="C35" s="56"/>
      <c r="D35" s="56"/>
      <c r="E35" s="56"/>
      <c r="F35" s="56"/>
    </row>
    <row r="36" spans="3:6" s="28" customFormat="1">
      <c r="C36" s="56"/>
      <c r="D36" s="56"/>
      <c r="E36" s="56"/>
      <c r="F36" s="56"/>
    </row>
    <row r="37" spans="3:6" s="28" customFormat="1">
      <c r="C37" s="56"/>
      <c r="D37" s="56"/>
      <c r="E37" s="56"/>
      <c r="F37" s="56"/>
    </row>
    <row r="38" spans="3:6" s="28" customFormat="1">
      <c r="C38" s="56"/>
      <c r="D38" s="56"/>
      <c r="E38" s="56"/>
      <c r="F38" s="56"/>
    </row>
    <row r="39" spans="3:6" s="28" customFormat="1">
      <c r="C39" s="56"/>
      <c r="D39" s="56"/>
      <c r="E39" s="56"/>
      <c r="F39" s="56"/>
    </row>
    <row r="40" spans="3:6" s="28" customFormat="1">
      <c r="C40" s="56"/>
      <c r="D40" s="56"/>
      <c r="E40" s="56"/>
      <c r="F40" s="56"/>
    </row>
    <row r="41" spans="3:6" s="28" customFormat="1">
      <c r="C41" s="56"/>
      <c r="D41" s="56"/>
      <c r="E41" s="56"/>
      <c r="F41" s="56"/>
    </row>
    <row r="42" spans="3:6" s="28" customFormat="1">
      <c r="C42" s="56"/>
      <c r="D42" s="56"/>
      <c r="E42" s="56"/>
      <c r="F42" s="56"/>
    </row>
    <row r="43" spans="3:6" s="28" customFormat="1">
      <c r="C43" s="56"/>
      <c r="D43" s="56"/>
      <c r="E43" s="56"/>
      <c r="F43" s="56"/>
    </row>
    <row r="44" spans="3:6" s="28" customFormat="1">
      <c r="C44" s="56"/>
      <c r="D44" s="56"/>
      <c r="E44" s="56"/>
      <c r="F44" s="56"/>
    </row>
    <row r="45" spans="3:6" s="28" customFormat="1">
      <c r="C45" s="56"/>
      <c r="D45" s="56"/>
      <c r="E45" s="56"/>
      <c r="F45" s="56"/>
    </row>
    <row r="46" spans="3:6" s="28" customFormat="1">
      <c r="C46" s="56"/>
      <c r="D46" s="56"/>
      <c r="E46" s="56"/>
      <c r="F46" s="56"/>
    </row>
    <row r="47" spans="3:6" s="28" customFormat="1">
      <c r="C47" s="56"/>
      <c r="D47" s="56"/>
      <c r="E47" s="56"/>
      <c r="F47" s="56"/>
    </row>
    <row r="48" spans="3:6" s="28" customFormat="1">
      <c r="C48" s="56"/>
      <c r="D48" s="56"/>
      <c r="E48" s="56"/>
      <c r="F48" s="56"/>
    </row>
    <row r="49" spans="3:6" s="28" customFormat="1">
      <c r="C49" s="56"/>
      <c r="D49" s="56"/>
      <c r="E49" s="56"/>
      <c r="F49" s="56"/>
    </row>
    <row r="50" spans="3:6" s="28" customFormat="1">
      <c r="C50" s="56"/>
      <c r="D50" s="56"/>
      <c r="E50" s="56"/>
      <c r="F50" s="56"/>
    </row>
    <row r="51" spans="3:6" s="28" customFormat="1">
      <c r="C51" s="56"/>
      <c r="D51" s="56"/>
      <c r="E51" s="56"/>
      <c r="F51" s="56"/>
    </row>
    <row r="52" spans="3:6" s="28" customFormat="1">
      <c r="C52" s="56"/>
      <c r="D52" s="56"/>
      <c r="E52" s="56"/>
      <c r="F52" s="56"/>
    </row>
    <row r="53" spans="3:6" s="28" customFormat="1">
      <c r="C53" s="56"/>
      <c r="D53" s="56"/>
      <c r="E53" s="56"/>
      <c r="F53" s="56"/>
    </row>
    <row r="54" spans="3:6" s="28" customFormat="1">
      <c r="C54" s="56"/>
      <c r="D54" s="56"/>
      <c r="E54" s="56"/>
      <c r="F54" s="56"/>
    </row>
    <row r="55" spans="3:6" s="28" customFormat="1">
      <c r="C55" s="56"/>
      <c r="D55" s="56"/>
      <c r="E55" s="56"/>
      <c r="F55" s="56"/>
    </row>
    <row r="56" spans="3:6" s="28" customFormat="1">
      <c r="C56" s="56"/>
      <c r="D56" s="56"/>
      <c r="E56" s="56"/>
      <c r="F56" s="56"/>
    </row>
    <row r="57" spans="3:6" s="28" customFormat="1">
      <c r="C57" s="56"/>
      <c r="D57" s="56"/>
      <c r="E57" s="56"/>
      <c r="F57" s="56"/>
    </row>
    <row r="58" spans="3:6" s="28" customFormat="1">
      <c r="C58" s="56"/>
      <c r="D58" s="56"/>
      <c r="E58" s="56"/>
      <c r="F58" s="56"/>
    </row>
    <row r="59" spans="3:6" s="28" customFormat="1">
      <c r="C59" s="56"/>
      <c r="D59" s="56"/>
      <c r="E59" s="56"/>
      <c r="F59" s="56"/>
    </row>
    <row r="60" spans="3:6" s="28" customFormat="1">
      <c r="C60" s="56"/>
      <c r="D60" s="56"/>
      <c r="E60" s="56"/>
      <c r="F60" s="56"/>
    </row>
    <row r="61" spans="3:6" s="28" customFormat="1">
      <c r="C61" s="56"/>
      <c r="D61" s="56"/>
      <c r="E61" s="56"/>
      <c r="F61" s="56"/>
    </row>
    <row r="62" spans="3:6" s="28" customFormat="1">
      <c r="C62" s="56"/>
      <c r="D62" s="56"/>
      <c r="E62" s="56"/>
      <c r="F62" s="56"/>
    </row>
    <row r="63" spans="3:6" s="28" customFormat="1">
      <c r="C63" s="56"/>
      <c r="D63" s="56"/>
      <c r="E63" s="56"/>
      <c r="F63" s="56"/>
    </row>
    <row r="64" spans="3:6" s="28" customFormat="1">
      <c r="C64" s="56"/>
      <c r="D64" s="56"/>
      <c r="E64" s="56"/>
      <c r="F64" s="56"/>
    </row>
    <row r="65" spans="3:6" s="28" customFormat="1">
      <c r="C65" s="56"/>
      <c r="D65" s="56"/>
      <c r="E65" s="56"/>
      <c r="F65" s="56"/>
    </row>
    <row r="66" spans="3:6" s="28" customFormat="1">
      <c r="C66" s="56"/>
      <c r="D66" s="56"/>
      <c r="E66" s="56"/>
      <c r="F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zoomScaleNormal="100" zoomScaleSheetLayoutView="100" workbookViewId="0">
      <selection activeCell="B34" sqref="B34"/>
    </sheetView>
  </sheetViews>
  <sheetFormatPr defaultColWidth="8.85546875" defaultRowHeight="15"/>
  <cols>
    <col min="1" max="1" width="6.140625" customWidth="1"/>
    <col min="2" max="2" width="51" bestFit="1" customWidth="1"/>
    <col min="3" max="6" width="15.140625" style="63" customWidth="1"/>
    <col min="7" max="8" width="15.140625" customWidth="1"/>
  </cols>
  <sheetData>
    <row r="1" spans="2:8" s="28" customFormat="1">
      <c r="C1" s="56"/>
      <c r="D1" s="56"/>
      <c r="E1" s="56"/>
      <c r="F1" s="56"/>
    </row>
    <row r="2" spans="2:8" s="28" customFormat="1" ht="15.75" thickBot="1">
      <c r="C2" s="56"/>
      <c r="D2" s="56"/>
      <c r="E2" s="56"/>
      <c r="F2" s="56"/>
    </row>
    <row r="3" spans="2:8" s="28" customFormat="1">
      <c r="B3" s="138" t="s">
        <v>67</v>
      </c>
      <c r="C3" s="139"/>
      <c r="D3" s="139"/>
      <c r="E3" s="139"/>
      <c r="F3" s="140"/>
      <c r="G3" s="139"/>
      <c r="H3" s="140"/>
    </row>
    <row r="4" spans="2:8" s="28" customFormat="1">
      <c r="B4" s="141" t="s">
        <v>104</v>
      </c>
      <c r="C4" s="142"/>
      <c r="D4" s="142"/>
      <c r="E4" s="142"/>
      <c r="F4" s="142"/>
      <c r="G4" s="142"/>
      <c r="H4" s="143"/>
    </row>
    <row r="5" spans="2:8" s="28" customFormat="1">
      <c r="B5" s="29"/>
      <c r="C5" s="144" t="s">
        <v>14</v>
      </c>
      <c r="D5" s="142"/>
      <c r="E5" s="144" t="s">
        <v>15</v>
      </c>
      <c r="F5" s="159"/>
      <c r="G5" s="142" t="s">
        <v>16</v>
      </c>
      <c r="H5" s="143"/>
    </row>
    <row r="6" spans="2:8" s="28" customFormat="1">
      <c r="B6" s="30" t="s">
        <v>19</v>
      </c>
      <c r="C6" s="32" t="s">
        <v>2</v>
      </c>
      <c r="D6" s="32" t="s">
        <v>3</v>
      </c>
      <c r="E6" s="32" t="s">
        <v>2</v>
      </c>
      <c r="F6" s="32" t="s">
        <v>3</v>
      </c>
      <c r="G6" s="32" t="s">
        <v>2</v>
      </c>
      <c r="H6" s="67" t="s">
        <v>3</v>
      </c>
    </row>
    <row r="7" spans="2:8" s="28" customFormat="1">
      <c r="B7" s="35" t="s">
        <v>20</v>
      </c>
      <c r="C7" s="42">
        <v>1.1493055555555555E-2</v>
      </c>
      <c r="D7" s="7">
        <f>C7/$C$30</f>
        <v>1.2232528918289661E-2</v>
      </c>
      <c r="E7" s="42"/>
      <c r="F7" s="58"/>
      <c r="G7" s="42">
        <f>C7+E7</f>
        <v>1.1493055555555555E-2</v>
      </c>
      <c r="H7" s="80">
        <f>G7/$G$30</f>
        <v>1.1587066360167559E-2</v>
      </c>
    </row>
    <row r="8" spans="2:8" s="28" customFormat="1">
      <c r="B8" s="35" t="s">
        <v>0</v>
      </c>
      <c r="C8" s="42">
        <v>9.1782407407407403E-3</v>
      </c>
      <c r="D8" s="7">
        <f t="shared" ref="D8:D27" si="0">C8/$C$30</f>
        <v>9.7687768702957711E-3</v>
      </c>
      <c r="E8" s="42">
        <v>1.5046296296296297E-4</v>
      </c>
      <c r="F8" s="58">
        <f t="shared" ref="F8:F27" si="1">E8/$E$30</f>
        <v>2.8748341441839896E-3</v>
      </c>
      <c r="G8" s="42">
        <f t="shared" ref="G8:G27" si="2">C8+E8</f>
        <v>9.3287037037037036E-3</v>
      </c>
      <c r="H8" s="80">
        <f t="shared" ref="H8:H27" si="3">G8/$G$30</f>
        <v>9.4050105602165694E-3</v>
      </c>
    </row>
    <row r="9" spans="2:8" s="28" customFormat="1">
      <c r="B9" s="35" t="s">
        <v>21</v>
      </c>
      <c r="C9" s="42">
        <v>0.21875000000000022</v>
      </c>
      <c r="D9" s="7">
        <f t="shared" si="0"/>
        <v>0.23282456853542277</v>
      </c>
      <c r="E9" s="42">
        <v>2.1087962962962954E-2</v>
      </c>
      <c r="F9" s="58">
        <f t="shared" si="1"/>
        <v>0.40291906236178665</v>
      </c>
      <c r="G9" s="42">
        <f t="shared" si="2"/>
        <v>0.23983796296296317</v>
      </c>
      <c r="H9" s="80">
        <f t="shared" si="3"/>
        <v>0.24179978762879395</v>
      </c>
    </row>
    <row r="10" spans="2:8" s="28" customFormat="1">
      <c r="B10" s="35" t="s">
        <v>22</v>
      </c>
      <c r="C10" s="42">
        <v>7.8125E-3</v>
      </c>
      <c r="D10" s="7">
        <f t="shared" si="0"/>
        <v>8.3151631619793765E-3</v>
      </c>
      <c r="E10" s="42">
        <v>1.3773148148148149E-3</v>
      </c>
      <c r="F10" s="58">
        <f t="shared" si="1"/>
        <v>2.6315789473684213E-2</v>
      </c>
      <c r="G10" s="42">
        <f t="shared" si="2"/>
        <v>9.1898148148148156E-3</v>
      </c>
      <c r="H10" s="80">
        <f t="shared" si="3"/>
        <v>9.2649855890967209E-3</v>
      </c>
    </row>
    <row r="11" spans="2:8" s="28" customFormat="1">
      <c r="B11" s="35" t="s">
        <v>23</v>
      </c>
      <c r="C11" s="42">
        <v>2.638888888888889E-3</v>
      </c>
      <c r="D11" s="7">
        <f t="shared" si="0"/>
        <v>2.8086773347130341E-3</v>
      </c>
      <c r="E11" s="42"/>
      <c r="F11" s="58"/>
      <c r="G11" s="42">
        <f t="shared" si="2"/>
        <v>2.638888888888889E-3</v>
      </c>
      <c r="H11" s="80">
        <f t="shared" si="3"/>
        <v>2.660474451277144E-3</v>
      </c>
    </row>
    <row r="12" spans="2:8" s="28" customFormat="1">
      <c r="B12" s="35" t="s">
        <v>24</v>
      </c>
      <c r="C12" s="42">
        <v>6.0520833333333364E-2</v>
      </c>
      <c r="D12" s="7">
        <f t="shared" si="0"/>
        <v>6.4414797294800263E-2</v>
      </c>
      <c r="E12" s="42">
        <v>1.6782407407407409E-2</v>
      </c>
      <c r="F12" s="58">
        <f t="shared" si="1"/>
        <v>0.32065457762052196</v>
      </c>
      <c r="G12" s="42">
        <f t="shared" si="2"/>
        <v>7.730324074074077E-2</v>
      </c>
      <c r="H12" s="80">
        <f t="shared" si="3"/>
        <v>7.7935565175789687E-2</v>
      </c>
    </row>
    <row r="13" spans="2:8" s="28" customFormat="1">
      <c r="B13" s="35" t="s">
        <v>25</v>
      </c>
      <c r="C13" s="42">
        <v>6.72800925925926E-2</v>
      </c>
      <c r="D13" s="7">
        <f t="shared" si="0"/>
        <v>7.1608953274942405E-2</v>
      </c>
      <c r="E13" s="42">
        <v>5.3356481481481484E-3</v>
      </c>
      <c r="F13" s="58">
        <f t="shared" si="1"/>
        <v>0.10194604157452455</v>
      </c>
      <c r="G13" s="42">
        <f t="shared" si="2"/>
        <v>7.2615740740740745E-2</v>
      </c>
      <c r="H13" s="80">
        <f t="shared" si="3"/>
        <v>7.3209722400494739E-2</v>
      </c>
    </row>
    <row r="14" spans="2:8" s="28" customFormat="1">
      <c r="B14" s="35" t="s">
        <v>26</v>
      </c>
      <c r="C14" s="42">
        <v>1.8310185185185186E-2</v>
      </c>
      <c r="D14" s="7">
        <f t="shared" si="0"/>
        <v>1.9488278699631666E-2</v>
      </c>
      <c r="E14" s="42">
        <v>4.6296296296296293E-4</v>
      </c>
      <c r="F14" s="58">
        <f t="shared" si="1"/>
        <v>8.84564352056612E-3</v>
      </c>
      <c r="G14" s="42">
        <f t="shared" si="2"/>
        <v>1.877314814814815E-2</v>
      </c>
      <c r="H14" s="80">
        <f t="shared" si="3"/>
        <v>1.8926708596366349E-2</v>
      </c>
    </row>
    <row r="15" spans="2:8" s="28" customFormat="1">
      <c r="B15" s="35" t="s">
        <v>27</v>
      </c>
      <c r="C15" s="42">
        <v>3.815972222222222E-2</v>
      </c>
      <c r="D15" s="7">
        <f t="shared" si="0"/>
        <v>4.0614952511179261E-2</v>
      </c>
      <c r="E15" s="42">
        <v>1.8171296296296295E-3</v>
      </c>
      <c r="F15" s="58">
        <f t="shared" si="1"/>
        <v>3.4719150818222022E-2</v>
      </c>
      <c r="G15" s="42">
        <f t="shared" si="2"/>
        <v>3.9976851851851847E-2</v>
      </c>
      <c r="H15" s="80">
        <f t="shared" si="3"/>
        <v>4.0303854187330061E-2</v>
      </c>
    </row>
    <row r="16" spans="2:8" s="28" customFormat="1">
      <c r="B16" s="35" t="s">
        <v>28</v>
      </c>
      <c r="C16" s="42">
        <v>2.2152777777777764E-2</v>
      </c>
      <c r="D16" s="7">
        <f t="shared" si="0"/>
        <v>2.3578107099301505E-2</v>
      </c>
      <c r="E16" s="42">
        <v>1.2037037037037038E-3</v>
      </c>
      <c r="F16" s="58">
        <f t="shared" si="1"/>
        <v>2.2998673153471916E-2</v>
      </c>
      <c r="G16" s="42">
        <f t="shared" si="2"/>
        <v>2.3356481481481468E-2</v>
      </c>
      <c r="H16" s="80">
        <f t="shared" si="3"/>
        <v>2.3547532643321371E-2</v>
      </c>
    </row>
    <row r="17" spans="2:8" s="28" customFormat="1">
      <c r="B17" s="35" t="s">
        <v>29</v>
      </c>
      <c r="C17" s="42">
        <v>3.1365740740740737E-3</v>
      </c>
      <c r="D17" s="7">
        <f t="shared" si="0"/>
        <v>3.3383840250317195E-3</v>
      </c>
      <c r="E17" s="42"/>
      <c r="F17" s="58"/>
      <c r="G17" s="42">
        <f t="shared" si="2"/>
        <v>3.1365740740740737E-3</v>
      </c>
      <c r="H17" s="80">
        <f t="shared" si="3"/>
        <v>3.162230597789938E-3</v>
      </c>
    </row>
    <row r="18" spans="2:8" s="28" customFormat="1">
      <c r="B18" s="35" t="s">
        <v>30</v>
      </c>
      <c r="C18" s="42">
        <v>1.0937499999999999E-2</v>
      </c>
      <c r="D18" s="7">
        <f t="shared" si="0"/>
        <v>1.1641228426771127E-2</v>
      </c>
      <c r="E18" s="42"/>
      <c r="F18" s="58"/>
      <c r="G18" s="42">
        <f t="shared" si="2"/>
        <v>1.0937499999999999E-2</v>
      </c>
      <c r="H18" s="80">
        <f t="shared" si="3"/>
        <v>1.1026966475688162E-2</v>
      </c>
    </row>
    <row r="19" spans="2:8" s="28" customFormat="1">
      <c r="B19" s="35" t="s">
        <v>31</v>
      </c>
      <c r="C19" s="42">
        <v>4.1018518518518551E-2</v>
      </c>
      <c r="D19" s="7">
        <f t="shared" si="0"/>
        <v>4.3657686290451754E-2</v>
      </c>
      <c r="E19" s="42">
        <v>4.1666666666666669E-4</v>
      </c>
      <c r="F19" s="58">
        <f t="shared" si="1"/>
        <v>7.9610791685095095E-3</v>
      </c>
      <c r="G19" s="42">
        <f t="shared" si="2"/>
        <v>4.1435185185185221E-2</v>
      </c>
      <c r="H19" s="80">
        <f t="shared" si="3"/>
        <v>4.1774116384088518E-2</v>
      </c>
    </row>
    <row r="20" spans="2:8" s="28" customFormat="1">
      <c r="B20" s="35" t="s">
        <v>32</v>
      </c>
      <c r="C20" s="42">
        <v>1.1990740740740738E-2</v>
      </c>
      <c r="D20" s="7">
        <f t="shared" si="0"/>
        <v>1.2762235608608343E-2</v>
      </c>
      <c r="E20" s="42"/>
      <c r="F20" s="58"/>
      <c r="G20" s="42">
        <f t="shared" si="2"/>
        <v>1.1990740740740738E-2</v>
      </c>
      <c r="H20" s="80">
        <f t="shared" si="3"/>
        <v>1.2088822506680351E-2</v>
      </c>
    </row>
    <row r="21" spans="2:8" s="28" customFormat="1">
      <c r="B21" s="35" t="s">
        <v>33</v>
      </c>
      <c r="C21" s="42">
        <v>1.689814814814815E-3</v>
      </c>
      <c r="D21" s="7">
        <f t="shared" si="0"/>
        <v>1.7985389950355393E-3</v>
      </c>
      <c r="E21" s="42"/>
      <c r="F21" s="58"/>
      <c r="G21" s="42">
        <f t="shared" si="2"/>
        <v>1.689814814814815E-3</v>
      </c>
      <c r="H21" s="80">
        <f t="shared" si="3"/>
        <v>1.7036371486248379E-3</v>
      </c>
    </row>
    <row r="22" spans="2:8" s="28" customFormat="1">
      <c r="B22" s="35" t="s">
        <v>34</v>
      </c>
      <c r="C22" s="42"/>
      <c r="D22" s="7"/>
      <c r="E22" s="42"/>
      <c r="F22" s="58"/>
      <c r="G22" s="42"/>
      <c r="H22" s="80"/>
    </row>
    <row r="23" spans="2:8" s="28" customFormat="1">
      <c r="B23" s="35" t="s">
        <v>35</v>
      </c>
      <c r="C23" s="42">
        <v>1.5775462962962963E-2</v>
      </c>
      <c r="D23" s="7">
        <f t="shared" si="0"/>
        <v>1.6790470207078356E-2</v>
      </c>
      <c r="E23" s="102">
        <v>2.1874999999999998E-3</v>
      </c>
      <c r="F23" s="58">
        <f t="shared" si="1"/>
        <v>4.1795665634674919E-2</v>
      </c>
      <c r="G23" s="42">
        <f t="shared" si="2"/>
        <v>1.7962962962962962E-2</v>
      </c>
      <c r="H23" s="80">
        <f t="shared" si="3"/>
        <v>1.8109896264833891E-2</v>
      </c>
    </row>
    <row r="24" spans="2:8" s="28" customFormat="1">
      <c r="B24" s="35" t="s">
        <v>36</v>
      </c>
      <c r="C24" s="42">
        <v>4.7453703703703698E-4</v>
      </c>
      <c r="D24" s="7">
        <f t="shared" si="0"/>
        <v>5.0506916983874726E-4</v>
      </c>
      <c r="E24" s="42"/>
      <c r="F24" s="58"/>
      <c r="G24" s="42">
        <f t="shared" si="2"/>
        <v>4.7453703703703698E-4</v>
      </c>
      <c r="H24" s="80">
        <f t="shared" si="3"/>
        <v>4.7841865132615299E-4</v>
      </c>
    </row>
    <row r="25" spans="2:8" s="28" customFormat="1">
      <c r="B25" s="35" t="s">
        <v>37</v>
      </c>
      <c r="C25" s="42">
        <v>1.2476851851851852E-2</v>
      </c>
      <c r="D25" s="7">
        <f t="shared" si="0"/>
        <v>1.3279623538687063E-2</v>
      </c>
      <c r="E25" s="42"/>
      <c r="F25" s="58"/>
      <c r="G25" s="42">
        <f t="shared" si="2"/>
        <v>1.2476851851851852E-2</v>
      </c>
      <c r="H25" s="80">
        <f t="shared" si="3"/>
        <v>1.2578909905599829E-2</v>
      </c>
    </row>
    <row r="26" spans="2:8" s="28" customFormat="1">
      <c r="B26" s="35" t="s">
        <v>38</v>
      </c>
      <c r="C26" s="42">
        <v>0.26799768518518524</v>
      </c>
      <c r="D26" s="7">
        <f t="shared" si="0"/>
        <v>0.28524089335649261</v>
      </c>
      <c r="E26" s="42">
        <v>1.273148148148148E-3</v>
      </c>
      <c r="F26" s="58">
        <f t="shared" si="1"/>
        <v>2.4325519681556832E-2</v>
      </c>
      <c r="G26" s="42">
        <f t="shared" si="2"/>
        <v>0.2692708333333334</v>
      </c>
      <c r="H26" s="80">
        <f t="shared" si="3"/>
        <v>0.27147341275860865</v>
      </c>
    </row>
    <row r="27" spans="2:8" s="28" customFormat="1">
      <c r="B27" s="35" t="s">
        <v>39</v>
      </c>
      <c r="C27" s="42">
        <v>0.11775462962962967</v>
      </c>
      <c r="D27" s="7">
        <f t="shared" si="0"/>
        <v>0.12533106668144919</v>
      </c>
      <c r="E27" s="42">
        <v>2.4305555555555552E-4</v>
      </c>
      <c r="F27" s="58">
        <f t="shared" si="1"/>
        <v>4.6439628482972135E-3</v>
      </c>
      <c r="G27" s="42">
        <f t="shared" si="2"/>
        <v>0.11799768518518522</v>
      </c>
      <c r="H27" s="80">
        <f t="shared" si="3"/>
        <v>0.11896288171390565</v>
      </c>
    </row>
    <row r="28" spans="2:8" s="28" customFormat="1">
      <c r="B28" s="35" t="s">
        <v>40</v>
      </c>
      <c r="C28" s="42"/>
      <c r="D28" s="7"/>
      <c r="E28" s="42"/>
      <c r="F28" s="58"/>
      <c r="G28" s="42"/>
      <c r="H28" s="80"/>
    </row>
    <row r="29" spans="2:8" s="28" customFormat="1">
      <c r="B29" s="35"/>
      <c r="C29" s="102"/>
      <c r="D29" s="58"/>
      <c r="E29" s="102"/>
      <c r="F29" s="102"/>
      <c r="G29" s="42"/>
      <c r="H29" s="83"/>
    </row>
    <row r="30" spans="2:8" s="28" customFormat="1">
      <c r="B30" s="38" t="s">
        <v>1</v>
      </c>
      <c r="C30" s="59">
        <f t="shared" ref="C30:H30" si="4">SUM(C7:C28)</f>
        <v>0.93954861111111132</v>
      </c>
      <c r="D30" s="57">
        <f t="shared" si="4"/>
        <v>1.0000000000000002</v>
      </c>
      <c r="E30" s="59">
        <f t="shared" si="4"/>
        <v>5.2337962962962961E-2</v>
      </c>
      <c r="F30" s="57">
        <f t="shared" si="4"/>
        <v>1</v>
      </c>
      <c r="G30" s="59">
        <f t="shared" si="4"/>
        <v>0.99188657407407432</v>
      </c>
      <c r="H30" s="41">
        <f t="shared" si="4"/>
        <v>1.0000000000000002</v>
      </c>
    </row>
    <row r="31" spans="2:8" s="28" customFormat="1" ht="66" customHeight="1" thickBot="1">
      <c r="B31" s="135" t="s">
        <v>72</v>
      </c>
      <c r="C31" s="136"/>
      <c r="D31" s="136"/>
      <c r="E31" s="136"/>
      <c r="F31" s="137"/>
      <c r="G31" s="136"/>
      <c r="H31" s="137"/>
    </row>
    <row r="32" spans="2:8" s="28" customFormat="1">
      <c r="C32" s="56"/>
      <c r="D32" s="56"/>
      <c r="E32" s="56"/>
      <c r="F32" s="56"/>
    </row>
    <row r="33" spans="3:6" s="28" customFormat="1">
      <c r="C33" s="56"/>
      <c r="D33" s="56"/>
      <c r="E33" s="56"/>
      <c r="F33" s="56"/>
    </row>
    <row r="34" spans="3:6" s="28" customFormat="1">
      <c r="C34" s="56"/>
      <c r="D34" s="56"/>
      <c r="E34" s="56"/>
      <c r="F34" s="56"/>
    </row>
    <row r="35" spans="3:6" s="28" customFormat="1">
      <c r="C35" s="56"/>
      <c r="D35" s="56"/>
      <c r="E35" s="56"/>
      <c r="F35" s="56"/>
    </row>
    <row r="36" spans="3:6" s="28" customFormat="1">
      <c r="C36" s="56"/>
      <c r="D36" s="56"/>
      <c r="E36" s="56"/>
      <c r="F36" s="56"/>
    </row>
    <row r="37" spans="3:6" s="28" customFormat="1">
      <c r="C37" s="56"/>
      <c r="D37" s="56"/>
      <c r="E37" s="56"/>
      <c r="F37" s="56"/>
    </row>
    <row r="38" spans="3:6" s="28" customFormat="1">
      <c r="C38" s="56"/>
      <c r="D38" s="56"/>
      <c r="E38" s="56"/>
      <c r="F38" s="56"/>
    </row>
    <row r="39" spans="3:6" s="28" customFormat="1">
      <c r="C39" s="56"/>
      <c r="D39" s="56"/>
      <c r="E39" s="56"/>
      <c r="F39" s="56"/>
    </row>
    <row r="40" spans="3:6" s="28" customFormat="1">
      <c r="C40" s="56"/>
      <c r="D40" s="56"/>
      <c r="E40" s="56"/>
      <c r="F40" s="56"/>
    </row>
    <row r="41" spans="3:6" s="28" customFormat="1">
      <c r="C41" s="56"/>
      <c r="D41" s="56"/>
      <c r="E41" s="56"/>
      <c r="F41" s="56"/>
    </row>
    <row r="42" spans="3:6" s="28" customFormat="1">
      <c r="C42" s="56"/>
      <c r="D42" s="56"/>
      <c r="E42" s="56"/>
      <c r="F42" s="56"/>
    </row>
    <row r="43" spans="3:6" s="28" customFormat="1">
      <c r="C43" s="56"/>
      <c r="D43" s="56"/>
      <c r="E43" s="56"/>
      <c r="F43" s="56"/>
    </row>
    <row r="44" spans="3:6" s="28" customFormat="1">
      <c r="C44" s="56"/>
      <c r="D44" s="56"/>
      <c r="E44" s="56"/>
      <c r="F44" s="56"/>
    </row>
    <row r="45" spans="3:6" s="28" customFormat="1">
      <c r="C45" s="56"/>
      <c r="D45" s="56"/>
      <c r="E45" s="56"/>
      <c r="F45" s="56"/>
    </row>
    <row r="46" spans="3:6" s="28" customFormat="1">
      <c r="C46" s="56"/>
      <c r="D46" s="56"/>
      <c r="E46" s="56"/>
      <c r="F46" s="56"/>
    </row>
    <row r="47" spans="3:6" s="28" customFormat="1">
      <c r="C47" s="56"/>
      <c r="D47" s="56"/>
      <c r="E47" s="56"/>
      <c r="F47" s="56"/>
    </row>
    <row r="48" spans="3:6" s="28" customFormat="1">
      <c r="C48" s="56"/>
      <c r="D48" s="56"/>
      <c r="E48" s="56"/>
      <c r="F48" s="56"/>
    </row>
    <row r="49" spans="3:6" s="28" customFormat="1">
      <c r="C49" s="56"/>
      <c r="D49" s="56"/>
      <c r="E49" s="56"/>
      <c r="F49" s="56"/>
    </row>
    <row r="50" spans="3:6" s="28" customFormat="1">
      <c r="C50" s="56"/>
      <c r="D50" s="56"/>
      <c r="E50" s="56"/>
      <c r="F50" s="56"/>
    </row>
    <row r="51" spans="3:6" s="28" customFormat="1">
      <c r="C51" s="56"/>
      <c r="D51" s="56"/>
      <c r="E51" s="56"/>
      <c r="F51" s="56"/>
    </row>
    <row r="52" spans="3:6" s="28" customFormat="1">
      <c r="C52" s="56"/>
      <c r="D52" s="56"/>
      <c r="E52" s="56"/>
      <c r="F52" s="56"/>
    </row>
    <row r="53" spans="3:6" s="28" customFormat="1">
      <c r="C53" s="56"/>
      <c r="D53" s="56"/>
      <c r="E53" s="56"/>
      <c r="F53" s="56"/>
    </row>
    <row r="54" spans="3:6" s="28" customFormat="1">
      <c r="C54" s="56"/>
      <c r="D54" s="56"/>
      <c r="E54" s="56"/>
      <c r="F54" s="56"/>
    </row>
    <row r="55" spans="3:6" s="28" customFormat="1">
      <c r="C55" s="56"/>
      <c r="D55" s="56"/>
      <c r="E55" s="56"/>
      <c r="F55" s="56"/>
    </row>
    <row r="56" spans="3:6" s="28" customFormat="1">
      <c r="C56" s="56"/>
      <c r="D56" s="56"/>
      <c r="E56" s="56"/>
      <c r="F56" s="56"/>
    </row>
    <row r="57" spans="3:6" s="28" customFormat="1">
      <c r="C57" s="56"/>
      <c r="D57" s="56"/>
      <c r="E57" s="56"/>
      <c r="F57" s="56"/>
    </row>
    <row r="58" spans="3:6" s="28" customFormat="1">
      <c r="C58" s="56"/>
      <c r="D58" s="56"/>
      <c r="E58" s="56"/>
      <c r="F58" s="56"/>
    </row>
    <row r="59" spans="3:6" s="28" customFormat="1">
      <c r="C59" s="56"/>
      <c r="D59" s="56"/>
      <c r="E59" s="56"/>
      <c r="F59" s="56"/>
    </row>
    <row r="60" spans="3:6" s="28" customFormat="1">
      <c r="C60" s="56"/>
      <c r="D60" s="56"/>
      <c r="E60" s="56"/>
      <c r="F60" s="56"/>
    </row>
    <row r="61" spans="3:6" s="28" customFormat="1">
      <c r="C61" s="56"/>
      <c r="D61" s="56"/>
      <c r="E61" s="56"/>
      <c r="F61" s="56"/>
    </row>
    <row r="62" spans="3:6" s="28" customFormat="1">
      <c r="C62" s="56"/>
      <c r="D62" s="56"/>
      <c r="E62" s="56"/>
      <c r="F62" s="56"/>
    </row>
    <row r="63" spans="3:6" s="28" customFormat="1">
      <c r="C63" s="56"/>
      <c r="D63" s="56"/>
      <c r="E63" s="56"/>
      <c r="F63" s="56"/>
    </row>
    <row r="64" spans="3:6" s="28" customFormat="1">
      <c r="C64" s="56"/>
      <c r="D64" s="56"/>
      <c r="E64" s="56"/>
      <c r="F64" s="56"/>
    </row>
    <row r="65" spans="3:6" s="28" customFormat="1">
      <c r="C65" s="56"/>
      <c r="D65" s="56"/>
      <c r="E65" s="56"/>
      <c r="F65" s="56"/>
    </row>
    <row r="66" spans="3:6" s="28" customFormat="1">
      <c r="C66" s="56"/>
      <c r="D66" s="56"/>
      <c r="E66" s="56"/>
      <c r="F66" s="56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54</vt:i4>
      </vt:variant>
    </vt:vector>
  </HeadingPairs>
  <TitlesOfParts>
    <vt:vector size="54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E24</vt:lpstr>
      <vt:lpstr>E25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description>Analisi dei tempi di notizia, parola, antenna e argomento.</dc:description>
  <cp:lastPrinted>2015-08-07T14:54:56Z</cp:lastPrinted>
  <dcterms:created xsi:type="dcterms:W3CDTF">2015-04-27T05:42:15Z</dcterms:created>
  <dcterms:modified xsi:type="dcterms:W3CDTF">2015-08-07T15:00:02Z</dcterms:modified>
</cp:coreProperties>
</file>