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0" yWindow="0" windowWidth="19440" windowHeight="11760" tabRatio="653"/>
  </bookViews>
  <sheets>
    <sheet name="E1" sheetId="3" r:id="rId1"/>
    <sheet name="E2" sheetId="4" r:id="rId2"/>
    <sheet name="E3" sheetId="5" r:id="rId3"/>
    <sheet name="E4" sheetId="6" r:id="rId4"/>
    <sheet name="E5" sheetId="7" r:id="rId5"/>
    <sheet name="E6" sheetId="8" r:id="rId6"/>
    <sheet name="E7" sheetId="9" r:id="rId7"/>
    <sheet name="E8" sheetId="10" r:id="rId8"/>
    <sheet name="E9" sheetId="11" r:id="rId9"/>
    <sheet name="E10" sheetId="12" r:id="rId10"/>
    <sheet name="E11" sheetId="13" r:id="rId11"/>
    <sheet name="E12" sheetId="14" r:id="rId12"/>
    <sheet name="E13" sheetId="15" r:id="rId13"/>
    <sheet name="E14" sheetId="16"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5" r:id="rId23"/>
    <sheet name="E24" sheetId="26" r:id="rId24"/>
    <sheet name="F1" sheetId="27" r:id="rId25"/>
    <sheet name="F2" sheetId="28" r:id="rId26"/>
    <sheet name="F3" sheetId="29" r:id="rId27"/>
    <sheet name="F4" sheetId="30" r:id="rId28"/>
    <sheet name="F5" sheetId="31" r:id="rId29"/>
    <sheet name="F6" sheetId="32" r:id="rId30"/>
    <sheet name="F7" sheetId="33" r:id="rId31"/>
    <sheet name="F8" sheetId="34" r:id="rId32"/>
    <sheet name="F9" sheetId="35" r:id="rId33"/>
    <sheet name="F10" sheetId="36" r:id="rId34"/>
    <sheet name="F11" sheetId="37" r:id="rId35"/>
    <sheet name="F12" sheetId="38" r:id="rId36"/>
    <sheet name="F13" sheetId="39" r:id="rId37"/>
    <sheet name="F14" sheetId="40" r:id="rId38"/>
    <sheet name="G1" sheetId="41" r:id="rId39"/>
    <sheet name="G2" sheetId="42" r:id="rId40"/>
    <sheet name="G3" sheetId="43" r:id="rId41"/>
    <sheet name="G4" sheetId="44" r:id="rId42"/>
    <sheet name="G5" sheetId="45" r:id="rId43"/>
    <sheet name="G6" sheetId="46" r:id="rId44"/>
    <sheet name="G7" sheetId="47" r:id="rId45"/>
    <sheet name="G8" sheetId="48" r:id="rId46"/>
    <sheet name="G9" sheetId="49" r:id="rId47"/>
    <sheet name="G10" sheetId="50" r:id="rId48"/>
    <sheet name="G11" sheetId="51" r:id="rId49"/>
    <sheet name="G12" sheetId="52" r:id="rId50"/>
    <sheet name="G13" sheetId="53" r:id="rId51"/>
    <sheet name="G14" sheetId="54" r:id="rId52"/>
    <sheet name="G15" sheetId="55" r:id="rId5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22" i="55" l="1"/>
  <c r="K25" i="55"/>
  <c r="K21" i="55"/>
  <c r="K9" i="54"/>
  <c r="K10" i="54"/>
  <c r="K12" i="54"/>
  <c r="K13" i="54"/>
  <c r="K14" i="54"/>
  <c r="K16" i="54"/>
  <c r="K17" i="54"/>
  <c r="K19" i="54"/>
  <c r="K20" i="54"/>
  <c r="K21" i="54"/>
  <c r="K22" i="54"/>
  <c r="K23" i="54"/>
  <c r="K24" i="54"/>
  <c r="K25" i="54"/>
  <c r="K26" i="54"/>
  <c r="H30" i="54"/>
  <c r="K8" i="54"/>
  <c r="K8" i="53"/>
  <c r="K9" i="53"/>
  <c r="K10" i="53"/>
  <c r="K12" i="53"/>
  <c r="K13" i="53"/>
  <c r="K14" i="53"/>
  <c r="K15" i="53"/>
  <c r="K16" i="53"/>
  <c r="K17" i="53"/>
  <c r="K19" i="53"/>
  <c r="K20" i="53"/>
  <c r="K21" i="53"/>
  <c r="K22" i="53"/>
  <c r="K23" i="53"/>
  <c r="K24" i="53"/>
  <c r="K25" i="53"/>
  <c r="K26" i="53"/>
  <c r="K27" i="53"/>
  <c r="K8" i="52"/>
  <c r="K9" i="52"/>
  <c r="K10" i="52"/>
  <c r="K12" i="52"/>
  <c r="K13" i="52"/>
  <c r="K15" i="52"/>
  <c r="K16" i="52"/>
  <c r="K17" i="52"/>
  <c r="K19" i="52"/>
  <c r="K20" i="52"/>
  <c r="K21" i="52"/>
  <c r="K23" i="52"/>
  <c r="K25" i="52"/>
  <c r="K26" i="52"/>
  <c r="K7" i="52"/>
  <c r="G30" i="48"/>
  <c r="F30" i="48"/>
  <c r="D30" i="48"/>
  <c r="C30" i="48"/>
  <c r="K10" i="48"/>
  <c r="K12" i="48"/>
  <c r="K13" i="48"/>
  <c r="K14" i="48"/>
  <c r="K15" i="48"/>
  <c r="K16" i="48"/>
  <c r="K17" i="48"/>
  <c r="K19" i="48"/>
  <c r="K20" i="48"/>
  <c r="K21" i="48"/>
  <c r="K22" i="48"/>
  <c r="K23" i="48"/>
  <c r="K24" i="48"/>
  <c r="K25" i="48"/>
  <c r="K26" i="48"/>
  <c r="K27" i="48"/>
  <c r="K9" i="48"/>
  <c r="K14" i="47"/>
  <c r="K20" i="47"/>
  <c r="K22" i="47"/>
  <c r="K24" i="47"/>
  <c r="K25" i="47"/>
  <c r="K26" i="47"/>
  <c r="K28" i="47"/>
  <c r="K9" i="47"/>
  <c r="D30" i="47"/>
  <c r="K9" i="43"/>
  <c r="K10" i="43"/>
  <c r="K12" i="43"/>
  <c r="K13" i="43"/>
  <c r="K14" i="43"/>
  <c r="K15" i="43"/>
  <c r="K16" i="43"/>
  <c r="K17" i="43"/>
  <c r="K19" i="43"/>
  <c r="K21" i="43"/>
  <c r="K22" i="43"/>
  <c r="K23" i="43"/>
  <c r="K24" i="43"/>
  <c r="K25" i="43"/>
  <c r="K27" i="43"/>
  <c r="K28" i="43"/>
  <c r="K7" i="43"/>
  <c r="I30" i="42"/>
  <c r="K8" i="42"/>
  <c r="K9" i="42"/>
  <c r="K10" i="42"/>
  <c r="K12" i="42"/>
  <c r="K13" i="42"/>
  <c r="K14" i="42"/>
  <c r="K16" i="42"/>
  <c r="K17" i="42"/>
  <c r="K19" i="42"/>
  <c r="K20" i="42"/>
  <c r="K21" i="42"/>
  <c r="K22" i="42"/>
  <c r="K23" i="42"/>
  <c r="K24" i="42"/>
  <c r="K25" i="42"/>
  <c r="K26" i="42"/>
  <c r="K28" i="42"/>
  <c r="K8" i="41"/>
  <c r="K9" i="41"/>
  <c r="K10" i="41"/>
  <c r="K11" i="41"/>
  <c r="K12" i="41"/>
  <c r="K13" i="41"/>
  <c r="K14" i="41"/>
  <c r="K15" i="41"/>
  <c r="K16" i="41"/>
  <c r="K17" i="41"/>
  <c r="K18" i="41"/>
  <c r="K19" i="41"/>
  <c r="K20" i="41"/>
  <c r="K21" i="41"/>
  <c r="K22" i="41"/>
  <c r="K23" i="41"/>
  <c r="K24" i="41"/>
  <c r="K25" i="41"/>
  <c r="K26" i="41"/>
  <c r="K27" i="41"/>
  <c r="K28" i="41"/>
  <c r="K7" i="41"/>
  <c r="C30" i="39"/>
  <c r="D21" i="39"/>
  <c r="D12" i="39"/>
  <c r="D9" i="39"/>
  <c r="C30" i="38"/>
  <c r="D26" i="38"/>
  <c r="D19" i="38"/>
  <c r="D14" i="38"/>
  <c r="E30" i="37"/>
  <c r="F7" i="37"/>
  <c r="E30" i="33"/>
  <c r="F10" i="33"/>
  <c r="F12" i="33"/>
  <c r="F13" i="33"/>
  <c r="F15" i="33"/>
  <c r="F16" i="33"/>
  <c r="F17" i="33"/>
  <c r="F19" i="33"/>
  <c r="F20" i="33"/>
  <c r="F21" i="33"/>
  <c r="F23" i="33"/>
  <c r="F25" i="33"/>
  <c r="F26" i="33"/>
  <c r="F27" i="33"/>
  <c r="C30" i="33"/>
  <c r="D26" i="33"/>
  <c r="D22" i="33"/>
  <c r="D20" i="33"/>
  <c r="D14" i="33"/>
  <c r="E30" i="32"/>
  <c r="F28" i="32"/>
  <c r="C30" i="32"/>
  <c r="D24" i="32"/>
  <c r="C30" i="29"/>
  <c r="D28" i="29"/>
  <c r="D23" i="29"/>
  <c r="D22" i="29"/>
  <c r="D13" i="29"/>
  <c r="D12" i="29"/>
  <c r="D10" i="29"/>
  <c r="D9" i="29"/>
  <c r="D8" i="29"/>
  <c r="I26" i="27"/>
  <c r="I7" i="27"/>
  <c r="I8" i="27"/>
  <c r="I9" i="27"/>
  <c r="I10" i="27"/>
  <c r="I12" i="27"/>
  <c r="I13" i="27"/>
  <c r="I14" i="27"/>
  <c r="I15" i="27"/>
  <c r="I16" i="27"/>
  <c r="I17" i="27"/>
  <c r="I19" i="27"/>
  <c r="I20" i="27"/>
  <c r="I21" i="27"/>
  <c r="I22" i="27"/>
  <c r="I23" i="27"/>
  <c r="I24" i="27"/>
  <c r="I25" i="27"/>
  <c r="I27" i="27"/>
  <c r="I28" i="27"/>
  <c r="I30" i="27"/>
  <c r="J27" i="27"/>
  <c r="G30" i="27"/>
  <c r="H28" i="27"/>
  <c r="H27" i="27"/>
  <c r="E30" i="27"/>
  <c r="F14" i="27"/>
  <c r="G24" i="24"/>
  <c r="G7" i="24"/>
  <c r="G8" i="24"/>
  <c r="G9" i="24"/>
  <c r="G10" i="24"/>
  <c r="G11" i="24"/>
  <c r="G12" i="24"/>
  <c r="G13" i="24"/>
  <c r="G14" i="24"/>
  <c r="G15" i="24"/>
  <c r="G16" i="24"/>
  <c r="G17" i="24"/>
  <c r="G18" i="24"/>
  <c r="G19" i="24"/>
  <c r="G20" i="24"/>
  <c r="G21" i="24"/>
  <c r="G23" i="24"/>
  <c r="G25" i="24"/>
  <c r="G26" i="24"/>
  <c r="G27" i="24"/>
  <c r="G28" i="24"/>
  <c r="G30" i="24"/>
  <c r="H10" i="24"/>
  <c r="H11" i="24"/>
  <c r="H12" i="24"/>
  <c r="H13" i="24"/>
  <c r="H14" i="24"/>
  <c r="H15" i="24"/>
  <c r="H16" i="24"/>
  <c r="H17" i="24"/>
  <c r="H18" i="24"/>
  <c r="E30" i="24"/>
  <c r="F24" i="24"/>
  <c r="F25" i="24"/>
  <c r="F26" i="24"/>
  <c r="F14" i="24"/>
  <c r="F15" i="24"/>
  <c r="F16" i="24"/>
  <c r="F17" i="24"/>
  <c r="C30" i="24"/>
  <c r="D11" i="24"/>
  <c r="D12" i="24"/>
  <c r="D13" i="24"/>
  <c r="D14" i="24"/>
  <c r="D15" i="24"/>
  <c r="D16" i="24"/>
  <c r="D17" i="24"/>
  <c r="D18" i="24"/>
  <c r="D19" i="24"/>
  <c r="D20" i="24"/>
  <c r="D21" i="24"/>
  <c r="G7" i="23"/>
  <c r="G8" i="23"/>
  <c r="G9" i="23"/>
  <c r="G10" i="23"/>
  <c r="G11" i="23"/>
  <c r="G12" i="23"/>
  <c r="G13" i="23"/>
  <c r="G14" i="23"/>
  <c r="G15" i="23"/>
  <c r="G16" i="23"/>
  <c r="G17" i="23"/>
  <c r="G18" i="23"/>
  <c r="G19" i="23"/>
  <c r="G20" i="23"/>
  <c r="G21" i="23"/>
  <c r="G23" i="23"/>
  <c r="G24" i="23"/>
  <c r="G25" i="23"/>
  <c r="G26" i="23"/>
  <c r="G27" i="23"/>
  <c r="G30" i="23"/>
  <c r="H18" i="23"/>
  <c r="E30" i="23"/>
  <c r="F20" i="23"/>
  <c r="F21" i="23"/>
  <c r="F13" i="23"/>
  <c r="F14" i="23"/>
  <c r="F15" i="23"/>
  <c r="F16" i="23"/>
  <c r="F17" i="23"/>
  <c r="C30" i="23"/>
  <c r="D18" i="23"/>
  <c r="D19" i="23"/>
  <c r="D20" i="23"/>
  <c r="D21" i="23"/>
  <c r="D23" i="23"/>
  <c r="D24" i="23"/>
  <c r="D25" i="23"/>
  <c r="D26" i="23"/>
  <c r="D27" i="23"/>
  <c r="G28" i="22"/>
  <c r="G7" i="22"/>
  <c r="G8" i="22"/>
  <c r="G9" i="22"/>
  <c r="G10" i="22"/>
  <c r="G11" i="22"/>
  <c r="G12" i="22"/>
  <c r="G13" i="22"/>
  <c r="G14" i="22"/>
  <c r="G15" i="22"/>
  <c r="G16" i="22"/>
  <c r="G17" i="22"/>
  <c r="G18" i="22"/>
  <c r="G19" i="22"/>
  <c r="G20" i="22"/>
  <c r="G21" i="22"/>
  <c r="G22" i="22"/>
  <c r="G23" i="22"/>
  <c r="G24" i="22"/>
  <c r="G25" i="22"/>
  <c r="G26" i="22"/>
  <c r="G27" i="22"/>
  <c r="G30" i="22"/>
  <c r="H28" i="22"/>
  <c r="H17" i="22"/>
  <c r="H18" i="22"/>
  <c r="H19" i="22"/>
  <c r="H20" i="22"/>
  <c r="H21" i="22"/>
  <c r="C30" i="22"/>
  <c r="D28" i="22"/>
  <c r="D17" i="22"/>
  <c r="D18" i="22"/>
  <c r="D19" i="22"/>
  <c r="D20" i="22"/>
  <c r="D21" i="22"/>
  <c r="E30" i="21"/>
  <c r="F18" i="21"/>
  <c r="F11" i="21"/>
  <c r="G8" i="21"/>
  <c r="G9" i="21"/>
  <c r="G10" i="21"/>
  <c r="G11" i="21"/>
  <c r="G12" i="21"/>
  <c r="G13" i="21"/>
  <c r="G14" i="21"/>
  <c r="G15" i="21"/>
  <c r="G16" i="21"/>
  <c r="G17" i="21"/>
  <c r="G18" i="21"/>
  <c r="G19" i="21"/>
  <c r="G20" i="21"/>
  <c r="G21" i="21"/>
  <c r="G22" i="21"/>
  <c r="G23" i="21"/>
  <c r="G24" i="21"/>
  <c r="G25" i="21"/>
  <c r="G26" i="21"/>
  <c r="G27" i="21"/>
  <c r="G28" i="21"/>
  <c r="G7" i="21"/>
  <c r="E30" i="19"/>
  <c r="F28" i="19"/>
  <c r="F21" i="19"/>
  <c r="G30" i="18"/>
  <c r="I8" i="18"/>
  <c r="I9" i="18"/>
  <c r="I10" i="18"/>
  <c r="I11" i="18"/>
  <c r="I12" i="18"/>
  <c r="I13" i="18"/>
  <c r="I14" i="18"/>
  <c r="I15" i="18"/>
  <c r="I16" i="18"/>
  <c r="I17" i="18"/>
  <c r="I18" i="18"/>
  <c r="I19" i="18"/>
  <c r="I20" i="18"/>
  <c r="I21" i="18"/>
  <c r="I22" i="18"/>
  <c r="I23" i="18"/>
  <c r="I24" i="18"/>
  <c r="I25" i="18"/>
  <c r="I26" i="18"/>
  <c r="I27" i="18"/>
  <c r="I28" i="18"/>
  <c r="H26" i="18"/>
  <c r="E30" i="18"/>
  <c r="F11" i="18"/>
  <c r="G8" i="15"/>
  <c r="G9" i="15"/>
  <c r="G10" i="15"/>
  <c r="G11" i="15"/>
  <c r="G12" i="15"/>
  <c r="G13" i="15"/>
  <c r="G14" i="15"/>
  <c r="G15" i="15"/>
  <c r="G16" i="15"/>
  <c r="G17" i="15"/>
  <c r="G18" i="15"/>
  <c r="G19" i="15"/>
  <c r="G20" i="15"/>
  <c r="G21" i="15"/>
  <c r="G22" i="15"/>
  <c r="G23" i="15"/>
  <c r="G24" i="15"/>
  <c r="G25" i="15"/>
  <c r="G26" i="15"/>
  <c r="G27" i="15"/>
  <c r="G7" i="15"/>
  <c r="G28" i="14"/>
  <c r="G7" i="14"/>
  <c r="G8" i="14"/>
  <c r="G9" i="14"/>
  <c r="G10" i="14"/>
  <c r="G11" i="14"/>
  <c r="G12" i="14"/>
  <c r="G13" i="14"/>
  <c r="G14" i="14"/>
  <c r="G15" i="14"/>
  <c r="G16" i="14"/>
  <c r="G17" i="14"/>
  <c r="G18" i="14"/>
  <c r="G19" i="14"/>
  <c r="G20" i="14"/>
  <c r="G21" i="14"/>
  <c r="G22" i="14"/>
  <c r="G23" i="14"/>
  <c r="G24" i="14"/>
  <c r="G25" i="14"/>
  <c r="G26" i="14"/>
  <c r="G27" i="14"/>
  <c r="G30" i="14"/>
  <c r="H11" i="14"/>
  <c r="E30" i="14"/>
  <c r="F24" i="14"/>
  <c r="F25" i="14"/>
  <c r="F26" i="14"/>
  <c r="F14" i="14"/>
  <c r="F15" i="14"/>
  <c r="F16" i="14"/>
  <c r="F17" i="14"/>
  <c r="F8" i="14"/>
  <c r="E30" i="13"/>
  <c r="F25" i="13"/>
  <c r="F21" i="13"/>
  <c r="F19" i="13"/>
  <c r="G8" i="12"/>
  <c r="G9" i="12"/>
  <c r="G10" i="12"/>
  <c r="G11" i="12"/>
  <c r="G12" i="12"/>
  <c r="G13" i="12"/>
  <c r="G14" i="12"/>
  <c r="G15" i="12"/>
  <c r="G16" i="12"/>
  <c r="G17" i="12"/>
  <c r="G18" i="12"/>
  <c r="G19" i="12"/>
  <c r="G20" i="12"/>
  <c r="G21" i="12"/>
  <c r="G22" i="12"/>
  <c r="G23" i="12"/>
  <c r="G24" i="12"/>
  <c r="G25" i="12"/>
  <c r="G26" i="12"/>
  <c r="G27" i="12"/>
  <c r="G28" i="12"/>
  <c r="E30" i="12"/>
  <c r="F22" i="12"/>
  <c r="F23" i="12"/>
  <c r="F24" i="12"/>
  <c r="G23" i="11"/>
  <c r="G7" i="11"/>
  <c r="G8" i="11"/>
  <c r="G9" i="11"/>
  <c r="G10" i="11"/>
  <c r="G11" i="11"/>
  <c r="G12" i="11"/>
  <c r="G13" i="11"/>
  <c r="G14" i="11"/>
  <c r="G15" i="11"/>
  <c r="G16" i="11"/>
  <c r="G17" i="11"/>
  <c r="G18" i="11"/>
  <c r="G19" i="11"/>
  <c r="G20" i="11"/>
  <c r="G21" i="11"/>
  <c r="G22" i="11"/>
  <c r="G25" i="11"/>
  <c r="G26" i="11"/>
  <c r="G27" i="11"/>
  <c r="G28" i="11"/>
  <c r="G30" i="11"/>
  <c r="H23" i="11"/>
  <c r="E30" i="11"/>
  <c r="F25" i="11"/>
  <c r="F12" i="11"/>
  <c r="F16" i="11"/>
  <c r="C30" i="11"/>
  <c r="D23" i="11"/>
  <c r="E30" i="10"/>
  <c r="F21" i="10"/>
  <c r="F17" i="10"/>
  <c r="F13" i="10"/>
  <c r="E30" i="9"/>
  <c r="F13" i="9"/>
  <c r="F14" i="9"/>
  <c r="F15" i="9"/>
  <c r="F16" i="9"/>
  <c r="F17" i="9"/>
  <c r="F18" i="9"/>
  <c r="F19" i="9"/>
  <c r="G7" i="8"/>
  <c r="G8" i="8"/>
  <c r="G9" i="8"/>
  <c r="G10" i="8"/>
  <c r="G11" i="8"/>
  <c r="G12" i="8"/>
  <c r="G13" i="8"/>
  <c r="G14" i="8"/>
  <c r="G15" i="8"/>
  <c r="G16" i="8"/>
  <c r="G17" i="8"/>
  <c r="G18" i="8"/>
  <c r="G19" i="8"/>
  <c r="G20" i="8"/>
  <c r="G21" i="8"/>
  <c r="G22" i="8"/>
  <c r="G23" i="8"/>
  <c r="G24" i="8"/>
  <c r="G25" i="8"/>
  <c r="G26" i="8"/>
  <c r="G27" i="8"/>
  <c r="G28" i="8"/>
  <c r="G30" i="8"/>
  <c r="H7" i="8"/>
  <c r="H8" i="8"/>
  <c r="H9" i="8"/>
  <c r="H10" i="8"/>
  <c r="H11" i="8"/>
  <c r="H12" i="8"/>
  <c r="H13" i="8"/>
  <c r="H14" i="8"/>
  <c r="H15" i="8"/>
  <c r="H16" i="8"/>
  <c r="H17" i="8"/>
  <c r="H18" i="8"/>
  <c r="H19" i="8"/>
  <c r="H20" i="8"/>
  <c r="H21" i="8"/>
  <c r="H22" i="8"/>
  <c r="H23" i="8"/>
  <c r="H24" i="8"/>
  <c r="H25" i="8"/>
  <c r="H26" i="8"/>
  <c r="H27" i="8"/>
  <c r="H28" i="8"/>
  <c r="H30" i="8"/>
  <c r="C30" i="8"/>
  <c r="D8" i="8"/>
  <c r="D9" i="8"/>
  <c r="D10" i="8"/>
  <c r="D11" i="8"/>
  <c r="D12" i="8"/>
  <c r="D13" i="8"/>
  <c r="D14" i="8"/>
  <c r="D15" i="8"/>
  <c r="D16" i="8"/>
  <c r="D17" i="8"/>
  <c r="D18" i="8"/>
  <c r="D19" i="8"/>
  <c r="D20" i="8"/>
  <c r="D21" i="8"/>
  <c r="D22" i="8"/>
  <c r="D23" i="8"/>
  <c r="D24" i="8"/>
  <c r="D25" i="8"/>
  <c r="D26" i="8"/>
  <c r="D27" i="8"/>
  <c r="D28" i="8"/>
  <c r="G24" i="7"/>
  <c r="G8" i="7"/>
  <c r="G9" i="7"/>
  <c r="G11" i="7"/>
  <c r="G12" i="7"/>
  <c r="G13" i="7"/>
  <c r="G16" i="7"/>
  <c r="G17" i="7"/>
  <c r="G18" i="7"/>
  <c r="G19" i="7"/>
  <c r="G20" i="7"/>
  <c r="G21" i="7"/>
  <c r="G25" i="7"/>
  <c r="G26" i="7"/>
  <c r="G27" i="7"/>
  <c r="G28" i="7"/>
  <c r="G30" i="7"/>
  <c r="H24" i="7"/>
  <c r="H28" i="7"/>
  <c r="H21" i="7"/>
  <c r="H11" i="7"/>
  <c r="H17" i="7"/>
  <c r="C30" i="7"/>
  <c r="D28" i="7"/>
  <c r="D24" i="7"/>
  <c r="D17" i="7"/>
  <c r="D18" i="7"/>
  <c r="D19" i="7"/>
  <c r="D20" i="7"/>
  <c r="D21" i="7"/>
  <c r="D11" i="7"/>
  <c r="E30" i="6"/>
  <c r="F18" i="6"/>
  <c r="G8" i="6"/>
  <c r="G9" i="6"/>
  <c r="G10" i="6"/>
  <c r="G11" i="6"/>
  <c r="G12" i="6"/>
  <c r="G13" i="6"/>
  <c r="G14" i="6"/>
  <c r="G15" i="6"/>
  <c r="G16" i="6"/>
  <c r="G17" i="6"/>
  <c r="G18" i="6"/>
  <c r="G19" i="6"/>
  <c r="G20" i="6"/>
  <c r="G21" i="6"/>
  <c r="G22" i="6"/>
  <c r="G23" i="6"/>
  <c r="G24" i="6"/>
  <c r="G25" i="6"/>
  <c r="G26" i="6"/>
  <c r="G27" i="6"/>
  <c r="G28" i="6"/>
  <c r="G7" i="6"/>
  <c r="E30" i="4"/>
  <c r="F21" i="4"/>
  <c r="G30" i="3"/>
  <c r="H26" i="3"/>
  <c r="D23" i="24"/>
  <c r="F30" i="54"/>
  <c r="I30" i="53"/>
  <c r="C30" i="40"/>
  <c r="E30" i="39"/>
  <c r="F10" i="39"/>
  <c r="E30" i="38"/>
  <c r="F8" i="38"/>
  <c r="D15" i="38"/>
  <c r="F19" i="37"/>
  <c r="F8" i="37"/>
  <c r="F25" i="37"/>
  <c r="F23" i="37"/>
  <c r="D9" i="33"/>
  <c r="D13" i="33"/>
  <c r="D24" i="33"/>
  <c r="F20" i="32"/>
  <c r="F14" i="32"/>
  <c r="D22" i="32"/>
  <c r="F10" i="27"/>
  <c r="H7" i="27"/>
  <c r="G8" i="25"/>
  <c r="G9" i="25"/>
  <c r="G10" i="25"/>
  <c r="G11" i="25"/>
  <c r="G12" i="25"/>
  <c r="G13" i="25"/>
  <c r="G14" i="25"/>
  <c r="G15" i="25"/>
  <c r="G16" i="25"/>
  <c r="G17" i="25"/>
  <c r="G18" i="25"/>
  <c r="G19" i="25"/>
  <c r="G20" i="25"/>
  <c r="G21" i="25"/>
  <c r="G22" i="25"/>
  <c r="G23" i="25"/>
  <c r="G24" i="25"/>
  <c r="G25" i="25"/>
  <c r="G26" i="25"/>
  <c r="G27" i="25"/>
  <c r="G7" i="25"/>
  <c r="H23" i="24"/>
  <c r="H24" i="24"/>
  <c r="F19" i="24"/>
  <c r="F28" i="24"/>
  <c r="F23" i="24"/>
  <c r="F25" i="23"/>
  <c r="D17" i="23"/>
  <c r="H8" i="23"/>
  <c r="H9" i="23"/>
  <c r="H10" i="23"/>
  <c r="H11" i="23"/>
  <c r="H12" i="23"/>
  <c r="H13" i="23"/>
  <c r="H14" i="23"/>
  <c r="H15" i="23"/>
  <c r="H16" i="23"/>
  <c r="H17" i="23"/>
  <c r="H19" i="23"/>
  <c r="H20" i="23"/>
  <c r="H21" i="23"/>
  <c r="H23" i="23"/>
  <c r="H24" i="23"/>
  <c r="H25" i="23"/>
  <c r="H26" i="23"/>
  <c r="H27" i="23"/>
  <c r="H22" i="22"/>
  <c r="H23" i="22"/>
  <c r="H24" i="22"/>
  <c r="H25" i="22"/>
  <c r="H26" i="22"/>
  <c r="H27" i="22"/>
  <c r="D25" i="22"/>
  <c r="D23" i="22"/>
  <c r="C30" i="21"/>
  <c r="D28" i="21"/>
  <c r="F7" i="18"/>
  <c r="F18" i="18"/>
  <c r="F26" i="18"/>
  <c r="G8" i="16"/>
  <c r="G9" i="16"/>
  <c r="G10" i="16"/>
  <c r="G11" i="16"/>
  <c r="G12" i="16"/>
  <c r="G13" i="16"/>
  <c r="G14" i="16"/>
  <c r="G15" i="16"/>
  <c r="G16" i="16"/>
  <c r="G17" i="16"/>
  <c r="G18" i="16"/>
  <c r="G19" i="16"/>
  <c r="G20" i="16"/>
  <c r="G21" i="16"/>
  <c r="G22" i="16"/>
  <c r="G23" i="16"/>
  <c r="G24" i="16"/>
  <c r="G25" i="16"/>
  <c r="G26" i="16"/>
  <c r="G27" i="16"/>
  <c r="G7" i="16"/>
  <c r="E30" i="16"/>
  <c r="F28" i="14"/>
  <c r="F23" i="14"/>
  <c r="F19" i="14"/>
  <c r="G7" i="13"/>
  <c r="G8" i="13"/>
  <c r="G9" i="13"/>
  <c r="G10" i="13"/>
  <c r="G11" i="13"/>
  <c r="G12" i="13"/>
  <c r="G13" i="13"/>
  <c r="G14" i="13"/>
  <c r="G15" i="13"/>
  <c r="G16" i="13"/>
  <c r="G17" i="13"/>
  <c r="G18" i="13"/>
  <c r="G19" i="13"/>
  <c r="G20" i="13"/>
  <c r="G21" i="13"/>
  <c r="G23" i="13"/>
  <c r="G24" i="13"/>
  <c r="G25" i="13"/>
  <c r="G26" i="13"/>
  <c r="G27" i="13"/>
  <c r="G28" i="13"/>
  <c r="G30" i="13"/>
  <c r="C30" i="13"/>
  <c r="F20" i="12"/>
  <c r="F21" i="12"/>
  <c r="F8" i="12"/>
  <c r="G7" i="12"/>
  <c r="H17" i="11"/>
  <c r="H18" i="11"/>
  <c r="H19" i="11"/>
  <c r="H20" i="11"/>
  <c r="H21" i="11"/>
  <c r="H22" i="11"/>
  <c r="D17" i="11"/>
  <c r="D21" i="11"/>
  <c r="D22" i="11"/>
  <c r="F15" i="11"/>
  <c r="F19" i="10"/>
  <c r="F25" i="9"/>
  <c r="H20" i="7"/>
  <c r="H8" i="7"/>
  <c r="D8" i="7"/>
  <c r="I28" i="3"/>
  <c r="E30" i="3"/>
  <c r="F7" i="3"/>
  <c r="F26" i="3"/>
  <c r="F18" i="3"/>
  <c r="K30" i="55"/>
  <c r="H30" i="55"/>
  <c r="G30" i="55"/>
  <c r="F30" i="55"/>
  <c r="D30" i="55"/>
  <c r="K30" i="54"/>
  <c r="G30" i="54"/>
  <c r="E30" i="54"/>
  <c r="D30" i="54"/>
  <c r="K30" i="53"/>
  <c r="H30" i="53"/>
  <c r="G30" i="53"/>
  <c r="E30" i="53"/>
  <c r="D30" i="53"/>
  <c r="C30" i="53"/>
  <c r="K30" i="52"/>
  <c r="C30" i="52"/>
  <c r="K30" i="48"/>
  <c r="K30" i="47"/>
  <c r="G30" i="47"/>
  <c r="F30" i="47"/>
  <c r="E30" i="47"/>
  <c r="C30" i="47"/>
  <c r="K8" i="44"/>
  <c r="K9" i="44"/>
  <c r="K10" i="44"/>
  <c r="K11" i="44"/>
  <c r="K12" i="44"/>
  <c r="K13" i="44"/>
  <c r="K14" i="44"/>
  <c r="K15" i="44"/>
  <c r="K16" i="44"/>
  <c r="K17" i="44"/>
  <c r="K19" i="44"/>
  <c r="K20" i="44"/>
  <c r="K21" i="44"/>
  <c r="K22" i="44"/>
  <c r="K23" i="44"/>
  <c r="K24" i="44"/>
  <c r="K25" i="44"/>
  <c r="K26" i="44"/>
  <c r="K27" i="44"/>
  <c r="K28" i="44"/>
  <c r="K30" i="44"/>
  <c r="H30" i="44"/>
  <c r="G30" i="44"/>
  <c r="F30" i="44"/>
  <c r="E30" i="44"/>
  <c r="D30" i="44"/>
  <c r="C30" i="44"/>
  <c r="K30" i="43"/>
  <c r="H30" i="43"/>
  <c r="G30" i="43"/>
  <c r="F30" i="43"/>
  <c r="E30" i="43"/>
  <c r="D30" i="43"/>
  <c r="K30" i="42"/>
  <c r="H30" i="42"/>
  <c r="G30" i="42"/>
  <c r="F30" i="42"/>
  <c r="E30" i="42"/>
  <c r="D30" i="42"/>
  <c r="C30" i="42"/>
  <c r="K30" i="41"/>
  <c r="I30" i="41"/>
  <c r="H30" i="41"/>
  <c r="G30" i="41"/>
  <c r="F30" i="41"/>
  <c r="E30" i="41"/>
  <c r="D30" i="41"/>
  <c r="C30" i="41"/>
  <c r="D21" i="40"/>
  <c r="D22" i="40"/>
  <c r="D25" i="40"/>
  <c r="D30" i="40"/>
  <c r="F8" i="39"/>
  <c r="F9" i="39"/>
  <c r="F12" i="39"/>
  <c r="F13" i="39"/>
  <c r="F14" i="39"/>
  <c r="F16" i="39"/>
  <c r="F17" i="39"/>
  <c r="F19" i="39"/>
  <c r="F20" i="39"/>
  <c r="F21" i="39"/>
  <c r="F22" i="39"/>
  <c r="F23" i="39"/>
  <c r="F24" i="39"/>
  <c r="F25" i="39"/>
  <c r="F26" i="39"/>
  <c r="F30" i="39"/>
  <c r="D25" i="39"/>
  <c r="D30" i="39"/>
  <c r="F9" i="38"/>
  <c r="F10" i="38"/>
  <c r="F12" i="38"/>
  <c r="F13" i="38"/>
  <c r="F14" i="38"/>
  <c r="F15" i="38"/>
  <c r="F16" i="38"/>
  <c r="F17" i="38"/>
  <c r="F19" i="38"/>
  <c r="F20" i="38"/>
  <c r="F21" i="38"/>
  <c r="F22" i="38"/>
  <c r="F23" i="38"/>
  <c r="F24" i="38"/>
  <c r="F25" i="38"/>
  <c r="F26" i="38"/>
  <c r="F27" i="38"/>
  <c r="F30" i="38"/>
  <c r="D9" i="38"/>
  <c r="D12" i="38"/>
  <c r="D13" i="38"/>
  <c r="D17" i="38"/>
  <c r="D21" i="38"/>
  <c r="D22" i="38"/>
  <c r="D23" i="38"/>
  <c r="D24" i="38"/>
  <c r="D25" i="38"/>
  <c r="D30" i="38"/>
  <c r="F9" i="37"/>
  <c r="F10" i="37"/>
  <c r="F12" i="37"/>
  <c r="F13" i="37"/>
  <c r="F15" i="37"/>
  <c r="F16" i="37"/>
  <c r="F17" i="37"/>
  <c r="F20" i="37"/>
  <c r="F21" i="37"/>
  <c r="F26" i="37"/>
  <c r="F30" i="37"/>
  <c r="F9" i="33"/>
  <c r="F30" i="33"/>
  <c r="D17" i="33"/>
  <c r="D21" i="33"/>
  <c r="D23" i="33"/>
  <c r="D25" i="33"/>
  <c r="D30" i="33"/>
  <c r="F9" i="32"/>
  <c r="F25" i="32"/>
  <c r="F26" i="32"/>
  <c r="F30" i="32"/>
  <c r="D25" i="32"/>
  <c r="D28" i="32"/>
  <c r="D30" i="32"/>
  <c r="E30" i="29"/>
  <c r="F8" i="29"/>
  <c r="F9" i="29"/>
  <c r="F10" i="29"/>
  <c r="F11" i="29"/>
  <c r="F12" i="29"/>
  <c r="F13" i="29"/>
  <c r="F14" i="29"/>
  <c r="F15" i="29"/>
  <c r="F16" i="29"/>
  <c r="F17" i="29"/>
  <c r="F19" i="29"/>
  <c r="F20" i="29"/>
  <c r="F21" i="29"/>
  <c r="F22" i="29"/>
  <c r="F23" i="29"/>
  <c r="F24" i="29"/>
  <c r="F25" i="29"/>
  <c r="F26" i="29"/>
  <c r="F27" i="29"/>
  <c r="F28" i="29"/>
  <c r="F30" i="29"/>
  <c r="D14" i="29"/>
  <c r="D17" i="29"/>
  <c r="D19" i="29"/>
  <c r="D20" i="29"/>
  <c r="D30" i="29"/>
  <c r="I7" i="28"/>
  <c r="I8" i="28"/>
  <c r="I9" i="28"/>
  <c r="I10" i="28"/>
  <c r="I11" i="28"/>
  <c r="I12" i="28"/>
  <c r="I13" i="28"/>
  <c r="I14" i="28"/>
  <c r="I15" i="28"/>
  <c r="I16" i="28"/>
  <c r="I17" i="28"/>
  <c r="I18" i="28"/>
  <c r="I19" i="28"/>
  <c r="I20" i="28"/>
  <c r="I21" i="28"/>
  <c r="I22" i="28"/>
  <c r="I23" i="28"/>
  <c r="I24" i="28"/>
  <c r="I25" i="28"/>
  <c r="I26" i="28"/>
  <c r="I27" i="28"/>
  <c r="I28" i="28"/>
  <c r="I30" i="28"/>
  <c r="J7" i="28"/>
  <c r="J8" i="28"/>
  <c r="J9" i="28"/>
  <c r="J10" i="28"/>
  <c r="J11" i="28"/>
  <c r="J12" i="28"/>
  <c r="J13" i="28"/>
  <c r="J14" i="28"/>
  <c r="J15" i="28"/>
  <c r="J16" i="28"/>
  <c r="J17" i="28"/>
  <c r="J18" i="28"/>
  <c r="J19" i="28"/>
  <c r="J20" i="28"/>
  <c r="J21" i="28"/>
  <c r="J22" i="28"/>
  <c r="J23" i="28"/>
  <c r="J24" i="28"/>
  <c r="J25" i="28"/>
  <c r="J26" i="28"/>
  <c r="J27" i="28"/>
  <c r="J28" i="28"/>
  <c r="J30" i="28"/>
  <c r="C30" i="28"/>
  <c r="D7" i="28"/>
  <c r="D8" i="28"/>
  <c r="D9" i="28"/>
  <c r="D10" i="28"/>
  <c r="D11" i="28"/>
  <c r="D12" i="28"/>
  <c r="D13" i="28"/>
  <c r="D14" i="28"/>
  <c r="D15" i="28"/>
  <c r="D16" i="28"/>
  <c r="D17" i="28"/>
  <c r="D18" i="28"/>
  <c r="D19" i="28"/>
  <c r="D20" i="28"/>
  <c r="D21" i="28"/>
  <c r="D22" i="28"/>
  <c r="D23" i="28"/>
  <c r="D24" i="28"/>
  <c r="D25" i="28"/>
  <c r="D26" i="28"/>
  <c r="D27" i="28"/>
  <c r="D28" i="28"/>
  <c r="D30" i="28"/>
  <c r="J7" i="27"/>
  <c r="J8" i="27"/>
  <c r="J9" i="27"/>
  <c r="J10" i="27"/>
  <c r="J12" i="27"/>
  <c r="J13" i="27"/>
  <c r="J14" i="27"/>
  <c r="J15" i="27"/>
  <c r="J16" i="27"/>
  <c r="J17" i="27"/>
  <c r="J19" i="27"/>
  <c r="J20" i="27"/>
  <c r="J21" i="27"/>
  <c r="J22" i="27"/>
  <c r="J23" i="27"/>
  <c r="J24" i="27"/>
  <c r="J25" i="27"/>
  <c r="J26" i="27"/>
  <c r="J28" i="27"/>
  <c r="J30" i="27"/>
  <c r="H9" i="27"/>
  <c r="H10" i="27"/>
  <c r="H12" i="27"/>
  <c r="H13" i="27"/>
  <c r="H14" i="27"/>
  <c r="H15" i="27"/>
  <c r="H16" i="27"/>
  <c r="H17" i="27"/>
  <c r="H19" i="27"/>
  <c r="H21" i="27"/>
  <c r="H22" i="27"/>
  <c r="H23" i="27"/>
  <c r="H24" i="27"/>
  <c r="H25" i="27"/>
  <c r="H30" i="27"/>
  <c r="F8" i="27"/>
  <c r="F9" i="27"/>
  <c r="F12" i="27"/>
  <c r="F13" i="27"/>
  <c r="F16" i="27"/>
  <c r="F17" i="27"/>
  <c r="F19" i="27"/>
  <c r="F20" i="27"/>
  <c r="F21" i="27"/>
  <c r="F22" i="27"/>
  <c r="F23" i="27"/>
  <c r="F24" i="27"/>
  <c r="F25" i="27"/>
  <c r="F26" i="27"/>
  <c r="F28" i="27"/>
  <c r="F30" i="27"/>
  <c r="G7" i="26"/>
  <c r="G8" i="26"/>
  <c r="G9" i="26"/>
  <c r="G10" i="26"/>
  <c r="G11" i="26"/>
  <c r="G12" i="26"/>
  <c r="G13" i="26"/>
  <c r="G14" i="26"/>
  <c r="G15" i="26"/>
  <c r="G16" i="26"/>
  <c r="G17" i="26"/>
  <c r="G18" i="26"/>
  <c r="G19" i="26"/>
  <c r="G20" i="26"/>
  <c r="G21" i="26"/>
  <c r="G22" i="26"/>
  <c r="G23" i="26"/>
  <c r="G24" i="26"/>
  <c r="G25" i="26"/>
  <c r="G26" i="26"/>
  <c r="G27" i="26"/>
  <c r="G28" i="26"/>
  <c r="G30" i="26"/>
  <c r="H7" i="26"/>
  <c r="H8" i="26"/>
  <c r="H9" i="26"/>
  <c r="H10" i="26"/>
  <c r="H11" i="26"/>
  <c r="H12" i="26"/>
  <c r="H13" i="26"/>
  <c r="H14" i="26"/>
  <c r="H15" i="26"/>
  <c r="H16" i="26"/>
  <c r="H17" i="26"/>
  <c r="H18" i="26"/>
  <c r="H19" i="26"/>
  <c r="H20" i="26"/>
  <c r="H21" i="26"/>
  <c r="H22" i="26"/>
  <c r="H23" i="26"/>
  <c r="H24" i="26"/>
  <c r="H25" i="26"/>
  <c r="H26" i="26"/>
  <c r="H27" i="26"/>
  <c r="H28" i="26"/>
  <c r="H30" i="26"/>
  <c r="C30" i="26"/>
  <c r="D7" i="26"/>
  <c r="D8" i="26"/>
  <c r="D9" i="26"/>
  <c r="D10" i="26"/>
  <c r="D11" i="26"/>
  <c r="D12" i="26"/>
  <c r="D13" i="26"/>
  <c r="D14" i="26"/>
  <c r="D15" i="26"/>
  <c r="D16" i="26"/>
  <c r="D17" i="26"/>
  <c r="D18" i="26"/>
  <c r="D19" i="26"/>
  <c r="D20" i="26"/>
  <c r="D21" i="26"/>
  <c r="D22" i="26"/>
  <c r="D23" i="26"/>
  <c r="D24" i="26"/>
  <c r="D25" i="26"/>
  <c r="D26" i="26"/>
  <c r="D27" i="26"/>
  <c r="D28" i="26"/>
  <c r="D30" i="26"/>
  <c r="G30" i="25"/>
  <c r="H7" i="25"/>
  <c r="H8" i="25"/>
  <c r="H9" i="25"/>
  <c r="H10" i="25"/>
  <c r="H11" i="25"/>
  <c r="H12" i="25"/>
  <c r="H13" i="25"/>
  <c r="H14" i="25"/>
  <c r="H15" i="25"/>
  <c r="H16" i="25"/>
  <c r="H17" i="25"/>
  <c r="H18" i="25"/>
  <c r="H19" i="25"/>
  <c r="H20" i="25"/>
  <c r="H21" i="25"/>
  <c r="H22" i="25"/>
  <c r="H23" i="25"/>
  <c r="H24" i="25"/>
  <c r="H25" i="25"/>
  <c r="H26" i="25"/>
  <c r="H27" i="25"/>
  <c r="H30" i="25"/>
  <c r="E30" i="25"/>
  <c r="F9" i="25"/>
  <c r="F10" i="25"/>
  <c r="F12" i="25"/>
  <c r="F13" i="25"/>
  <c r="F14" i="25"/>
  <c r="F15" i="25"/>
  <c r="F16" i="25"/>
  <c r="F17" i="25"/>
  <c r="F19" i="25"/>
  <c r="F20" i="25"/>
  <c r="F21" i="25"/>
  <c r="F22" i="25"/>
  <c r="F23" i="25"/>
  <c r="F24" i="25"/>
  <c r="F25" i="25"/>
  <c r="F26" i="25"/>
  <c r="F27" i="25"/>
  <c r="F30" i="25"/>
  <c r="C30" i="25"/>
  <c r="D7" i="25"/>
  <c r="D8" i="25"/>
  <c r="D9" i="25"/>
  <c r="D10" i="25"/>
  <c r="D11" i="25"/>
  <c r="D12" i="25"/>
  <c r="D13" i="25"/>
  <c r="D14" i="25"/>
  <c r="D15" i="25"/>
  <c r="D16" i="25"/>
  <c r="D17" i="25"/>
  <c r="D18" i="25"/>
  <c r="D19" i="25"/>
  <c r="D20" i="25"/>
  <c r="D21" i="25"/>
  <c r="D22" i="25"/>
  <c r="D23" i="25"/>
  <c r="D24" i="25"/>
  <c r="D25" i="25"/>
  <c r="D26" i="25"/>
  <c r="D27" i="25"/>
  <c r="D30" i="25"/>
  <c r="H7" i="24"/>
  <c r="H8" i="24"/>
  <c r="H9" i="24"/>
  <c r="H19" i="24"/>
  <c r="H20" i="24"/>
  <c r="H21" i="24"/>
  <c r="H25" i="24"/>
  <c r="H26" i="24"/>
  <c r="H27" i="24"/>
  <c r="H28" i="24"/>
  <c r="H30" i="24"/>
  <c r="F9" i="24"/>
  <c r="F10" i="24"/>
  <c r="F12" i="24"/>
  <c r="F13" i="24"/>
  <c r="F20" i="24"/>
  <c r="F21" i="24"/>
  <c r="F30" i="24"/>
  <c r="D7" i="24"/>
  <c r="D8" i="24"/>
  <c r="D9" i="24"/>
  <c r="D10" i="24"/>
  <c r="D25" i="24"/>
  <c r="D26" i="24"/>
  <c r="D27" i="24"/>
  <c r="D30" i="24"/>
  <c r="H7" i="23"/>
  <c r="H30" i="23"/>
  <c r="F8" i="23"/>
  <c r="F9" i="23"/>
  <c r="F12" i="23"/>
  <c r="F19" i="23"/>
  <c r="F26" i="23"/>
  <c r="F30" i="23"/>
  <c r="D7" i="23"/>
  <c r="D8" i="23"/>
  <c r="D9" i="23"/>
  <c r="D10" i="23"/>
  <c r="D11" i="23"/>
  <c r="D12" i="23"/>
  <c r="D13" i="23"/>
  <c r="D14" i="23"/>
  <c r="D15" i="23"/>
  <c r="D16" i="23"/>
  <c r="D30" i="23"/>
  <c r="H7" i="22"/>
  <c r="H8" i="22"/>
  <c r="H9" i="22"/>
  <c r="H10" i="22"/>
  <c r="H11" i="22"/>
  <c r="H12" i="22"/>
  <c r="H13" i="22"/>
  <c r="H14" i="22"/>
  <c r="H15" i="22"/>
  <c r="H16" i="22"/>
  <c r="H30" i="22"/>
  <c r="D7" i="22"/>
  <c r="D8" i="22"/>
  <c r="D9" i="22"/>
  <c r="D10" i="22"/>
  <c r="D11" i="22"/>
  <c r="D12" i="22"/>
  <c r="D13" i="22"/>
  <c r="D14" i="22"/>
  <c r="D15" i="22"/>
  <c r="D16" i="22"/>
  <c r="D22" i="22"/>
  <c r="D24" i="22"/>
  <c r="D26" i="22"/>
  <c r="D27" i="22"/>
  <c r="D30" i="22"/>
  <c r="G30" i="21"/>
  <c r="H7" i="21"/>
  <c r="H8" i="21"/>
  <c r="H9" i="21"/>
  <c r="H10" i="21"/>
  <c r="H11" i="21"/>
  <c r="H12" i="21"/>
  <c r="H13" i="21"/>
  <c r="H14" i="21"/>
  <c r="H15" i="21"/>
  <c r="H16" i="21"/>
  <c r="H17" i="21"/>
  <c r="H18" i="21"/>
  <c r="H19" i="21"/>
  <c r="H20" i="21"/>
  <c r="H21" i="21"/>
  <c r="H22" i="21"/>
  <c r="H23" i="21"/>
  <c r="H24" i="21"/>
  <c r="H25" i="21"/>
  <c r="H26" i="21"/>
  <c r="H27" i="21"/>
  <c r="H28" i="21"/>
  <c r="H30" i="21"/>
  <c r="F8" i="21"/>
  <c r="F9" i="21"/>
  <c r="F10" i="21"/>
  <c r="F12" i="21"/>
  <c r="F13" i="21"/>
  <c r="F14" i="21"/>
  <c r="F15" i="21"/>
  <c r="F16" i="21"/>
  <c r="F17" i="21"/>
  <c r="F19" i="21"/>
  <c r="F20" i="21"/>
  <c r="F21" i="21"/>
  <c r="F22" i="21"/>
  <c r="F23" i="21"/>
  <c r="F24" i="21"/>
  <c r="F25" i="21"/>
  <c r="F28" i="21"/>
  <c r="F30" i="21"/>
  <c r="D7" i="21"/>
  <c r="D8" i="21"/>
  <c r="D9" i="21"/>
  <c r="D10" i="21"/>
  <c r="D11" i="21"/>
  <c r="D12" i="21"/>
  <c r="D13" i="21"/>
  <c r="D14" i="21"/>
  <c r="D15" i="21"/>
  <c r="D16" i="21"/>
  <c r="D18" i="21"/>
  <c r="D19" i="21"/>
  <c r="D20" i="21"/>
  <c r="D21" i="21"/>
  <c r="D22" i="21"/>
  <c r="D23" i="21"/>
  <c r="D24" i="21"/>
  <c r="D25" i="21"/>
  <c r="D26" i="21"/>
  <c r="D27" i="21"/>
  <c r="D30" i="21"/>
  <c r="I7" i="20"/>
  <c r="I8" i="20"/>
  <c r="I9" i="20"/>
  <c r="I10" i="20"/>
  <c r="I11" i="20"/>
  <c r="I12" i="20"/>
  <c r="I13" i="20"/>
  <c r="I14" i="20"/>
  <c r="I15" i="20"/>
  <c r="I16" i="20"/>
  <c r="I17" i="20"/>
  <c r="I18" i="20"/>
  <c r="I19" i="20"/>
  <c r="I20" i="20"/>
  <c r="I21" i="20"/>
  <c r="I22" i="20"/>
  <c r="I23" i="20"/>
  <c r="I24" i="20"/>
  <c r="I25" i="20"/>
  <c r="I26" i="20"/>
  <c r="I27" i="20"/>
  <c r="I28" i="20"/>
  <c r="I30" i="20"/>
  <c r="J7" i="20"/>
  <c r="J8" i="20"/>
  <c r="J9" i="20"/>
  <c r="J10" i="20"/>
  <c r="J11" i="20"/>
  <c r="J12" i="20"/>
  <c r="J13" i="20"/>
  <c r="J14" i="20"/>
  <c r="J15" i="20"/>
  <c r="J16" i="20"/>
  <c r="J17" i="20"/>
  <c r="J18" i="20"/>
  <c r="J19" i="20"/>
  <c r="J20" i="20"/>
  <c r="J21" i="20"/>
  <c r="J22" i="20"/>
  <c r="J23" i="20"/>
  <c r="J24" i="20"/>
  <c r="J25" i="20"/>
  <c r="J26" i="20"/>
  <c r="J27" i="20"/>
  <c r="J28" i="20"/>
  <c r="J30" i="20"/>
  <c r="G30" i="20"/>
  <c r="H7" i="20"/>
  <c r="H8" i="20"/>
  <c r="H9" i="20"/>
  <c r="H10" i="20"/>
  <c r="H11" i="20"/>
  <c r="H12" i="20"/>
  <c r="H13" i="20"/>
  <c r="H14" i="20"/>
  <c r="H15" i="20"/>
  <c r="H16" i="20"/>
  <c r="H17" i="20"/>
  <c r="H18" i="20"/>
  <c r="H19" i="20"/>
  <c r="H20" i="20"/>
  <c r="H21" i="20"/>
  <c r="H22" i="20"/>
  <c r="H23" i="20"/>
  <c r="H24" i="20"/>
  <c r="H25" i="20"/>
  <c r="H26" i="20"/>
  <c r="H27" i="20"/>
  <c r="H30" i="20"/>
  <c r="E30" i="20"/>
  <c r="F7" i="20"/>
  <c r="F8" i="20"/>
  <c r="F9" i="20"/>
  <c r="F10" i="20"/>
  <c r="F11" i="20"/>
  <c r="F12" i="20"/>
  <c r="F13" i="20"/>
  <c r="F14" i="20"/>
  <c r="F15" i="20"/>
  <c r="F16" i="20"/>
  <c r="F17" i="20"/>
  <c r="F18" i="20"/>
  <c r="F19" i="20"/>
  <c r="F20" i="20"/>
  <c r="F21" i="20"/>
  <c r="F22" i="20"/>
  <c r="F23" i="20"/>
  <c r="F24" i="20"/>
  <c r="F25" i="20"/>
  <c r="F26" i="20"/>
  <c r="F27" i="20"/>
  <c r="F28" i="20"/>
  <c r="F30" i="20"/>
  <c r="C30" i="20"/>
  <c r="D7" i="20"/>
  <c r="D8" i="20"/>
  <c r="D9" i="20"/>
  <c r="D10" i="20"/>
  <c r="D11" i="20"/>
  <c r="D12" i="20"/>
  <c r="D13" i="20"/>
  <c r="D14" i="20"/>
  <c r="D15" i="20"/>
  <c r="D16" i="20"/>
  <c r="D17" i="20"/>
  <c r="D18" i="20"/>
  <c r="D19" i="20"/>
  <c r="D20" i="20"/>
  <c r="D21" i="20"/>
  <c r="D22" i="20"/>
  <c r="D23" i="20"/>
  <c r="D24" i="20"/>
  <c r="D25" i="20"/>
  <c r="D26" i="20"/>
  <c r="D27" i="20"/>
  <c r="D28" i="20"/>
  <c r="D30" i="20"/>
  <c r="I7" i="19"/>
  <c r="I8" i="19"/>
  <c r="I9" i="19"/>
  <c r="I10" i="19"/>
  <c r="I11" i="19"/>
  <c r="I12" i="19"/>
  <c r="I13" i="19"/>
  <c r="I14" i="19"/>
  <c r="I15" i="19"/>
  <c r="I16" i="19"/>
  <c r="I17" i="19"/>
  <c r="I18" i="19"/>
  <c r="I19" i="19"/>
  <c r="I20" i="19"/>
  <c r="I21" i="19"/>
  <c r="I22" i="19"/>
  <c r="I23" i="19"/>
  <c r="I24" i="19"/>
  <c r="I25" i="19"/>
  <c r="I26" i="19"/>
  <c r="I27" i="19"/>
  <c r="I28" i="19"/>
  <c r="I30" i="19"/>
  <c r="J7" i="19"/>
  <c r="J8" i="19"/>
  <c r="J9" i="19"/>
  <c r="J10" i="19"/>
  <c r="J11" i="19"/>
  <c r="J12" i="19"/>
  <c r="J13" i="19"/>
  <c r="J14" i="19"/>
  <c r="J15" i="19"/>
  <c r="J16" i="19"/>
  <c r="J17" i="19"/>
  <c r="J18" i="19"/>
  <c r="J19" i="19"/>
  <c r="J20" i="19"/>
  <c r="J21" i="19"/>
  <c r="J22" i="19"/>
  <c r="J23" i="19"/>
  <c r="J24" i="19"/>
  <c r="J25" i="19"/>
  <c r="J26" i="19"/>
  <c r="J27" i="19"/>
  <c r="J28" i="19"/>
  <c r="J30" i="19"/>
  <c r="G30" i="19"/>
  <c r="H7" i="19"/>
  <c r="H8" i="19"/>
  <c r="H9" i="19"/>
  <c r="H10" i="19"/>
  <c r="H11" i="19"/>
  <c r="H12" i="19"/>
  <c r="H13" i="19"/>
  <c r="H14" i="19"/>
  <c r="H15" i="19"/>
  <c r="H16" i="19"/>
  <c r="H17" i="19"/>
  <c r="H18" i="19"/>
  <c r="H19" i="19"/>
  <c r="H20" i="19"/>
  <c r="H21" i="19"/>
  <c r="H23" i="19"/>
  <c r="H24" i="19"/>
  <c r="H25" i="19"/>
  <c r="H26" i="19"/>
  <c r="H27" i="19"/>
  <c r="H30" i="19"/>
  <c r="F7" i="19"/>
  <c r="F8" i="19"/>
  <c r="F9" i="19"/>
  <c r="F10" i="19"/>
  <c r="F11" i="19"/>
  <c r="F12" i="19"/>
  <c r="F13" i="19"/>
  <c r="F14" i="19"/>
  <c r="F15" i="19"/>
  <c r="F16" i="19"/>
  <c r="F17" i="19"/>
  <c r="F18" i="19"/>
  <c r="F19" i="19"/>
  <c r="F20" i="19"/>
  <c r="F22" i="19"/>
  <c r="F23" i="19"/>
  <c r="F24" i="19"/>
  <c r="F25" i="19"/>
  <c r="F26" i="19"/>
  <c r="F27" i="19"/>
  <c r="F30" i="19"/>
  <c r="C30" i="19"/>
  <c r="D7" i="19"/>
  <c r="D8" i="19"/>
  <c r="D9" i="19"/>
  <c r="D10" i="19"/>
  <c r="D11" i="19"/>
  <c r="D12" i="19"/>
  <c r="D13" i="19"/>
  <c r="D14" i="19"/>
  <c r="D15" i="19"/>
  <c r="D16" i="19"/>
  <c r="D17" i="19"/>
  <c r="D18" i="19"/>
  <c r="D19" i="19"/>
  <c r="D20" i="19"/>
  <c r="D21" i="19"/>
  <c r="D22" i="19"/>
  <c r="D23" i="19"/>
  <c r="D24" i="19"/>
  <c r="D25" i="19"/>
  <c r="D26" i="19"/>
  <c r="D27" i="19"/>
  <c r="D30" i="19"/>
  <c r="I7" i="18"/>
  <c r="I30" i="18"/>
  <c r="J7" i="18"/>
  <c r="J8" i="18"/>
  <c r="J9" i="18"/>
  <c r="J10" i="18"/>
  <c r="J11" i="18"/>
  <c r="J12" i="18"/>
  <c r="J13" i="18"/>
  <c r="J14" i="18"/>
  <c r="J15" i="18"/>
  <c r="J16" i="18"/>
  <c r="J17" i="18"/>
  <c r="J18" i="18"/>
  <c r="J19" i="18"/>
  <c r="J20" i="18"/>
  <c r="J21" i="18"/>
  <c r="J22" i="18"/>
  <c r="J23" i="18"/>
  <c r="J24" i="18"/>
  <c r="J25" i="18"/>
  <c r="J26" i="18"/>
  <c r="J27" i="18"/>
  <c r="J28" i="18"/>
  <c r="J30" i="18"/>
  <c r="H7" i="18"/>
  <c r="H8" i="18"/>
  <c r="H9" i="18"/>
  <c r="H10" i="18"/>
  <c r="H12" i="18"/>
  <c r="H13" i="18"/>
  <c r="H14" i="18"/>
  <c r="H15" i="18"/>
  <c r="H16" i="18"/>
  <c r="H17" i="18"/>
  <c r="H19" i="18"/>
  <c r="H20" i="18"/>
  <c r="H21" i="18"/>
  <c r="H22" i="18"/>
  <c r="H23" i="18"/>
  <c r="H24" i="18"/>
  <c r="H25" i="18"/>
  <c r="H27" i="18"/>
  <c r="H30" i="18"/>
  <c r="F8" i="18"/>
  <c r="F9" i="18"/>
  <c r="F10" i="18"/>
  <c r="F12" i="18"/>
  <c r="F13" i="18"/>
  <c r="F14" i="18"/>
  <c r="F15" i="18"/>
  <c r="F16" i="18"/>
  <c r="F17" i="18"/>
  <c r="F19" i="18"/>
  <c r="F20" i="18"/>
  <c r="F21" i="18"/>
  <c r="F22" i="18"/>
  <c r="F23" i="18"/>
  <c r="F24" i="18"/>
  <c r="F25" i="18"/>
  <c r="F27" i="18"/>
  <c r="F28" i="18"/>
  <c r="F30" i="18"/>
  <c r="C30" i="18"/>
  <c r="D7" i="18"/>
  <c r="D8" i="18"/>
  <c r="D9" i="18"/>
  <c r="D10" i="18"/>
  <c r="D11" i="18"/>
  <c r="D12" i="18"/>
  <c r="D13" i="18"/>
  <c r="D14" i="18"/>
  <c r="D15" i="18"/>
  <c r="D16" i="18"/>
  <c r="D17" i="18"/>
  <c r="D18" i="18"/>
  <c r="D19" i="18"/>
  <c r="D20" i="18"/>
  <c r="D21" i="18"/>
  <c r="D22" i="18"/>
  <c r="D23" i="18"/>
  <c r="D24" i="18"/>
  <c r="D25" i="18"/>
  <c r="D26" i="18"/>
  <c r="D27" i="18"/>
  <c r="D28" i="18"/>
  <c r="D30" i="18"/>
  <c r="G7" i="17"/>
  <c r="G8" i="17"/>
  <c r="G9" i="17"/>
  <c r="G10" i="17"/>
  <c r="G11" i="17"/>
  <c r="G12" i="17"/>
  <c r="G13" i="17"/>
  <c r="G14" i="17"/>
  <c r="G15" i="17"/>
  <c r="G16" i="17"/>
  <c r="G17" i="17"/>
  <c r="G18" i="17"/>
  <c r="G19" i="17"/>
  <c r="G20" i="17"/>
  <c r="G21" i="17"/>
  <c r="G22" i="17"/>
  <c r="G23" i="17"/>
  <c r="G24" i="17"/>
  <c r="G25" i="17"/>
  <c r="G26" i="17"/>
  <c r="G27" i="17"/>
  <c r="G28" i="17"/>
  <c r="G30" i="17"/>
  <c r="H7" i="17"/>
  <c r="H8" i="17"/>
  <c r="H9" i="17"/>
  <c r="H10" i="17"/>
  <c r="H11" i="17"/>
  <c r="H12" i="17"/>
  <c r="H13" i="17"/>
  <c r="H14" i="17"/>
  <c r="H15" i="17"/>
  <c r="H16" i="17"/>
  <c r="H17" i="17"/>
  <c r="H18" i="17"/>
  <c r="H19" i="17"/>
  <c r="H20" i="17"/>
  <c r="H21" i="17"/>
  <c r="H22" i="17"/>
  <c r="H23" i="17"/>
  <c r="H24" i="17"/>
  <c r="H25" i="17"/>
  <c r="H26" i="17"/>
  <c r="H27" i="17"/>
  <c r="H28" i="17"/>
  <c r="H30" i="17"/>
  <c r="C30" i="17"/>
  <c r="D7" i="17"/>
  <c r="D8" i="17"/>
  <c r="D9" i="17"/>
  <c r="D10" i="17"/>
  <c r="D11" i="17"/>
  <c r="D12" i="17"/>
  <c r="D13" i="17"/>
  <c r="D14" i="17"/>
  <c r="D15" i="17"/>
  <c r="D16" i="17"/>
  <c r="D17" i="17"/>
  <c r="D18" i="17"/>
  <c r="D19" i="17"/>
  <c r="D20" i="17"/>
  <c r="D21" i="17"/>
  <c r="D22" i="17"/>
  <c r="D23" i="17"/>
  <c r="D24" i="17"/>
  <c r="D25" i="17"/>
  <c r="D26" i="17"/>
  <c r="D27" i="17"/>
  <c r="D28" i="17"/>
  <c r="D30" i="17"/>
  <c r="G30" i="16"/>
  <c r="H7" i="16"/>
  <c r="H8" i="16"/>
  <c r="H9" i="16"/>
  <c r="H10" i="16"/>
  <c r="H11" i="16"/>
  <c r="H12" i="16"/>
  <c r="H13" i="16"/>
  <c r="H14" i="16"/>
  <c r="H15" i="16"/>
  <c r="H16" i="16"/>
  <c r="H17" i="16"/>
  <c r="H18" i="16"/>
  <c r="H19" i="16"/>
  <c r="H20" i="16"/>
  <c r="H21" i="16"/>
  <c r="H22" i="16"/>
  <c r="H23" i="16"/>
  <c r="H24" i="16"/>
  <c r="H25" i="16"/>
  <c r="H26" i="16"/>
  <c r="H27" i="16"/>
  <c r="H30" i="16"/>
  <c r="F9" i="16"/>
  <c r="F26" i="16"/>
  <c r="F30" i="16"/>
  <c r="C30" i="16"/>
  <c r="D7" i="16"/>
  <c r="D8" i="16"/>
  <c r="D9" i="16"/>
  <c r="D10" i="16"/>
  <c r="D11" i="16"/>
  <c r="D12" i="16"/>
  <c r="D13" i="16"/>
  <c r="D14" i="16"/>
  <c r="D15" i="16"/>
  <c r="D16" i="16"/>
  <c r="D17" i="16"/>
  <c r="D18" i="16"/>
  <c r="D19" i="16"/>
  <c r="D20" i="16"/>
  <c r="D21" i="16"/>
  <c r="D22" i="16"/>
  <c r="D23" i="16"/>
  <c r="D24" i="16"/>
  <c r="D25" i="16"/>
  <c r="D26" i="16"/>
  <c r="D27" i="16"/>
  <c r="D30" i="16"/>
  <c r="G30" i="15"/>
  <c r="H7" i="15"/>
  <c r="H8" i="15"/>
  <c r="H9" i="15"/>
  <c r="H10" i="15"/>
  <c r="H11" i="15"/>
  <c r="H12" i="15"/>
  <c r="H13" i="15"/>
  <c r="H14" i="15"/>
  <c r="H15" i="15"/>
  <c r="H16" i="15"/>
  <c r="H17" i="15"/>
  <c r="H18" i="15"/>
  <c r="H19" i="15"/>
  <c r="H20" i="15"/>
  <c r="H21" i="15"/>
  <c r="H22" i="15"/>
  <c r="H23" i="15"/>
  <c r="H24" i="15"/>
  <c r="H25" i="15"/>
  <c r="H26" i="15"/>
  <c r="H27" i="15"/>
  <c r="H30" i="15"/>
  <c r="E30" i="15"/>
  <c r="F9" i="15"/>
  <c r="F10" i="15"/>
  <c r="F12" i="15"/>
  <c r="F13" i="15"/>
  <c r="F14" i="15"/>
  <c r="F15" i="15"/>
  <c r="F16" i="15"/>
  <c r="F17" i="15"/>
  <c r="F19" i="15"/>
  <c r="F20" i="15"/>
  <c r="F21" i="15"/>
  <c r="F22" i="15"/>
  <c r="F23" i="15"/>
  <c r="F24" i="15"/>
  <c r="F25" i="15"/>
  <c r="F26" i="15"/>
  <c r="F27" i="15"/>
  <c r="F30" i="15"/>
  <c r="C30" i="15"/>
  <c r="D7" i="15"/>
  <c r="D8" i="15"/>
  <c r="D9" i="15"/>
  <c r="D10" i="15"/>
  <c r="D11" i="15"/>
  <c r="D12" i="15"/>
  <c r="D13" i="15"/>
  <c r="D14" i="15"/>
  <c r="D15" i="15"/>
  <c r="D16" i="15"/>
  <c r="D17" i="15"/>
  <c r="D18" i="15"/>
  <c r="D19" i="15"/>
  <c r="D20" i="15"/>
  <c r="D21" i="15"/>
  <c r="D22" i="15"/>
  <c r="D23" i="15"/>
  <c r="D24" i="15"/>
  <c r="D25" i="15"/>
  <c r="D26" i="15"/>
  <c r="D27" i="15"/>
  <c r="D30" i="15"/>
  <c r="H7" i="14"/>
  <c r="H8" i="14"/>
  <c r="H9" i="14"/>
  <c r="H10" i="14"/>
  <c r="H12" i="14"/>
  <c r="H13" i="14"/>
  <c r="H14" i="14"/>
  <c r="H15" i="14"/>
  <c r="H16" i="14"/>
  <c r="H17" i="14"/>
  <c r="H18" i="14"/>
  <c r="H19" i="14"/>
  <c r="H20" i="14"/>
  <c r="H21" i="14"/>
  <c r="H22" i="14"/>
  <c r="H23" i="14"/>
  <c r="H24" i="14"/>
  <c r="H25" i="14"/>
  <c r="H26" i="14"/>
  <c r="H27" i="14"/>
  <c r="H28" i="14"/>
  <c r="H30" i="14"/>
  <c r="F9" i="14"/>
  <c r="F10" i="14"/>
  <c r="F12" i="14"/>
  <c r="F13" i="14"/>
  <c r="F20" i="14"/>
  <c r="F21" i="14"/>
  <c r="F30" i="14"/>
  <c r="C30" i="14"/>
  <c r="D7" i="14"/>
  <c r="D8" i="14"/>
  <c r="D9" i="14"/>
  <c r="D10" i="14"/>
  <c r="D12" i="14"/>
  <c r="D13" i="14"/>
  <c r="D14" i="14"/>
  <c r="D15" i="14"/>
  <c r="D16" i="14"/>
  <c r="D17" i="14"/>
  <c r="D18" i="14"/>
  <c r="D19" i="14"/>
  <c r="D20" i="14"/>
  <c r="D21" i="14"/>
  <c r="D22" i="14"/>
  <c r="D23" i="14"/>
  <c r="D24" i="14"/>
  <c r="D25" i="14"/>
  <c r="D26" i="14"/>
  <c r="D27" i="14"/>
  <c r="D30" i="14"/>
  <c r="H7" i="13"/>
  <c r="H8" i="13"/>
  <c r="H9" i="13"/>
  <c r="H10" i="13"/>
  <c r="H11" i="13"/>
  <c r="H12" i="13"/>
  <c r="H13" i="13"/>
  <c r="H14" i="13"/>
  <c r="H15" i="13"/>
  <c r="H16" i="13"/>
  <c r="H17" i="13"/>
  <c r="H18" i="13"/>
  <c r="H19" i="13"/>
  <c r="H20" i="13"/>
  <c r="H21" i="13"/>
  <c r="H23" i="13"/>
  <c r="H24" i="13"/>
  <c r="H25" i="13"/>
  <c r="H26" i="13"/>
  <c r="H27" i="13"/>
  <c r="H28" i="13"/>
  <c r="H30" i="13"/>
  <c r="F9" i="13"/>
  <c r="F30" i="13"/>
  <c r="D7" i="13"/>
  <c r="D8" i="13"/>
  <c r="D9" i="13"/>
  <c r="D10" i="13"/>
  <c r="D11" i="13"/>
  <c r="D12" i="13"/>
  <c r="D13" i="13"/>
  <c r="D14" i="13"/>
  <c r="D15" i="13"/>
  <c r="D16" i="13"/>
  <c r="D17" i="13"/>
  <c r="D18" i="13"/>
  <c r="D19" i="13"/>
  <c r="D20" i="13"/>
  <c r="D21" i="13"/>
  <c r="D23" i="13"/>
  <c r="D24" i="13"/>
  <c r="D25" i="13"/>
  <c r="D26" i="13"/>
  <c r="D27" i="13"/>
  <c r="D28" i="13"/>
  <c r="D30" i="13"/>
  <c r="G30" i="12"/>
  <c r="H7" i="12"/>
  <c r="H8" i="12"/>
  <c r="H9" i="12"/>
  <c r="H10" i="12"/>
  <c r="H11" i="12"/>
  <c r="H12" i="12"/>
  <c r="H13" i="12"/>
  <c r="H14" i="12"/>
  <c r="H15" i="12"/>
  <c r="H16" i="12"/>
  <c r="H17" i="12"/>
  <c r="H18" i="12"/>
  <c r="H19" i="12"/>
  <c r="H20" i="12"/>
  <c r="H21" i="12"/>
  <c r="H22" i="12"/>
  <c r="H23" i="12"/>
  <c r="H24" i="12"/>
  <c r="H25" i="12"/>
  <c r="H26" i="12"/>
  <c r="H27" i="12"/>
  <c r="H28" i="12"/>
  <c r="H30" i="12"/>
  <c r="F9" i="12"/>
  <c r="F10" i="12"/>
  <c r="F11" i="12"/>
  <c r="F12" i="12"/>
  <c r="F13" i="12"/>
  <c r="F14" i="12"/>
  <c r="F15" i="12"/>
  <c r="F16" i="12"/>
  <c r="F17" i="12"/>
  <c r="F19" i="12"/>
  <c r="F25" i="12"/>
  <c r="F26" i="12"/>
  <c r="F27" i="12"/>
  <c r="F28" i="12"/>
  <c r="F30" i="12"/>
  <c r="C30" i="12"/>
  <c r="D7" i="12"/>
  <c r="D8" i="12"/>
  <c r="D9" i="12"/>
  <c r="D10" i="12"/>
  <c r="D11" i="12"/>
  <c r="D12" i="12"/>
  <c r="D13" i="12"/>
  <c r="D14" i="12"/>
  <c r="D15" i="12"/>
  <c r="D16" i="12"/>
  <c r="D17" i="12"/>
  <c r="D18" i="12"/>
  <c r="D19" i="12"/>
  <c r="D20" i="12"/>
  <c r="D21" i="12"/>
  <c r="D22" i="12"/>
  <c r="D23" i="12"/>
  <c r="D24" i="12"/>
  <c r="D25" i="12"/>
  <c r="D26" i="12"/>
  <c r="D27" i="12"/>
  <c r="D28" i="12"/>
  <c r="D30" i="12"/>
  <c r="H7" i="11"/>
  <c r="H8" i="11"/>
  <c r="H9" i="11"/>
  <c r="H10" i="11"/>
  <c r="H11" i="11"/>
  <c r="H12" i="11"/>
  <c r="H13" i="11"/>
  <c r="H14" i="11"/>
  <c r="H15" i="11"/>
  <c r="H16" i="11"/>
  <c r="H25" i="11"/>
  <c r="H26" i="11"/>
  <c r="H27" i="11"/>
  <c r="H28" i="11"/>
  <c r="H30" i="11"/>
  <c r="F9" i="11"/>
  <c r="F13" i="11"/>
  <c r="F30" i="11"/>
  <c r="D7" i="11"/>
  <c r="D8" i="11"/>
  <c r="D9" i="11"/>
  <c r="D10" i="11"/>
  <c r="D11" i="11"/>
  <c r="D12" i="11"/>
  <c r="D13" i="11"/>
  <c r="D14" i="11"/>
  <c r="D15" i="11"/>
  <c r="D16" i="11"/>
  <c r="D18" i="11"/>
  <c r="D19" i="11"/>
  <c r="D20" i="11"/>
  <c r="D25" i="11"/>
  <c r="D26" i="11"/>
  <c r="D27" i="11"/>
  <c r="D28" i="11"/>
  <c r="D30" i="11"/>
  <c r="G7" i="10"/>
  <c r="G8" i="10"/>
  <c r="G9" i="10"/>
  <c r="G10" i="10"/>
  <c r="G11" i="10"/>
  <c r="G12" i="10"/>
  <c r="G13" i="10"/>
  <c r="G14" i="10"/>
  <c r="G15" i="10"/>
  <c r="G16" i="10"/>
  <c r="G17" i="10"/>
  <c r="G18" i="10"/>
  <c r="G19" i="10"/>
  <c r="G20" i="10"/>
  <c r="G21" i="10"/>
  <c r="G22" i="10"/>
  <c r="G23" i="10"/>
  <c r="G24" i="10"/>
  <c r="G25" i="10"/>
  <c r="G26" i="10"/>
  <c r="G27" i="10"/>
  <c r="G30" i="10"/>
  <c r="H7" i="10"/>
  <c r="H8" i="10"/>
  <c r="H9" i="10"/>
  <c r="H10" i="10"/>
  <c r="H11" i="10"/>
  <c r="H12" i="10"/>
  <c r="H13" i="10"/>
  <c r="H14" i="10"/>
  <c r="H15" i="10"/>
  <c r="H16" i="10"/>
  <c r="H17" i="10"/>
  <c r="H18" i="10"/>
  <c r="H19" i="10"/>
  <c r="H20" i="10"/>
  <c r="H21" i="10"/>
  <c r="H22" i="10"/>
  <c r="H23" i="10"/>
  <c r="H24" i="10"/>
  <c r="H25" i="10"/>
  <c r="H26" i="10"/>
  <c r="H27" i="10"/>
  <c r="H30" i="10"/>
  <c r="F8" i="10"/>
  <c r="F9" i="10"/>
  <c r="F12" i="10"/>
  <c r="F14" i="10"/>
  <c r="F15" i="10"/>
  <c r="F16" i="10"/>
  <c r="F20" i="10"/>
  <c r="F23" i="10"/>
  <c r="F25" i="10"/>
  <c r="F26" i="10"/>
  <c r="F30" i="10"/>
  <c r="C30" i="10"/>
  <c r="D7" i="10"/>
  <c r="D8" i="10"/>
  <c r="D9" i="10"/>
  <c r="D10" i="10"/>
  <c r="D11" i="10"/>
  <c r="D12" i="10"/>
  <c r="D13" i="10"/>
  <c r="D14" i="10"/>
  <c r="D15" i="10"/>
  <c r="D16" i="10"/>
  <c r="D17" i="10"/>
  <c r="D18" i="10"/>
  <c r="D19" i="10"/>
  <c r="D20" i="10"/>
  <c r="D21" i="10"/>
  <c r="D22" i="10"/>
  <c r="D23" i="10"/>
  <c r="D24" i="10"/>
  <c r="D25" i="10"/>
  <c r="D26" i="10"/>
  <c r="D27" i="10"/>
  <c r="D30" i="10"/>
  <c r="G7" i="9"/>
  <c r="G8" i="9"/>
  <c r="G9" i="9"/>
  <c r="G10" i="9"/>
  <c r="G11" i="9"/>
  <c r="G12" i="9"/>
  <c r="G13" i="9"/>
  <c r="G14" i="9"/>
  <c r="G15" i="9"/>
  <c r="G16" i="9"/>
  <c r="G17" i="9"/>
  <c r="G18" i="9"/>
  <c r="G19" i="9"/>
  <c r="G20" i="9"/>
  <c r="G21" i="9"/>
  <c r="G22" i="9"/>
  <c r="G23" i="9"/>
  <c r="G24" i="9"/>
  <c r="G25" i="9"/>
  <c r="G26" i="9"/>
  <c r="G27" i="9"/>
  <c r="G28" i="9"/>
  <c r="G30" i="9"/>
  <c r="H7" i="9"/>
  <c r="H8" i="9"/>
  <c r="H9" i="9"/>
  <c r="H10" i="9"/>
  <c r="H11" i="9"/>
  <c r="H12" i="9"/>
  <c r="H13" i="9"/>
  <c r="H14" i="9"/>
  <c r="H15" i="9"/>
  <c r="H16" i="9"/>
  <c r="H17" i="9"/>
  <c r="H18" i="9"/>
  <c r="H19" i="9"/>
  <c r="H20" i="9"/>
  <c r="H21" i="9"/>
  <c r="H22" i="9"/>
  <c r="H23" i="9"/>
  <c r="H24" i="9"/>
  <c r="H25" i="9"/>
  <c r="H26" i="9"/>
  <c r="H27" i="9"/>
  <c r="H28" i="9"/>
  <c r="H30" i="9"/>
  <c r="F8" i="9"/>
  <c r="F9" i="9"/>
  <c r="F10" i="9"/>
  <c r="F12" i="9"/>
  <c r="F20" i="9"/>
  <c r="F21" i="9"/>
  <c r="F22" i="9"/>
  <c r="F23" i="9"/>
  <c r="F24" i="9"/>
  <c r="F26" i="9"/>
  <c r="F27" i="9"/>
  <c r="F28" i="9"/>
  <c r="F30" i="9"/>
  <c r="C30" i="9"/>
  <c r="D7" i="9"/>
  <c r="D8" i="9"/>
  <c r="D9" i="9"/>
  <c r="D10" i="9"/>
  <c r="D11" i="9"/>
  <c r="D12" i="9"/>
  <c r="D13" i="9"/>
  <c r="D14" i="9"/>
  <c r="D15" i="9"/>
  <c r="D16" i="9"/>
  <c r="D17" i="9"/>
  <c r="D18" i="9"/>
  <c r="D19" i="9"/>
  <c r="D20" i="9"/>
  <c r="D21" i="9"/>
  <c r="D22" i="9"/>
  <c r="D23" i="9"/>
  <c r="D24" i="9"/>
  <c r="D25" i="9"/>
  <c r="D26" i="9"/>
  <c r="D27" i="9"/>
  <c r="D28" i="9"/>
  <c r="D30" i="9"/>
  <c r="D7" i="8"/>
  <c r="D30" i="8"/>
  <c r="H9" i="7"/>
  <c r="H12" i="7"/>
  <c r="H13" i="7"/>
  <c r="H16" i="7"/>
  <c r="H18" i="7"/>
  <c r="H19" i="7"/>
  <c r="H25" i="7"/>
  <c r="H26" i="7"/>
  <c r="H27" i="7"/>
  <c r="H30" i="7"/>
  <c r="D9" i="7"/>
  <c r="D12" i="7"/>
  <c r="D13" i="7"/>
  <c r="D16" i="7"/>
  <c r="D25" i="7"/>
  <c r="D26" i="7"/>
  <c r="D27" i="7"/>
  <c r="D30" i="7"/>
  <c r="G30" i="6"/>
  <c r="H7" i="6"/>
  <c r="H8" i="6"/>
  <c r="H9" i="6"/>
  <c r="H10" i="6"/>
  <c r="H11" i="6"/>
  <c r="H12" i="6"/>
  <c r="H13" i="6"/>
  <c r="H14" i="6"/>
  <c r="H15" i="6"/>
  <c r="H16" i="6"/>
  <c r="H17" i="6"/>
  <c r="H18" i="6"/>
  <c r="H19" i="6"/>
  <c r="H20" i="6"/>
  <c r="H21" i="6"/>
  <c r="H22" i="6"/>
  <c r="H23" i="6"/>
  <c r="H24" i="6"/>
  <c r="H25" i="6"/>
  <c r="H26" i="6"/>
  <c r="H27" i="6"/>
  <c r="H28" i="6"/>
  <c r="H30" i="6"/>
  <c r="F7" i="6"/>
  <c r="F8" i="6"/>
  <c r="F9" i="6"/>
  <c r="F10" i="6"/>
  <c r="F11" i="6"/>
  <c r="F12" i="6"/>
  <c r="F13" i="6"/>
  <c r="F14" i="6"/>
  <c r="F15" i="6"/>
  <c r="F16" i="6"/>
  <c r="F17" i="6"/>
  <c r="F19" i="6"/>
  <c r="F20" i="6"/>
  <c r="F21" i="6"/>
  <c r="F22" i="6"/>
  <c r="F23" i="6"/>
  <c r="F24" i="6"/>
  <c r="F25" i="6"/>
  <c r="F26" i="6"/>
  <c r="F27" i="6"/>
  <c r="F28" i="6"/>
  <c r="F30" i="6"/>
  <c r="C30" i="6"/>
  <c r="D7" i="6"/>
  <c r="D8" i="6"/>
  <c r="D9" i="6"/>
  <c r="D10" i="6"/>
  <c r="D11" i="6"/>
  <c r="D12" i="6"/>
  <c r="D13" i="6"/>
  <c r="D14" i="6"/>
  <c r="D15" i="6"/>
  <c r="D16" i="6"/>
  <c r="D17" i="6"/>
  <c r="D18" i="6"/>
  <c r="D19" i="6"/>
  <c r="D20" i="6"/>
  <c r="D21" i="6"/>
  <c r="D22" i="6"/>
  <c r="D23" i="6"/>
  <c r="D24" i="6"/>
  <c r="D25" i="6"/>
  <c r="D26" i="6"/>
  <c r="D27" i="6"/>
  <c r="D28" i="6"/>
  <c r="D30" i="6"/>
  <c r="I7" i="5"/>
  <c r="I8" i="5"/>
  <c r="I9" i="5"/>
  <c r="I10" i="5"/>
  <c r="I11" i="5"/>
  <c r="I12" i="5"/>
  <c r="I13" i="5"/>
  <c r="I14" i="5"/>
  <c r="I15" i="5"/>
  <c r="I16" i="5"/>
  <c r="I17" i="5"/>
  <c r="I18" i="5"/>
  <c r="I19" i="5"/>
  <c r="I20" i="5"/>
  <c r="I21" i="5"/>
  <c r="I22" i="5"/>
  <c r="I23" i="5"/>
  <c r="I24" i="5"/>
  <c r="I25" i="5"/>
  <c r="I26" i="5"/>
  <c r="I27" i="5"/>
  <c r="I28" i="5"/>
  <c r="I30" i="5"/>
  <c r="J7" i="5"/>
  <c r="J8" i="5"/>
  <c r="J9" i="5"/>
  <c r="J10" i="5"/>
  <c r="J11" i="5"/>
  <c r="J12" i="5"/>
  <c r="J13" i="5"/>
  <c r="J14" i="5"/>
  <c r="J15" i="5"/>
  <c r="J16" i="5"/>
  <c r="J17" i="5"/>
  <c r="J18" i="5"/>
  <c r="J19" i="5"/>
  <c r="J20" i="5"/>
  <c r="J21" i="5"/>
  <c r="J22" i="5"/>
  <c r="J23" i="5"/>
  <c r="J24" i="5"/>
  <c r="J25" i="5"/>
  <c r="J26" i="5"/>
  <c r="J27" i="5"/>
  <c r="J28" i="5"/>
  <c r="J30" i="5"/>
  <c r="G30" i="5"/>
  <c r="H7" i="5"/>
  <c r="H8" i="5"/>
  <c r="H9" i="5"/>
  <c r="H10" i="5"/>
  <c r="H11" i="5"/>
  <c r="H12" i="5"/>
  <c r="H13" i="5"/>
  <c r="H14" i="5"/>
  <c r="H15" i="5"/>
  <c r="H16" i="5"/>
  <c r="H17" i="5"/>
  <c r="H18" i="5"/>
  <c r="H19" i="5"/>
  <c r="H20" i="5"/>
  <c r="H21" i="5"/>
  <c r="H22" i="5"/>
  <c r="H23" i="5"/>
  <c r="H24" i="5"/>
  <c r="H25" i="5"/>
  <c r="H26" i="5"/>
  <c r="H27" i="5"/>
  <c r="H30" i="5"/>
  <c r="E30" i="5"/>
  <c r="F7" i="5"/>
  <c r="F8" i="5"/>
  <c r="F9" i="5"/>
  <c r="F10" i="5"/>
  <c r="F11" i="5"/>
  <c r="F12" i="5"/>
  <c r="F13" i="5"/>
  <c r="F14" i="5"/>
  <c r="F15" i="5"/>
  <c r="F16" i="5"/>
  <c r="F17" i="5"/>
  <c r="F18" i="5"/>
  <c r="F19" i="5"/>
  <c r="F20" i="5"/>
  <c r="F21" i="5"/>
  <c r="F22" i="5"/>
  <c r="F23" i="5"/>
  <c r="F24" i="5"/>
  <c r="F25" i="5"/>
  <c r="F26" i="5"/>
  <c r="F27" i="5"/>
  <c r="F28" i="5"/>
  <c r="F30" i="5"/>
  <c r="C30" i="5"/>
  <c r="D7" i="5"/>
  <c r="D8" i="5"/>
  <c r="D9" i="5"/>
  <c r="D10" i="5"/>
  <c r="D11" i="5"/>
  <c r="D12" i="5"/>
  <c r="D13" i="5"/>
  <c r="D14" i="5"/>
  <c r="D15" i="5"/>
  <c r="D16" i="5"/>
  <c r="D17" i="5"/>
  <c r="D18" i="5"/>
  <c r="D19" i="5"/>
  <c r="D20" i="5"/>
  <c r="D21" i="5"/>
  <c r="D22" i="5"/>
  <c r="D23" i="5"/>
  <c r="D24" i="5"/>
  <c r="D25" i="5"/>
  <c r="D26" i="5"/>
  <c r="D27" i="5"/>
  <c r="D28" i="5"/>
  <c r="D30" i="5"/>
  <c r="I7" i="4"/>
  <c r="I8" i="4"/>
  <c r="I9" i="4"/>
  <c r="I10" i="4"/>
  <c r="I11" i="4"/>
  <c r="I12" i="4"/>
  <c r="I13" i="4"/>
  <c r="I14" i="4"/>
  <c r="I15" i="4"/>
  <c r="I16" i="4"/>
  <c r="I17" i="4"/>
  <c r="I18" i="4"/>
  <c r="I19" i="4"/>
  <c r="I20" i="4"/>
  <c r="I21" i="4"/>
  <c r="I22" i="4"/>
  <c r="I23" i="4"/>
  <c r="I24" i="4"/>
  <c r="I25" i="4"/>
  <c r="I26" i="4"/>
  <c r="I27" i="4"/>
  <c r="I28" i="4"/>
  <c r="I30" i="4"/>
  <c r="J7" i="4"/>
  <c r="J8" i="4"/>
  <c r="J9" i="4"/>
  <c r="J10" i="4"/>
  <c r="J11" i="4"/>
  <c r="J12" i="4"/>
  <c r="J13" i="4"/>
  <c r="J14" i="4"/>
  <c r="J15" i="4"/>
  <c r="J16" i="4"/>
  <c r="J17" i="4"/>
  <c r="J18" i="4"/>
  <c r="J19" i="4"/>
  <c r="J20" i="4"/>
  <c r="J21" i="4"/>
  <c r="J22" i="4"/>
  <c r="J23" i="4"/>
  <c r="J24" i="4"/>
  <c r="J25" i="4"/>
  <c r="J26" i="4"/>
  <c r="J27" i="4"/>
  <c r="J28" i="4"/>
  <c r="J30" i="4"/>
  <c r="G30" i="4"/>
  <c r="H7" i="4"/>
  <c r="H8" i="4"/>
  <c r="H9" i="4"/>
  <c r="H10" i="4"/>
  <c r="H11" i="4"/>
  <c r="H12" i="4"/>
  <c r="H13" i="4"/>
  <c r="H14" i="4"/>
  <c r="H15" i="4"/>
  <c r="H16" i="4"/>
  <c r="H17" i="4"/>
  <c r="H18" i="4"/>
  <c r="H19" i="4"/>
  <c r="H20" i="4"/>
  <c r="H21" i="4"/>
  <c r="H22" i="4"/>
  <c r="H23" i="4"/>
  <c r="H24" i="4"/>
  <c r="H25" i="4"/>
  <c r="H26" i="4"/>
  <c r="H27" i="4"/>
  <c r="H30" i="4"/>
  <c r="F7" i="4"/>
  <c r="F8" i="4"/>
  <c r="F9" i="4"/>
  <c r="F10" i="4"/>
  <c r="F11" i="4"/>
  <c r="F12" i="4"/>
  <c r="F13" i="4"/>
  <c r="F14" i="4"/>
  <c r="F15" i="4"/>
  <c r="F16" i="4"/>
  <c r="F17" i="4"/>
  <c r="F18" i="4"/>
  <c r="F19" i="4"/>
  <c r="F20" i="4"/>
  <c r="F22" i="4"/>
  <c r="F23" i="4"/>
  <c r="F24" i="4"/>
  <c r="F25" i="4"/>
  <c r="F26" i="4"/>
  <c r="F27" i="4"/>
  <c r="F28" i="4"/>
  <c r="F30" i="4"/>
  <c r="C30" i="4"/>
  <c r="D7" i="4"/>
  <c r="D8" i="4"/>
  <c r="D9" i="4"/>
  <c r="D10" i="4"/>
  <c r="D11" i="4"/>
  <c r="D12" i="4"/>
  <c r="D13" i="4"/>
  <c r="D14" i="4"/>
  <c r="D15" i="4"/>
  <c r="D16" i="4"/>
  <c r="D17" i="4"/>
  <c r="D18" i="4"/>
  <c r="D19" i="4"/>
  <c r="D20" i="4"/>
  <c r="D21" i="4"/>
  <c r="D22" i="4"/>
  <c r="D23" i="4"/>
  <c r="D24" i="4"/>
  <c r="D25" i="4"/>
  <c r="D26" i="4"/>
  <c r="D27" i="4"/>
  <c r="D28" i="4"/>
  <c r="D30" i="4"/>
  <c r="I7" i="3"/>
  <c r="I8" i="3"/>
  <c r="I9" i="3"/>
  <c r="I10" i="3"/>
  <c r="I11" i="3"/>
  <c r="I12" i="3"/>
  <c r="I13" i="3"/>
  <c r="I14" i="3"/>
  <c r="I15" i="3"/>
  <c r="I16" i="3"/>
  <c r="I17" i="3"/>
  <c r="I18" i="3"/>
  <c r="I19" i="3"/>
  <c r="I20" i="3"/>
  <c r="I21" i="3"/>
  <c r="I22" i="3"/>
  <c r="I23" i="3"/>
  <c r="I24" i="3"/>
  <c r="I25" i="3"/>
  <c r="I26" i="3"/>
  <c r="I27" i="3"/>
  <c r="I30" i="3"/>
  <c r="J7" i="3"/>
  <c r="J8" i="3"/>
  <c r="J9" i="3"/>
  <c r="J10" i="3"/>
  <c r="J11" i="3"/>
  <c r="J12" i="3"/>
  <c r="J13" i="3"/>
  <c r="J14" i="3"/>
  <c r="J15" i="3"/>
  <c r="J16" i="3"/>
  <c r="J17" i="3"/>
  <c r="J18" i="3"/>
  <c r="J19" i="3"/>
  <c r="J20" i="3"/>
  <c r="J21" i="3"/>
  <c r="J22" i="3"/>
  <c r="J23" i="3"/>
  <c r="J24" i="3"/>
  <c r="J25" i="3"/>
  <c r="J26" i="3"/>
  <c r="J27" i="3"/>
  <c r="J28" i="3"/>
  <c r="J30" i="3"/>
  <c r="H7" i="3"/>
  <c r="H8" i="3"/>
  <c r="H9" i="3"/>
  <c r="H10" i="3"/>
  <c r="H12" i="3"/>
  <c r="H13" i="3"/>
  <c r="H14" i="3"/>
  <c r="H15" i="3"/>
  <c r="H16" i="3"/>
  <c r="H17" i="3"/>
  <c r="H19" i="3"/>
  <c r="H20" i="3"/>
  <c r="H21" i="3"/>
  <c r="H22" i="3"/>
  <c r="H23" i="3"/>
  <c r="H24" i="3"/>
  <c r="H25" i="3"/>
  <c r="H27" i="3"/>
  <c r="H30" i="3"/>
  <c r="F8" i="3"/>
  <c r="F9" i="3"/>
  <c r="F10" i="3"/>
  <c r="F11" i="3"/>
  <c r="F12" i="3"/>
  <c r="F13" i="3"/>
  <c r="F14" i="3"/>
  <c r="F15" i="3"/>
  <c r="F16" i="3"/>
  <c r="F17" i="3"/>
  <c r="F19" i="3"/>
  <c r="F20" i="3"/>
  <c r="F21" i="3"/>
  <c r="F22" i="3"/>
  <c r="F23" i="3"/>
  <c r="F24" i="3"/>
  <c r="F25" i="3"/>
  <c r="F27" i="3"/>
  <c r="F28" i="3"/>
  <c r="F30" i="3"/>
  <c r="C30" i="3"/>
  <c r="D7" i="3"/>
  <c r="D8" i="3"/>
  <c r="D9" i="3"/>
  <c r="D10" i="3"/>
  <c r="D11" i="3"/>
  <c r="D12" i="3"/>
  <c r="D13" i="3"/>
  <c r="D14" i="3"/>
  <c r="D15" i="3"/>
  <c r="D16" i="3"/>
  <c r="D17" i="3"/>
  <c r="D18" i="3"/>
  <c r="D19" i="3"/>
  <c r="D20" i="3"/>
  <c r="D21" i="3"/>
  <c r="D22" i="3"/>
  <c r="D23" i="3"/>
  <c r="D24" i="3"/>
  <c r="D25" i="3"/>
  <c r="D26" i="3"/>
  <c r="D27" i="3"/>
  <c r="D28" i="3"/>
  <c r="D30" i="3"/>
</calcChain>
</file>

<file path=xl/sharedStrings.xml><?xml version="1.0" encoding="utf-8"?>
<sst xmlns="http://schemas.openxmlformats.org/spreadsheetml/2006/main" count="2030" uniqueCount="138">
  <si>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</si>
  <si>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</si>
  <si>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</si>
  <si>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</si>
  <si>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</si>
  <si>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</si>
  <si>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</si>
  <si>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</si>
  <si>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</si>
  <si>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</si>
  <si>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</si>
  <si>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</si>
  <si>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</si>
  <si>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</si>
  <si>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</si>
  <si>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</si>
  <si>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</si>
  <si>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</si>
  <si>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</si>
  <si>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</si>
  <si>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</si>
  <si>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</si>
  <si>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</si>
  <si>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</si>
  <si>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</si>
  <si>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</si>
  <si>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</si>
  <si>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</si>
  <si>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</si>
  <si>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Soggetti della cronoca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</si>
  <si>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</si>
  <si>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</si>
  <si>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</si>
  <si>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</si>
  <si>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</si>
  <si>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</si>
  <si>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</si>
  <si>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</si>
  <si>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</si>
  <si>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</si>
  <si>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</si>
  <si>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E5 - Tempo di notizia, parola e antenna  dei soggetti del pluralismo sociale nei Radiogiornali di Radio M2o - tutte le edizioni</t>
  </si>
  <si>
    <t>Tab. E6 - Tempo di notizia, parola e antenna  dei soggetti del pluralismo sociale nei Radiogiornali di Radio Kiss Kiss - tutte le edizioni</t>
  </si>
  <si>
    <t>Tab. E7 - Tempo di notizia, parola e antenna  dei soggetti del pluralismo sociale nei Radiogiornali di Radio 101  - tutte le edizioni</t>
  </si>
  <si>
    <t>Tab. E8 - Tempo di notizia, parola e antenna  dei soggetti del pluralismo sociale nei Radiogiornali di Radio RTL 102.5  - tutte le edizioni</t>
  </si>
  <si>
    <t>Tab. E9 - Tempo di notizia, parola e antenna  dei soggetti del pluralismo sociale nei Radiogiornali di Radio Deejay - tutte le edizioni</t>
  </si>
  <si>
    <t>Tab. E10 - Tempo di notizia, parola e antenna  dei soggetti del pluralismo sociale nei Radiogiornali di Radio Dimensione Suono - tutte le edizioni</t>
  </si>
  <si>
    <t>Tab. E11 - Tempo di notizia, parola e antenna  dei soggetti del pluralismo sociale nei Radiogiornali di Virgin Radio  - tutte le edizioni</t>
  </si>
  <si>
    <t>Tab. E12 - Tempo di notizia, parola e antenna  dei soggetti del pluralismo sociale nei Radiogiornali di Radio Montecarlo  - tutte le edizioni</t>
  </si>
  <si>
    <t>Tab. E13 - Tempo di notizia, parola e antenna  dei soggetti del pluralismo sociale nei Radiogiornali di Radio Capital  - tutte le edizioni</t>
  </si>
  <si>
    <t>Tab. E14 - Tempo di notizia, parola e antenna  dei soggetti del pluralismo sociale nei Radiogiornali di Radio 105 - tutte le edizioni</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</si>
  <si>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</si>
  <si>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</si>
  <si>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</si>
  <si>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</si>
  <si>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E18 - Tempo di antenna dei soggetti del plularismo sociale nei Radiogiornali RAI - edizioni principali</t>
  </si>
  <si>
    <t>Tab. E19 - Tempo di notizia, parola e antenna dei del pluralismo sociale nei Radiogiornali di Radio 24 Il Sole 24 ore - edizioni principali</t>
  </si>
  <si>
    <t>Tab. E20 - Tempo di notizia, parola e antenna dei del pluralismo sociale nei Radiogiornali di Radio Kiss Kiss - edizioni principali</t>
  </si>
  <si>
    <t>Tab. E21 - Tempo di notizia, parola e antenna dei del pluralismo sociale nei Radiogiornali di Radio RTL 102.5 - edizioni principali</t>
  </si>
  <si>
    <t>Tab. E22 - Tempo di notizia, parola e antenna dei del pluralismo sociale nei Radiogiornali di Radio Montecarlo - edizioni principali</t>
  </si>
  <si>
    <t>Tab. E23 - Tempo di notizia, parola e antenna dei del pluralismo sociale nei Radiogiornali di Radio Capital - edizioni principali</t>
  </si>
  <si>
    <t>Tab. E24 - Tempo di notizia, parola e antenna dei del pluralismo sociale nei Radiogiornali di Radio Italia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</si>
  <si>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</si>
  <si>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</si>
  <si>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</si>
  <si>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</si>
  <si>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</si>
  <si>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</si>
  <si>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</si>
  <si>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</si>
  <si>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Tab. F4 - Tempo di parola dei soggetti del pluralismo sociale nei programmi extra - gr di rete e di testata. Rete m2o - Testata m2o</t>
  </si>
  <si>
    <t>Rete m2o</t>
  </si>
  <si>
    <t>Testata m2o</t>
  </si>
  <si>
    <r>
      <rPr>
        <sz val="11"/>
        <rFont val="Calibri"/>
        <family val="2"/>
      </rPr>
      <t>Tempo di Parola: indica il tempo in cui il soggetto politico/istituzionale parla direttamente in voce</t>
    </r>
    <r>
      <rPr>
        <sz val="11"/>
        <color rgb="FFFF0000"/>
        <rFont val="Calibri"/>
        <family val="2"/>
      </rPr>
      <t xml:space="preserve">
</t>
    </r>
  </si>
  <si>
    <t>Tab. F5 - Tempo di parola dei soggetti del pluralismo sociale nei programmi extra - gr di rete e di testata. Rete Radio Kiss Kiss - Testata Radio Kiss Kiss</t>
  </si>
  <si>
    <t>Rete Radio Kiss Kiss</t>
  </si>
  <si>
    <t>Testata Radio Kiss Kiss</t>
  </si>
  <si>
    <t>Tab. F6 - Tempo di parola dei soggetti del pluralismo sociale nei programmi extra - gr di rete e di testata. Rete Radio 101 - Testata Pagina 101</t>
  </si>
  <si>
    <t>Rete Radio 101</t>
  </si>
  <si>
    <t>Testata Pagina 101</t>
  </si>
  <si>
    <t>Tab. F7 - Tempo di parola dei soggetti del pluralismo sociale nei programmi extra - gr di rete e di testata. Rete RTL 102.5 - Testata RTL 102.5</t>
  </si>
  <si>
    <t>Rete RTL 102.5</t>
  </si>
  <si>
    <t>Testata RTL 102.5</t>
  </si>
  <si>
    <t>Tab. F8 - Tempo di parola dei soggetti del pluralismo sociale nei programmi extra - gr di rete e di testata. Rete Radio Deejay - Testata Radio Deejay</t>
  </si>
  <si>
    <t>Rete Radio Deejay</t>
  </si>
  <si>
    <t>Testata Radio Deejay</t>
  </si>
  <si>
    <t>Tab. F9 - Tempo di parola dei soggetti del pluralismo sociale nei programmi extra - gr di rete e di testata. Rete RDS - Testata RDS</t>
  </si>
  <si>
    <t>Rete RDS</t>
  </si>
  <si>
    <t>Testata RDS</t>
  </si>
  <si>
    <t>Tab. F10 - Tempo di parola dei soggetti del pluralismo sociale nei programmi extra - gr di rete e di testata. Rete Virgin Radio - Testata Virgin Radio</t>
  </si>
  <si>
    <t>Rete Virgin Radio</t>
  </si>
  <si>
    <t>Testata Virgin Radio</t>
  </si>
  <si>
    <t>Tab. F11 - Tempo di parola dei soggetti del pluralismo sociale nei programmi extra - gr di rete e di testata. Rete Radio Monte Carlo - Testata Radio Monte Carlo</t>
  </si>
  <si>
    <t>Rete Radio Monte Carlo</t>
  </si>
  <si>
    <t>Testata Radio Monte Carlo</t>
  </si>
  <si>
    <t>Tempo di Parola: indica il tempo in cui il soggetto politico/istituzionale parla direttamente in voce
Testata Radio Monte Carlo: Claudio Micalizio</t>
  </si>
  <si>
    <t>Tab. F12 - Tempo di parola dei soggetti del pluralismo sociale nei programmi extra - gr di rete e di testata. Rete Radio Capital - Testata Radio Capital</t>
  </si>
  <si>
    <t>Rete Radio Capital</t>
  </si>
  <si>
    <t>Testata Radio Capital</t>
  </si>
  <si>
    <t>Tab. F13 - Tempo di parola dei soggetti del pluralismo sociale nei programmi extra - gr di rete e di testata. Rete Radio 105 network - Testata Rete 105</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</si>
  <si>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</si>
  <si>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</si>
  <si>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</si>
  <si>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</si>
  <si>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</si>
  <si>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Tab. G1 - Tempo di parola dei soggetti del pluralismo sociale nei programmi extra-gr  fasce di programmazione. Radio Uno</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</si>
  <si>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</si>
  <si>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</si>
  <si>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</si>
  <si>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</si>
  <si>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</si>
  <si>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</si>
  <si>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</si>
  <si>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</si>
  <si>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</si>
  <si>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G2 - Tempo di parola dei soggetti del pluralismo sociale nei programmi extra-gr fasce di programmazione. Radio Due</t>
  </si>
  <si>
    <t>Tab. G3 - Tempo di parola dei soggetti del pluralismo sociale nei programmi extra-gr fasce di programmazione. Radio Tre</t>
  </si>
  <si>
    <t>Tab. G4 - Tempo di parola dei soggetti del pluralismo sociale nei programmi extra-gr fasce di programmazione. Radio 24 ore - Il Sole 24 ore</t>
  </si>
  <si>
    <t>Tab. G5 - Tempo di parola dei soggetti del pluralismo sociale nei programmi extra-gr fasce di programmazione. Radio m2o</t>
  </si>
  <si>
    <t>Tab. G6 - Tempo di parola dei soggetti del pluralismo sociale nei programmi extra-gr fasce di programmazione. Radio Kiss Kiss</t>
  </si>
  <si>
    <t>Tab. G7 - Tempo di parola dei soggetti del pluralismo sociale nei programmi extra-gr fasce di programmazione. Radio 101</t>
  </si>
  <si>
    <t>Tab. G8 - Tempo di parola dei soggetti del pluralismo sociale nei programmi extra-gr fasce di programmazione. Radio RTL 102.5</t>
  </si>
  <si>
    <t>Tab. G9 - Tempo di parola dei soggetti del pluralismo sociale nei programmi extra-gr fasce di programmazione. Radio Deejay</t>
  </si>
  <si>
    <t>Tab. G10 - Tempo di parola dei soggetti del pluralismo sociale nei programmi extra-gr fasce di programmazione. Radio Dimensione Suono</t>
  </si>
  <si>
    <t>Tab. G11 - Tempo di parola dei soggetti del pluralismo sociale nei programmi extra-gr fasce di programmazione. Virgin Radio</t>
  </si>
  <si>
    <t>Tab. G12 - Tempo di parola dei soggetti del pluralismo sociale nei programmi extra-gr fasce di programmazione. Radio Monte Carlo</t>
  </si>
  <si>
    <t>Tab. G13 - Tempo di parola dei soggetti del pluralismo sociale nei programmi extra-gr fasce di programmazione. Radio Capital</t>
  </si>
  <si>
    <t>Tab. G14 - Tempo di parola dei soggetti del pluralismo sociale nei programmi extra-gr fasce di programmazione. Radio 105</t>
  </si>
  <si>
    <t>Tab. G15 - Tempo di parola dei soggetti del pluralismo sociale nei programmi extra-gr fasce di programmazione. Radio Italia</t>
  </si>
  <si>
    <t>Periodo dal 01.01.2016 al 31.01.2016</t>
  </si>
  <si>
    <r>
      <t xml:space="preserve">Tempo di Parola: indica il tempo in cui il soggetto politico/istituzionale parla direttamente in voce
</t>
    </r>
    <r>
      <rPr>
        <sz val="11"/>
        <rFont val="Calibri"/>
        <family val="2"/>
      </rPr>
      <t xml:space="preserve">Radio Uno:
Radio Due: Aspettando Sanremo, Bella davvero, Caterpillar, Caterpillar - speciale, Caterpillar AM, Cattive compagnie, Decanter, Ettore, I provinciali, I sociopatici, Miracolo italiano, Non è un paese per giovani, Ovunque6, Ovunque6 speciale, Radio2 social club, Rock and roll circus, Un giorno da pecora
Radio Tre: A3. Il formato dell'arte, Ad alta voce, Fahrenheit, Hollywood party, Il romanzo della scienza, Il teatro di Radio3, La lingua batte, Momus. Il caffè dell'Opera, Passioni, Piazza Verdi, Radio3 Mondo, Radio3 Scienza, Radio3 Suite, Radio3.Rai.it, Tutta la città ne parla, Uomini e profeti, Zazà arte, musica e spettacolo       </t>
    </r>
  </si>
  <si>
    <r>
      <t xml:space="preserve">Tempo di Parola: indica il tempo in cui il soggetto politico/istituzionale parla direttamente in voce
</t>
    </r>
    <r>
      <rPr>
        <sz val="11"/>
        <rFont val="Calibri"/>
        <family val="2"/>
      </rPr>
      <t xml:space="preserve">Radio Uno: Angelus, Bianco e nero, Dialogo con l'Islam, Est - Ovest (TGR), Eta Beta, Habitat, Inviato speciale, Italia sotto inchiesta, La Radio ne parla, La terra, dall'orto alla tavola, Life - obiettivo benessere, Manuale d'Europa, Radio anch'io, Radio1 news economy, Radio1 news economy magazine, Restate scomodi, Speciale GR1 - un anno di Papa Francesco, Tra poco in edicola, Voci dal mondo, Voci del mattino, Voci del mattino - speciale weekend, Zapping Radio1
Radio Due: 
Radio Tre:  </t>
    </r>
  </si>
  <si>
    <t>Tempo di Parola: indica il tempo in cui il soggetto politico/istituzionale parla direttamente in voce
Rete Radio 24:  #autotrasporti, Cuore e denari, Melog - cronache meridiane, Nessuna è perfetta
Testata Radio 24: 24 mattino - attenti a noi due, America 24, Effetto giorno, Effetto notte, Europa 24, Focus economia, La versione di Oscar, La zanzara, L'altra Europa, Mix 24, Rassegna stampa di 24 Mattino, Si può fare</t>
  </si>
  <si>
    <t>Tempo di Parola: indica il tempo in cui il soggetto politico/istituzionale parla direttamente in voce
Rete Radio 101: Alessandro Sansone &amp; Chiara Tortorella, Cristiano Militello &amp; Lester &amp; Paolo Dini, Davide Lentini, Lucilla Agosti, Francesca Bacinotti, Isabella Eleodori, Marina Minetti, Stefano Mastrolitti
Testata Pagina 101: Federica De Boni</t>
  </si>
  <si>
    <t>Tempo di Parola: indica il tempo in cui il soggetto politico/istituzionale parla direttamente in voce
Rete RTL 102.5: Mai visto alla radio, Onorevole Dj, Password, W l'Italia
Testata RTL 102.5: L'indignato speciale, Non stop news, Non stop news - raccontami</t>
  </si>
  <si>
    <t>Tempo di Parola: indica il tempo in cui il soggetto politico/istituzionale parla direttamente in voce
Rete Radio Capital: Capital Gold, Capital in the walkman, Capital in the world, Capital weekend, Daily Capital, Hart and Song, I love the weekend, Il geco e la farfalla, Ladies &amp; Capital, Lateral, Red carpet, Sentieri notturni
Testata Radio Capital: Capital all news, Tg zero</t>
  </si>
  <si>
    <t>Tempo di Parola: indica il tempo in cui il soggetto politico/istituzionale parla direttamente in voce
Rete Radio 105 network: 105 Mi Casa,105 music and cars, 105 smart up, 105 weekend, Lo zoo di 105
Testata Rete 105: 105 Friends, Benvenuti nella giungla</t>
  </si>
  <si>
    <t>Tempo di Parola: indica il tempo in cui il soggetto politico/istituzionale parla direttamente in voce
Rete Radio Italia: In compagnia di...Daniele Bossari, In compagnia di…Fiorella Felisatti, In compagnia di...Paola Gallo, In compagnia di...Paoletta &amp; Patrick, Radio Italia live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</si>
</sst>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62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01">
    <xf numFmtId="0" fontId="0" fillId="0" borderId="0" xfId="0"/>
    <xf numFmtId="0" fontId="0" fillId="0" borderId="0" xfId="0" applyFill="1"/>
    <xf numFmtId="46" fontId="0" fillId="0" borderId="1" xfId="0" applyNumberFormat="1" applyBorder="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8" xfId="0" applyNumberFormat="1" applyFont="1" applyFill="1" applyBorder="1"/>
    <xf numFmtId="10" fontId="4" fillId="0" borderId="9" xfId="1" applyNumberFormat="1" applyFont="1" applyFill="1" applyBorder="1"/>
    <xf numFmtId="10" fontId="4" fillId="0" borderId="10" xfId="1" applyNumberFormat="1" applyFont="1" applyFill="1" applyBorder="1"/>
    <xf numFmtId="46" fontId="4" fillId="0" borderId="9" xfId="0" applyNumberFormat="1" applyFont="1" applyFill="1" applyBorder="1"/>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46" fontId="5" fillId="0" borderId="9" xfId="0" applyNumberFormat="1" applyFont="1" applyFill="1" applyBorder="1"/>
    <xf numFmtId="10" fontId="5" fillId="0" borderId="6" xfId="0" applyNumberFormat="1" applyFont="1" applyFill="1" applyBorder="1"/>
    <xf numFmtId="10" fontId="5" fillId="0" borderId="7" xfId="0" applyNumberFormat="1" applyFont="1" applyFill="1" applyBorder="1"/>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46" fontId="4" fillId="0" borderId="0" xfId="0" applyNumberFormat="1" applyFont="1" applyFill="1" applyBorder="1"/>
    <xf numFmtId="46" fontId="4" fillId="0" borderId="18" xfId="0" applyNumberFormat="1" applyFont="1" applyFill="1" applyBorder="1"/>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46" fontId="4" fillId="0" borderId="19" xfId="0" applyNumberFormat="1" applyFont="1" applyFill="1" applyBorder="1"/>
    <xf numFmtId="10" fontId="4" fillId="0" borderId="20" xfId="1" applyNumberFormat="1" applyFont="1" applyFill="1" applyBorder="1"/>
    <xf numFmtId="46" fontId="4" fillId="0" borderId="6" xfId="0" applyNumberFormat="1" applyFont="1" applyFill="1" applyBorder="1" applyAlignment="1">
      <alignment horizontal="right"/>
    </xf>
    <xf numFmtId="10" fontId="4" fillId="0" borderId="6" xfId="1" applyNumberFormat="1" applyFont="1" applyFill="1" applyBorder="1" applyAlignment="1">
      <alignment horizontal="right"/>
    </xf>
    <xf numFmtId="46" fontId="4" fillId="0" borderId="6" xfId="0" applyNumberFormat="1" applyFont="1" applyFill="1" applyBorder="1" applyAlignment="1">
      <alignment horizontal="left"/>
    </xf>
    <xf numFmtId="0" fontId="5" fillId="0" borderId="21" xfId="0" applyFont="1" applyFill="1" applyBorder="1" applyAlignment="1">
      <alignment horizontal="left"/>
    </xf>
    <xf numFmtId="46" fontId="5" fillId="0" borderId="22" xfId="0" applyNumberFormat="1" applyFont="1" applyFill="1" applyBorder="1" applyAlignment="1">
      <alignment horizontal="right"/>
    </xf>
    <xf numFmtId="10" fontId="5" fillId="0" borderId="22" xfId="1" applyNumberFormat="1" applyFont="1" applyFill="1" applyBorder="1" applyAlignment="1">
      <alignment horizontal="right"/>
    </xf>
    <xf numFmtId="10" fontId="5" fillId="0" borderId="23" xfId="1" applyNumberFormat="1" applyFont="1" applyFill="1" applyBorder="1"/>
    <xf numFmtId="0" fontId="0" fillId="0" borderId="0" xfId="0" applyAlignment="1">
      <alignment horizontal="right"/>
    </xf>
    <xf numFmtId="0" fontId="1" fillId="0" borderId="7" xfId="0" applyFont="1" applyFill="1" applyBorder="1" applyAlignment="1">
      <alignment horizontal="center"/>
    </xf>
    <xf numFmtId="10" fontId="4" fillId="0" borderId="9" xfId="1" applyNumberFormat="1" applyFont="1" applyFill="1" applyBorder="1" applyAlignment="1">
      <alignment horizontal="right"/>
    </xf>
    <xf numFmtId="46" fontId="5" fillId="0" borderId="9" xfId="0" applyNumberFormat="1" applyFont="1" applyFill="1" applyBorder="1" applyAlignment="1">
      <alignment horizontal="right"/>
    </xf>
    <xf numFmtId="10" fontId="5" fillId="0" borderId="9" xfId="1" applyNumberFormat="1" applyFont="1" applyFill="1" applyBorder="1" applyAlignment="1">
      <alignment horizontal="right"/>
    </xf>
    <xf numFmtId="46" fontId="0" fillId="0" borderId="9" xfId="0" applyNumberFormat="1" applyFill="1" applyBorder="1" applyAlignment="1">
      <alignment horizontal="right"/>
    </xf>
    <xf numFmtId="10" fontId="4" fillId="0" borderId="19" xfId="1" applyNumberFormat="1" applyFont="1" applyFill="1" applyBorder="1" applyAlignment="1">
      <alignment horizontal="right"/>
    </xf>
    <xf numFmtId="10" fontId="5" fillId="0" borderId="25" xfId="1" applyNumberFormat="1" applyFont="1" applyFill="1" applyBorder="1"/>
    <xf numFmtId="46" fontId="4" fillId="0" borderId="9" xfId="0" applyNumberFormat="1" applyFont="1" applyFill="1" applyBorder="1" applyAlignment="1">
      <alignment horizontal="right"/>
    </xf>
    <xf numFmtId="10" fontId="4" fillId="0" borderId="19" xfId="1" applyNumberFormat="1" applyFont="1" applyFill="1" applyBorder="1"/>
    <xf numFmtId="10" fontId="5" fillId="0" borderId="9" xfId="1" applyNumberFormat="1" applyFont="1" applyFill="1" applyBorder="1"/>
    <xf numFmtId="10" fontId="5" fillId="0" borderId="10" xfId="1" applyNumberFormat="1" applyFont="1" applyFill="1" applyBorder="1"/>
    <xf numFmtId="46" fontId="4" fillId="0" borderId="9" xfId="1" applyNumberFormat="1" applyFont="1" applyFill="1" applyBorder="1"/>
    <xf numFmtId="10" fontId="4" fillId="0" borderId="7" xfId="1" applyNumberFormat="1" applyFont="1" applyFill="1" applyBorder="1"/>
    <xf numFmtId="10" fontId="5" fillId="0" borderId="9" xfId="0" applyNumberFormat="1" applyFont="1" applyFill="1" applyBorder="1"/>
    <xf numFmtId="10" fontId="5" fillId="0" borderId="10" xfId="0" applyNumberFormat="1" applyFont="1" applyFill="1" applyBorder="1"/>
    <xf numFmtId="46" fontId="5" fillId="0" borderId="8" xfId="0" applyNumberFormat="1" applyFont="1" applyFill="1" applyBorder="1"/>
    <xf numFmtId="10" fontId="5" fillId="0" borderId="8" xfId="0" applyNumberFormat="1" applyFont="1" applyFill="1" applyBorder="1"/>
    <xf numFmtId="10" fontId="4" fillId="0" borderId="10" xfId="1" applyNumberFormat="1" applyFont="1" applyFill="1" applyBorder="1" applyAlignment="1">
      <alignment horizontal="right"/>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9" xfId="2" applyFont="1" applyBorder="1"/>
    <xf numFmtId="10" fontId="5" fillId="0" borderId="9" xfId="1" applyNumberFormat="1" applyFont="1" applyBorder="1"/>
    <xf numFmtId="0" fontId="1" fillId="0" borderId="0" xfId="2" applyFont="1"/>
    <xf numFmtId="10" fontId="0" fillId="0" borderId="9" xfId="1" applyNumberFormat="1" applyFont="1" applyBorder="1"/>
    <xf numFmtId="0" fontId="2" fillId="0" borderId="9" xfId="2" applyFont="1" applyBorder="1"/>
    <xf numFmtId="0" fontId="2" fillId="0" borderId="0" xfId="2" applyFont="1"/>
    <xf numFmtId="0" fontId="2" fillId="0" borderId="6" xfId="2" applyBorder="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2" fillId="0" borderId="9" xfId="2" applyFill="1" applyBorder="1"/>
    <xf numFmtId="10" fontId="5" fillId="0" borderId="10" xfId="2" applyNumberFormat="1" applyFon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0" fontId="2" fillId="0" borderId="8" xfId="2" applyBorder="1"/>
    <xf numFmtId="46" fontId="5" fillId="0" borderId="8" xfId="2" applyNumberFormat="1" applyFont="1" applyBorder="1"/>
    <xf numFmtId="9" fontId="4" fillId="0" borderId="9" xfId="1" applyFont="1" applyBorder="1"/>
    <xf numFmtId="9" fontId="5" fillId="0" borderId="9"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4" fillId="0" borderId="7" xfId="1" applyNumberFormat="1" applyFont="1" applyBorder="1"/>
    <xf numFmtId="46" fontId="5" fillId="0" borderId="10" xfId="2" applyNumberFormat="1" applyFont="1" applyBorder="1"/>
    <xf numFmtId="46" fontId="5" fillId="0" borderId="7" xfId="2" applyNumberFormat="1" applyFont="1" applyBorder="1"/>
    <xf numFmtId="46" fontId="4" fillId="0" borderId="10" xfId="2" applyNumberFormat="1" applyFont="1" applyBorder="1"/>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14" xfId="3" applyFont="1" applyFill="1" applyBorder="1" applyAlignment="1">
      <alignment horizontal="left" vertical="top" wrapText="1"/>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62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election activeCell="K24" sqref="K24"/>
    </sheetView>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36" t="s">
        <v>18</v>
      </c>
      <c r="C3" s="137"/>
      <c r="D3" s="137"/>
      <c r="E3" s="137"/>
      <c r="F3" s="137"/>
      <c r="G3" s="137"/>
      <c r="H3" s="137"/>
      <c r="I3" s="137"/>
      <c r="J3" s="138"/>
    </row>
    <row r="4" spans="2:10" x14ac:dyDescent="0.25">
      <c r="B4" s="139" t="s">
        <v>129</v>
      </c>
      <c r="C4" s="140"/>
      <c r="D4" s="140"/>
      <c r="E4" s="140"/>
      <c r="F4" s="140"/>
      <c r="G4" s="140"/>
      <c r="H4" s="140"/>
      <c r="I4" s="140"/>
      <c r="J4" s="141"/>
    </row>
    <row r="5" spans="2:10" x14ac:dyDescent="0.25">
      <c r="B5" s="3"/>
      <c r="C5" s="142" t="s">
        <v>19</v>
      </c>
      <c r="D5" s="140"/>
      <c r="E5" s="142" t="s">
        <v>20</v>
      </c>
      <c r="F5" s="140"/>
      <c r="G5" s="140" t="s">
        <v>21</v>
      </c>
      <c r="H5" s="140"/>
      <c r="I5" s="142" t="s">
        <v>22</v>
      </c>
      <c r="J5" s="141"/>
    </row>
    <row r="6" spans="2:10" x14ac:dyDescent="0.25">
      <c r="B6" s="4" t="s">
        <v>23</v>
      </c>
      <c r="C6" s="5" t="s">
        <v>24</v>
      </c>
      <c r="D6" s="6" t="s">
        <v>25</v>
      </c>
      <c r="E6" s="5" t="s">
        <v>24</v>
      </c>
      <c r="F6" s="6" t="s">
        <v>25</v>
      </c>
      <c r="G6" s="7" t="s">
        <v>24</v>
      </c>
      <c r="H6" s="6" t="s">
        <v>25</v>
      </c>
      <c r="I6" s="5" t="s">
        <v>24</v>
      </c>
      <c r="J6" s="8" t="s">
        <v>25</v>
      </c>
    </row>
    <row r="7" spans="2:10" x14ac:dyDescent="0.25">
      <c r="B7" s="9" t="s">
        <v>10</v>
      </c>
      <c r="C7" s="10">
        <v>4.1203703703703697E-3</v>
      </c>
      <c r="D7" s="11">
        <f t="shared" ref="D7:D28" si="0">C7/$C$30</f>
        <v>6.6803024901015183E-3</v>
      </c>
      <c r="E7" s="10">
        <v>4.6296296296296294E-5</v>
      </c>
      <c r="F7" s="11">
        <f t="shared" ref="F7:F28" si="1">E7/$E$30</f>
        <v>3.6680421824850985E-4</v>
      </c>
      <c r="G7" s="10">
        <v>1.9560185185185184E-3</v>
      </c>
      <c r="H7" s="11">
        <f t="shared" ref="H7:H27" si="2">G7/$G$30</f>
        <v>8.4243058671053302E-3</v>
      </c>
      <c r="I7" s="10">
        <f>C7+E7+G7</f>
        <v>6.1226851851851841E-3</v>
      </c>
      <c r="J7" s="12">
        <f>I7/$I$30</f>
        <v>6.2784101024247222E-3</v>
      </c>
    </row>
    <row r="8" spans="2:10" x14ac:dyDescent="0.25">
      <c r="B8" s="9" t="s">
        <v>13</v>
      </c>
      <c r="C8" s="10">
        <v>9.7106481481481471E-3</v>
      </c>
      <c r="D8" s="11">
        <f t="shared" si="0"/>
        <v>1.5743746598862848E-2</v>
      </c>
      <c r="E8" s="10">
        <v>4.6296296296296293E-4</v>
      </c>
      <c r="F8" s="11">
        <f t="shared" si="1"/>
        <v>3.6680421824850985E-3</v>
      </c>
      <c r="G8" s="10">
        <v>6.1342592592592601E-4</v>
      </c>
      <c r="H8" s="11">
        <f t="shared" si="2"/>
        <v>2.6419420766661691E-3</v>
      </c>
      <c r="I8" s="10">
        <f t="shared" ref="I8:I27" si="3">C8+E8+G8</f>
        <v>1.0787037037037036E-2</v>
      </c>
      <c r="J8" s="12">
        <f t="shared" ref="J8:J28" si="4">I8/$I$30</f>
        <v>1.1061395492362649E-2</v>
      </c>
    </row>
    <row r="9" spans="2:10" x14ac:dyDescent="0.25">
      <c r="B9" s="9" t="s">
        <v>0</v>
      </c>
      <c r="C9" s="10">
        <v>0.14624999999999991</v>
      </c>
      <c r="D9" s="11">
        <f t="shared" si="0"/>
        <v>0.23711320860933355</v>
      </c>
      <c r="E9" s="10">
        <v>2.013888888888889E-2</v>
      </c>
      <c r="F9" s="11">
        <f t="shared" si="1"/>
        <v>0.1595598349381018</v>
      </c>
      <c r="G9" s="10">
        <v>1.9768518518518512E-2</v>
      </c>
      <c r="H9" s="11">
        <f t="shared" si="2"/>
        <v>8.5140322017845563E-2</v>
      </c>
      <c r="I9" s="10">
        <f t="shared" si="3"/>
        <v>0.18615740740740733</v>
      </c>
      <c r="J9" s="12">
        <f t="shared" si="4"/>
        <v>0.19089215139394936</v>
      </c>
    </row>
    <row r="10" spans="2:10" x14ac:dyDescent="0.25">
      <c r="B10" s="9" t="s">
        <v>8</v>
      </c>
      <c r="C10" s="10">
        <v>1.0567129629629628E-2</v>
      </c>
      <c r="D10" s="11">
        <f t="shared" si="0"/>
        <v>1.7132348801861479E-2</v>
      </c>
      <c r="E10" s="10">
        <v>3.472222222222222E-3</v>
      </c>
      <c r="F10" s="11">
        <f t="shared" si="1"/>
        <v>2.7510316368638238E-2</v>
      </c>
      <c r="G10" s="10">
        <v>6.6898148148148151E-3</v>
      </c>
      <c r="H10" s="11">
        <f t="shared" si="2"/>
        <v>2.8812123024774448E-2</v>
      </c>
      <c r="I10" s="10">
        <f t="shared" si="3"/>
        <v>2.0729166666666667E-2</v>
      </c>
      <c r="J10" s="12">
        <f t="shared" si="4"/>
        <v>2.1256394127490887E-2</v>
      </c>
    </row>
    <row r="11" spans="2:10" x14ac:dyDescent="0.25">
      <c r="B11" s="9" t="s">
        <v>26</v>
      </c>
      <c r="C11" s="10">
        <v>2.7083333333333326E-3</v>
      </c>
      <c r="D11" s="11">
        <f t="shared" si="0"/>
        <v>4.3909853446172896E-3</v>
      </c>
      <c r="E11" s="10">
        <v>3.8194444444444441E-4</v>
      </c>
      <c r="F11" s="11">
        <f t="shared" si="1"/>
        <v>3.0261348005502062E-3</v>
      </c>
      <c r="G11" s="10"/>
      <c r="H11" s="11"/>
      <c r="I11" s="10">
        <f t="shared" si="3"/>
        <v>3.0902777777777769E-3</v>
      </c>
      <c r="J11" s="12">
        <f t="shared" si="4"/>
        <v>3.1688761764601145E-3</v>
      </c>
    </row>
    <row r="12" spans="2:10" x14ac:dyDescent="0.25">
      <c r="B12" s="9" t="s">
        <v>3</v>
      </c>
      <c r="C12" s="10">
        <v>8.7418981481481542E-2</v>
      </c>
      <c r="D12" s="11">
        <f t="shared" si="0"/>
        <v>0.14173124917903598</v>
      </c>
      <c r="E12" s="10">
        <v>1.1087962962962963E-2</v>
      </c>
      <c r="F12" s="11">
        <f t="shared" si="1"/>
        <v>8.7849610270518116E-2</v>
      </c>
      <c r="G12" s="10">
        <v>1.9895833333333331E-2</v>
      </c>
      <c r="H12" s="11">
        <f t="shared" si="2"/>
        <v>8.5688649618663099E-2</v>
      </c>
      <c r="I12" s="10">
        <f t="shared" si="3"/>
        <v>0.11840277777777784</v>
      </c>
      <c r="J12" s="12">
        <f t="shared" si="4"/>
        <v>0.12141424451380899</v>
      </c>
    </row>
    <row r="13" spans="2:10" x14ac:dyDescent="0.25">
      <c r="B13" s="9" t="s">
        <v>7</v>
      </c>
      <c r="C13" s="10">
        <v>2.4178240740740736E-2</v>
      </c>
      <c r="D13" s="11">
        <f t="shared" si="0"/>
        <v>3.9199864892758632E-2</v>
      </c>
      <c r="E13" s="10">
        <v>3.3449074074074076E-3</v>
      </c>
      <c r="F13" s="11">
        <f t="shared" si="1"/>
        <v>2.6501604768454839E-2</v>
      </c>
      <c r="G13" s="10">
        <v>5.0694444444444441E-3</v>
      </c>
      <c r="H13" s="11">
        <f t="shared" si="2"/>
        <v>2.1833408105278906E-2</v>
      </c>
      <c r="I13" s="10">
        <f t="shared" si="3"/>
        <v>3.259259259259259E-2</v>
      </c>
      <c r="J13" s="12">
        <f t="shared" si="4"/>
        <v>3.3421555479069977E-2</v>
      </c>
    </row>
    <row r="14" spans="2:10" x14ac:dyDescent="0.25">
      <c r="B14" s="9" t="s">
        <v>2</v>
      </c>
      <c r="C14" s="10">
        <v>2.2858796296296304E-2</v>
      </c>
      <c r="D14" s="11">
        <f t="shared" si="0"/>
        <v>3.7060666904355354E-2</v>
      </c>
      <c r="E14" s="10">
        <v>4.5138888888888885E-3</v>
      </c>
      <c r="F14" s="11">
        <f t="shared" si="1"/>
        <v>3.5763411279229711E-2</v>
      </c>
      <c r="G14" s="10">
        <v>4.5717592592592598E-3</v>
      </c>
      <c r="H14" s="11">
        <f t="shared" si="2"/>
        <v>1.9689945665719563E-2</v>
      </c>
      <c r="I14" s="10">
        <f t="shared" si="3"/>
        <v>3.1944444444444456E-2</v>
      </c>
      <c r="J14" s="12">
        <f t="shared" si="4"/>
        <v>3.2756922273520304E-2</v>
      </c>
    </row>
    <row r="15" spans="2:10" x14ac:dyDescent="0.25">
      <c r="B15" s="9" t="s">
        <v>9</v>
      </c>
      <c r="C15" s="10">
        <v>2.7754629629629633E-2</v>
      </c>
      <c r="D15" s="11">
        <f t="shared" si="0"/>
        <v>4.499821733500968E-2</v>
      </c>
      <c r="E15" s="10">
        <v>8.2523148148148113E-3</v>
      </c>
      <c r="F15" s="11">
        <f t="shared" si="1"/>
        <v>6.5382851902796857E-2</v>
      </c>
      <c r="G15" s="10">
        <v>7.8009259259259256E-3</v>
      </c>
      <c r="H15" s="11">
        <f t="shared" si="2"/>
        <v>3.3597527540999955E-2</v>
      </c>
      <c r="I15" s="10">
        <f t="shared" si="3"/>
        <v>4.3807870370370372E-2</v>
      </c>
      <c r="J15" s="12">
        <f t="shared" si="4"/>
        <v>4.492208362509939E-2</v>
      </c>
    </row>
    <row r="16" spans="2:10" x14ac:dyDescent="0.25">
      <c r="B16" s="9" t="s">
        <v>1</v>
      </c>
      <c r="C16" s="10">
        <v>6.5787037037037033E-2</v>
      </c>
      <c r="D16" s="11">
        <f t="shared" si="0"/>
        <v>0.1066596611060029</v>
      </c>
      <c r="E16" s="10">
        <v>1.3483796296296296E-2</v>
      </c>
      <c r="F16" s="11">
        <f t="shared" si="1"/>
        <v>0.10683172856487849</v>
      </c>
      <c r="G16" s="10">
        <v>1.9791666666666666E-2</v>
      </c>
      <c r="H16" s="11">
        <f t="shared" si="2"/>
        <v>8.5240017945266949E-2</v>
      </c>
      <c r="I16" s="10">
        <f t="shared" si="3"/>
        <v>9.9062499999999998E-2</v>
      </c>
      <c r="J16" s="12">
        <f t="shared" si="4"/>
        <v>0.10158206439821021</v>
      </c>
    </row>
    <row r="17" spans="2:10" x14ac:dyDescent="0.25">
      <c r="B17" s="9" t="s">
        <v>27</v>
      </c>
      <c r="C17" s="10">
        <v>2.0844907407407406E-2</v>
      </c>
      <c r="D17" s="11">
        <f t="shared" si="0"/>
        <v>3.3795575237845044E-2</v>
      </c>
      <c r="E17" s="10">
        <v>6.0995370370370379E-3</v>
      </c>
      <c r="F17" s="11">
        <f t="shared" si="1"/>
        <v>4.8326455754241181E-2</v>
      </c>
      <c r="G17" s="10">
        <v>1.0590277777777782E-2</v>
      </c>
      <c r="H17" s="11">
        <f t="shared" si="2"/>
        <v>4.561088679527444E-2</v>
      </c>
      <c r="I17" s="10">
        <f t="shared" si="3"/>
        <v>3.7534722222222226E-2</v>
      </c>
      <c r="J17" s="12">
        <f t="shared" si="4"/>
        <v>3.8489383671386351E-2</v>
      </c>
    </row>
    <row r="18" spans="2:10" x14ac:dyDescent="0.25">
      <c r="B18" s="9" t="s">
        <v>16</v>
      </c>
      <c r="C18" s="10">
        <v>2.5810185185185185E-3</v>
      </c>
      <c r="D18" s="11">
        <f t="shared" si="0"/>
        <v>4.1845715036310082E-3</v>
      </c>
      <c r="E18" s="10">
        <v>2.6388888888888885E-3</v>
      </c>
      <c r="F18" s="11">
        <f t="shared" si="1"/>
        <v>2.0907840440165061E-2</v>
      </c>
      <c r="G18" s="10"/>
      <c r="H18" s="11"/>
      <c r="I18" s="10">
        <f t="shared" si="3"/>
        <v>5.2199074074074075E-3</v>
      </c>
      <c r="J18" s="12">
        <f t="shared" si="4"/>
        <v>5.3526709946948017E-3</v>
      </c>
    </row>
    <row r="19" spans="2:10" x14ac:dyDescent="0.25">
      <c r="B19" s="9" t="s">
        <v>4</v>
      </c>
      <c r="C19" s="10">
        <v>2.5706018518518517E-2</v>
      </c>
      <c r="D19" s="11">
        <f t="shared" si="0"/>
        <v>4.1676830984594029E-2</v>
      </c>
      <c r="E19" s="10">
        <v>5.0694444444444441E-3</v>
      </c>
      <c r="F19" s="11">
        <f t="shared" si="1"/>
        <v>4.0165061898211826E-2</v>
      </c>
      <c r="G19" s="10">
        <v>1.9178240740740728E-2</v>
      </c>
      <c r="H19" s="11">
        <f t="shared" si="2"/>
        <v>8.259807586860074E-2</v>
      </c>
      <c r="I19" s="10">
        <f t="shared" si="3"/>
        <v>4.9953703703703695E-2</v>
      </c>
      <c r="J19" s="12">
        <f t="shared" si="4"/>
        <v>5.1224230627722307E-2</v>
      </c>
    </row>
    <row r="20" spans="2:10" x14ac:dyDescent="0.25">
      <c r="B20" s="9" t="s">
        <v>14</v>
      </c>
      <c r="C20" s="10">
        <v>2.5173611111111098E-2</v>
      </c>
      <c r="D20" s="11">
        <f t="shared" si="0"/>
        <v>4.0813645831378642E-2</v>
      </c>
      <c r="E20" s="10">
        <v>5.4398148148148149E-3</v>
      </c>
      <c r="F20" s="11">
        <f t="shared" si="1"/>
        <v>4.309949564419991E-2</v>
      </c>
      <c r="G20" s="10">
        <v>1.202546296296296E-2</v>
      </c>
      <c r="H20" s="11">
        <f t="shared" si="2"/>
        <v>5.1792034295399032E-2</v>
      </c>
      <c r="I20" s="10">
        <f t="shared" si="3"/>
        <v>4.2638888888888872E-2</v>
      </c>
      <c r="J20" s="12">
        <f t="shared" si="4"/>
        <v>4.372337016509012E-2</v>
      </c>
    </row>
    <row r="21" spans="2:10" x14ac:dyDescent="0.25">
      <c r="B21" s="9" t="s">
        <v>11</v>
      </c>
      <c r="C21" s="10">
        <v>1.0879629629629631E-2</v>
      </c>
      <c r="D21" s="11">
        <f t="shared" si="0"/>
        <v>1.7639000957009633E-2</v>
      </c>
      <c r="E21" s="10">
        <v>4.7800925925925927E-3</v>
      </c>
      <c r="F21" s="11">
        <f t="shared" si="1"/>
        <v>3.7872535534158647E-2</v>
      </c>
      <c r="G21" s="10">
        <v>1.232638888888889E-2</v>
      </c>
      <c r="H21" s="11">
        <f t="shared" si="2"/>
        <v>5.3088081351876794E-2</v>
      </c>
      <c r="I21" s="10">
        <f t="shared" si="3"/>
        <v>2.7986111111111114E-2</v>
      </c>
      <c r="J21" s="12">
        <f t="shared" si="4"/>
        <v>2.8697912339627568E-2</v>
      </c>
    </row>
    <row r="22" spans="2:10" x14ac:dyDescent="0.25">
      <c r="B22" s="9" t="s">
        <v>15</v>
      </c>
      <c r="C22" s="10">
        <v>1.5972222222222224E-2</v>
      </c>
      <c r="D22" s="11">
        <f t="shared" si="0"/>
        <v>2.5895554596460951E-2</v>
      </c>
      <c r="E22" s="10">
        <v>5.6828703703703702E-3</v>
      </c>
      <c r="F22" s="11">
        <f t="shared" si="1"/>
        <v>4.5025217790004589E-2</v>
      </c>
      <c r="G22" s="10">
        <v>3.1249999999999997E-3</v>
      </c>
      <c r="H22" s="11">
        <f t="shared" si="2"/>
        <v>1.3458950201884255E-2</v>
      </c>
      <c r="I22" s="10">
        <f t="shared" si="3"/>
        <v>2.4780092592592593E-2</v>
      </c>
      <c r="J22" s="12">
        <f t="shared" si="4"/>
        <v>2.5410351662176433E-2</v>
      </c>
    </row>
    <row r="23" spans="2:10" x14ac:dyDescent="0.25">
      <c r="B23" s="9" t="s">
        <v>28</v>
      </c>
      <c r="C23" s="10">
        <v>6.4861111111111119E-2</v>
      </c>
      <c r="D23" s="11">
        <f t="shared" si="0"/>
        <v>0.1051584695351936</v>
      </c>
      <c r="E23" s="10">
        <v>8.9236111111111113E-3</v>
      </c>
      <c r="F23" s="11">
        <f t="shared" si="1"/>
        <v>7.0701513067400273E-2</v>
      </c>
      <c r="G23" s="10">
        <v>6.7083333333333328E-2</v>
      </c>
      <c r="H23" s="11">
        <f t="shared" si="2"/>
        <v>0.28891879766711537</v>
      </c>
      <c r="I23" s="10">
        <f t="shared" si="3"/>
        <v>0.14086805555555557</v>
      </c>
      <c r="J23" s="12">
        <f t="shared" si="4"/>
        <v>0.14445090615616504</v>
      </c>
    </row>
    <row r="24" spans="2:10" x14ac:dyDescent="0.25">
      <c r="B24" s="9" t="s">
        <v>12</v>
      </c>
      <c r="C24" s="10">
        <v>1.0451388888888889E-2</v>
      </c>
      <c r="D24" s="11">
        <f t="shared" si="0"/>
        <v>1.6944699855510316E-2</v>
      </c>
      <c r="E24" s="10">
        <v>6.9791666666666674E-3</v>
      </c>
      <c r="F24" s="11">
        <f t="shared" si="1"/>
        <v>5.5295735900962865E-2</v>
      </c>
      <c r="G24" s="10">
        <v>9.8611111111111104E-3</v>
      </c>
      <c r="H24" s="11">
        <f t="shared" si="2"/>
        <v>4.247046508150143E-2</v>
      </c>
      <c r="I24" s="10">
        <f t="shared" si="3"/>
        <v>2.7291666666666665E-2</v>
      </c>
      <c r="J24" s="12">
        <f t="shared" si="4"/>
        <v>2.798580533368147E-2</v>
      </c>
    </row>
    <row r="25" spans="2:10" x14ac:dyDescent="0.25">
      <c r="B25" s="9" t="s">
        <v>5</v>
      </c>
      <c r="C25" s="10">
        <v>1.9525462962962967E-2</v>
      </c>
      <c r="D25" s="11">
        <f t="shared" si="0"/>
        <v>3.1656377249441758E-2</v>
      </c>
      <c r="E25" s="10">
        <v>1.1006944444444442E-2</v>
      </c>
      <c r="F25" s="11">
        <f t="shared" si="1"/>
        <v>8.7207702888583205E-2</v>
      </c>
      <c r="G25" s="10">
        <v>1.0358796296296298E-2</v>
      </c>
      <c r="H25" s="11">
        <f t="shared" si="2"/>
        <v>4.4613927521060782E-2</v>
      </c>
      <c r="I25" s="10">
        <f t="shared" si="3"/>
        <v>4.0891203703703707E-2</v>
      </c>
      <c r="J25" s="12">
        <f t="shared" si="4"/>
        <v>4.1931234200125803E-2</v>
      </c>
    </row>
    <row r="26" spans="2:10" x14ac:dyDescent="0.25">
      <c r="B26" s="9" t="s">
        <v>6</v>
      </c>
      <c r="C26" s="10">
        <v>1.1296296296296296E-2</v>
      </c>
      <c r="D26" s="11">
        <f t="shared" si="0"/>
        <v>1.8314537163873826E-2</v>
      </c>
      <c r="E26" s="10">
        <v>1.0300925925925926E-3</v>
      </c>
      <c r="F26" s="11">
        <f t="shared" si="1"/>
        <v>8.1613938560293458E-3</v>
      </c>
      <c r="G26" s="13">
        <v>7.5231481481481471E-4</v>
      </c>
      <c r="H26" s="11">
        <f t="shared" si="2"/>
        <v>3.2401176411943578E-3</v>
      </c>
      <c r="I26" s="10">
        <f t="shared" si="3"/>
        <v>1.3078703703703703E-2</v>
      </c>
      <c r="J26" s="12">
        <f t="shared" si="4"/>
        <v>1.3411348611984758E-2</v>
      </c>
    </row>
    <row r="27" spans="2:10" x14ac:dyDescent="0.25">
      <c r="B27" s="9" t="s">
        <v>29</v>
      </c>
      <c r="C27" s="10">
        <v>6.6898148148148151E-3</v>
      </c>
      <c r="D27" s="11">
        <f t="shared" si="0"/>
        <v>1.0846109099097412E-2</v>
      </c>
      <c r="E27" s="10">
        <v>9.8379629629629642E-4</v>
      </c>
      <c r="F27" s="11">
        <f t="shared" si="1"/>
        <v>7.7945896377808353E-3</v>
      </c>
      <c r="G27" s="13">
        <v>7.291666666666667E-4</v>
      </c>
      <c r="H27" s="11">
        <f t="shared" si="2"/>
        <v>3.1404217137729934E-3</v>
      </c>
      <c r="I27" s="10">
        <f t="shared" si="3"/>
        <v>8.4027777777777781E-3</v>
      </c>
      <c r="J27" s="12">
        <f t="shared" si="4"/>
        <v>8.6164947719477303E-3</v>
      </c>
    </row>
    <row r="28" spans="2:10" x14ac:dyDescent="0.25">
      <c r="B28" s="9" t="s">
        <v>17</v>
      </c>
      <c r="C28" s="10">
        <v>1.4583333333333334E-3</v>
      </c>
      <c r="D28" s="11">
        <f t="shared" si="0"/>
        <v>2.3643767240246953E-3</v>
      </c>
      <c r="E28" s="10">
        <v>2.3958333333333331E-3</v>
      </c>
      <c r="F28" s="11">
        <f t="shared" si="1"/>
        <v>1.8982118294360386E-2</v>
      </c>
      <c r="G28" s="13"/>
      <c r="H28" s="11"/>
      <c r="I28" s="10">
        <f>C28+E28+G28</f>
        <v>3.8541666666666663E-3</v>
      </c>
      <c r="J28" s="12">
        <f t="shared" si="4"/>
        <v>3.952193883000818E-3</v>
      </c>
    </row>
    <row r="29" spans="2:10" x14ac:dyDescent="0.25">
      <c r="B29" s="9"/>
      <c r="C29" s="14"/>
      <c r="D29" s="14"/>
      <c r="E29" s="14"/>
      <c r="F29" s="14"/>
      <c r="G29" s="14"/>
      <c r="H29" s="14"/>
      <c r="I29" s="14"/>
      <c r="J29" s="15"/>
    </row>
    <row r="30" spans="2:10" x14ac:dyDescent="0.25">
      <c r="B30" s="16" t="s">
        <v>30</v>
      </c>
      <c r="C30" s="17">
        <f t="shared" ref="C30:J30" si="5">SUM(C7:C28)</f>
        <v>0.61679398148148135</v>
      </c>
      <c r="D30" s="18">
        <f t="shared" si="5"/>
        <v>1.0000000000000004</v>
      </c>
      <c r="E30" s="17">
        <f t="shared" si="5"/>
        <v>0.12621527777777777</v>
      </c>
      <c r="F30" s="18">
        <f t="shared" si="5"/>
        <v>0.99999999999999978</v>
      </c>
      <c r="G30" s="17">
        <f t="shared" si="5"/>
        <v>0.23218749999999994</v>
      </c>
      <c r="H30" s="18">
        <f t="shared" si="5"/>
        <v>1</v>
      </c>
      <c r="I30" s="17">
        <f t="shared" si="5"/>
        <v>0.97519675925925942</v>
      </c>
      <c r="J30" s="19">
        <f t="shared" si="5"/>
        <v>0.99999999999999978</v>
      </c>
    </row>
    <row r="31" spans="2:10" x14ac:dyDescent="0.25">
      <c r="B31" s="20"/>
      <c r="C31" s="21"/>
      <c r="D31" s="22"/>
      <c r="E31" s="21"/>
      <c r="F31" s="22"/>
      <c r="G31" s="21"/>
      <c r="H31" s="22"/>
      <c r="I31" s="21"/>
      <c r="J31" s="23"/>
    </row>
    <row r="32" spans="2:10" ht="66" customHeight="1" thickBot="1" x14ac:dyDescent="0.3">
      <c r="B32" s="133" t="s">
        <v>31</v>
      </c>
      <c r="C32" s="134"/>
      <c r="D32" s="134"/>
      <c r="E32" s="134"/>
      <c r="F32" s="134"/>
      <c r="G32" s="134"/>
      <c r="H32" s="134"/>
      <c r="I32" s="134"/>
      <c r="J32" s="135"/>
    </row>
    <row r="34" spans="7:7" x14ac:dyDescent="0.25">
      <c r="G34" s="2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46</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2.3379629629629627E-3</v>
      </c>
      <c r="D7" s="11">
        <f>C7/$C$30</f>
        <v>3.5395128789206223E-3</v>
      </c>
      <c r="E7" s="13"/>
      <c r="F7" s="58"/>
      <c r="G7" s="13">
        <f>E7+C7</f>
        <v>2.3379629629629627E-3</v>
      </c>
      <c r="H7" s="12">
        <f>G7/$G$30</f>
        <v>2.8955176812923752E-3</v>
      </c>
    </row>
    <row r="8" spans="2:8" s="1" customFormat="1" x14ac:dyDescent="0.25">
      <c r="B8" s="9" t="s">
        <v>13</v>
      </c>
      <c r="C8" s="13">
        <v>9.6527777777777758E-3</v>
      </c>
      <c r="D8" s="11">
        <f t="shared" ref="D8:D28" si="0">C8/$C$30</f>
        <v>1.4613632381286133E-2</v>
      </c>
      <c r="E8" s="13">
        <v>1.9675925925925926E-4</v>
      </c>
      <c r="F8" s="58">
        <f t="shared" ref="F8:F28" si="1">E8/$E$30</f>
        <v>1.3393208855274556E-3</v>
      </c>
      <c r="G8" s="13">
        <f t="shared" ref="G8:G28" si="2">E8+C8</f>
        <v>9.8495370370370351E-3</v>
      </c>
      <c r="H8" s="12">
        <f t="shared" ref="H8:H28" si="3">G8/$G$30</f>
        <v>1.2198443300890153E-2</v>
      </c>
    </row>
    <row r="9" spans="2:8" s="1" customFormat="1" x14ac:dyDescent="0.25">
      <c r="B9" s="9" t="s">
        <v>0</v>
      </c>
      <c r="C9" s="13">
        <v>7.64351851851853E-2</v>
      </c>
      <c r="D9" s="11">
        <f t="shared" si="0"/>
        <v>0.11571753986332588</v>
      </c>
      <c r="E9" s="13">
        <v>4.4085648148148165E-2</v>
      </c>
      <c r="F9" s="58">
        <f t="shared" si="1"/>
        <v>0.30008666193965178</v>
      </c>
      <c r="G9" s="13">
        <f t="shared" si="2"/>
        <v>0.12052083333333347</v>
      </c>
      <c r="H9" s="12">
        <f t="shared" si="3"/>
        <v>0.14926250304602742</v>
      </c>
    </row>
    <row r="10" spans="2:8" s="1" customFormat="1" x14ac:dyDescent="0.25">
      <c r="B10" s="9" t="s">
        <v>8</v>
      </c>
      <c r="C10" s="13">
        <v>1.0208333333333328E-2</v>
      </c>
      <c r="D10" s="11">
        <f t="shared" si="0"/>
        <v>1.5454704748554393E-2</v>
      </c>
      <c r="E10" s="13">
        <v>4.8032407407407399E-3</v>
      </c>
      <c r="F10" s="58">
        <f t="shared" si="1"/>
        <v>3.2695186323170228E-2</v>
      </c>
      <c r="G10" s="13">
        <f t="shared" si="2"/>
        <v>1.5011574074074068E-2</v>
      </c>
      <c r="H10" s="12">
        <f t="shared" si="3"/>
        <v>1.8591516993248562E-2</v>
      </c>
    </row>
    <row r="11" spans="2:8" s="1" customFormat="1" x14ac:dyDescent="0.25">
      <c r="B11" s="9" t="s">
        <v>26</v>
      </c>
      <c r="C11" s="13">
        <v>6.0185185185185177E-3</v>
      </c>
      <c r="D11" s="11">
        <f t="shared" si="0"/>
        <v>9.111617312072889E-3</v>
      </c>
      <c r="E11" s="13">
        <v>1.5625000000000001E-3</v>
      </c>
      <c r="F11" s="58">
        <f t="shared" si="1"/>
        <v>1.063578350271803E-2</v>
      </c>
      <c r="G11" s="13">
        <f t="shared" si="2"/>
        <v>7.5810185185185182E-3</v>
      </c>
      <c r="H11" s="12">
        <f t="shared" si="3"/>
        <v>9.3889310952797317E-3</v>
      </c>
    </row>
    <row r="12" spans="2:8" s="1" customFormat="1" x14ac:dyDescent="0.25">
      <c r="B12" s="9" t="s">
        <v>3</v>
      </c>
      <c r="C12" s="13">
        <v>1.6550925925925917E-2</v>
      </c>
      <c r="D12" s="11">
        <f t="shared" si="0"/>
        <v>2.5056947608200434E-2</v>
      </c>
      <c r="E12" s="13">
        <v>2.2013888888888895E-2</v>
      </c>
      <c r="F12" s="58">
        <f t="shared" si="1"/>
        <v>0.14984637201607182</v>
      </c>
      <c r="G12" s="13">
        <f t="shared" si="2"/>
        <v>3.8564814814814816E-2</v>
      </c>
      <c r="H12" s="12">
        <f t="shared" si="3"/>
        <v>4.7761707495377205E-2</v>
      </c>
    </row>
    <row r="13" spans="2:8" s="1" customFormat="1" x14ac:dyDescent="0.25">
      <c r="B13" s="9" t="s">
        <v>7</v>
      </c>
      <c r="C13" s="13">
        <v>2.0439814814814803E-2</v>
      </c>
      <c r="D13" s="11">
        <f t="shared" si="0"/>
        <v>3.0944454179078297E-2</v>
      </c>
      <c r="E13" s="13">
        <v>7.3611111111111108E-3</v>
      </c>
      <c r="F13" s="58">
        <f t="shared" si="1"/>
        <v>5.0106357835027156E-2</v>
      </c>
      <c r="G13" s="13">
        <f t="shared" si="2"/>
        <v>2.7800925925925913E-2</v>
      </c>
      <c r="H13" s="12">
        <f t="shared" si="3"/>
        <v>3.4430858764674666E-2</v>
      </c>
    </row>
    <row r="14" spans="2:8" s="1" customFormat="1" x14ac:dyDescent="0.25">
      <c r="B14" s="9" t="s">
        <v>2</v>
      </c>
      <c r="C14" s="13">
        <v>9.8842592592592558E-3</v>
      </c>
      <c r="D14" s="11">
        <f t="shared" si="0"/>
        <v>1.4964079200981242E-2</v>
      </c>
      <c r="E14" s="13">
        <v>5.7407407407407407E-3</v>
      </c>
      <c r="F14" s="58">
        <f t="shared" si="1"/>
        <v>3.9076656424801057E-2</v>
      </c>
      <c r="G14" s="13">
        <f t="shared" si="2"/>
        <v>1.5624999999999997E-2</v>
      </c>
      <c r="H14" s="12">
        <f t="shared" si="3"/>
        <v>1.9351232028439139E-2</v>
      </c>
    </row>
    <row r="15" spans="2:8" s="1" customFormat="1" x14ac:dyDescent="0.25">
      <c r="B15" s="9" t="s">
        <v>9</v>
      </c>
      <c r="C15" s="13">
        <v>1.5729166666666662E-2</v>
      </c>
      <c r="D15" s="11">
        <f t="shared" si="0"/>
        <v>2.3812861398282797E-2</v>
      </c>
      <c r="E15" s="13">
        <v>1.2650462962962962E-2</v>
      </c>
      <c r="F15" s="58">
        <f t="shared" si="1"/>
        <v>8.6110454581265219E-2</v>
      </c>
      <c r="G15" s="13">
        <f t="shared" si="2"/>
        <v>2.8379629629629623E-2</v>
      </c>
      <c r="H15" s="12">
        <f t="shared" si="3"/>
        <v>3.514757106202427E-2</v>
      </c>
    </row>
    <row r="16" spans="2:8" s="1" customFormat="1" x14ac:dyDescent="0.25">
      <c r="B16" s="9" t="s">
        <v>1</v>
      </c>
      <c r="C16" s="13">
        <v>1.9317129629629618E-2</v>
      </c>
      <c r="D16" s="11">
        <f t="shared" si="0"/>
        <v>2.9244787103557008E-2</v>
      </c>
      <c r="E16" s="13">
        <v>1.7939814814814822E-2</v>
      </c>
      <c r="F16" s="58">
        <f t="shared" si="1"/>
        <v>0.12211455132750335</v>
      </c>
      <c r="G16" s="13">
        <f t="shared" si="2"/>
        <v>3.725694444444444E-2</v>
      </c>
      <c r="H16" s="12">
        <f t="shared" si="3"/>
        <v>4.6141937703367109E-2</v>
      </c>
    </row>
    <row r="17" spans="2:8" s="1" customFormat="1" x14ac:dyDescent="0.25">
      <c r="B17" s="9" t="s">
        <v>27</v>
      </c>
      <c r="C17" s="13">
        <v>4.5370370370370347E-3</v>
      </c>
      <c r="D17" s="11">
        <f t="shared" si="0"/>
        <v>6.8687576660241756E-3</v>
      </c>
      <c r="E17" s="13">
        <v>4.8495370370370376E-3</v>
      </c>
      <c r="F17" s="58">
        <f t="shared" si="1"/>
        <v>3.3010320649176701E-2</v>
      </c>
      <c r="G17" s="13">
        <f t="shared" si="2"/>
        <v>9.3865740740740715E-3</v>
      </c>
      <c r="H17" s="12">
        <f t="shared" si="3"/>
        <v>1.1625073463010475E-2</v>
      </c>
    </row>
    <row r="18" spans="2:8" s="1" customFormat="1" x14ac:dyDescent="0.25">
      <c r="B18" s="9" t="s">
        <v>16</v>
      </c>
      <c r="C18" s="13">
        <v>4.2824074074074075E-4</v>
      </c>
      <c r="D18" s="11">
        <f t="shared" si="0"/>
        <v>6.4832661643595562E-4</v>
      </c>
      <c r="E18" s="13"/>
      <c r="F18" s="58"/>
      <c r="G18" s="13">
        <f t="shared" si="2"/>
        <v>4.2824074074074075E-4</v>
      </c>
      <c r="H18" s="12">
        <f t="shared" si="3"/>
        <v>5.3036710003870249E-4</v>
      </c>
    </row>
    <row r="19" spans="2:8" s="1" customFormat="1" x14ac:dyDescent="0.25">
      <c r="B19" s="9" t="s">
        <v>4</v>
      </c>
      <c r="C19" s="13">
        <v>1.4560185185185178E-2</v>
      </c>
      <c r="D19" s="11">
        <f t="shared" si="0"/>
        <v>2.2043104958822481E-2</v>
      </c>
      <c r="E19" s="13">
        <v>3.3912037037037031E-3</v>
      </c>
      <c r="F19" s="58">
        <f t="shared" si="1"/>
        <v>2.30835893799732E-2</v>
      </c>
      <c r="G19" s="13">
        <f t="shared" si="2"/>
        <v>1.7951388888888881E-2</v>
      </c>
      <c r="H19" s="12">
        <f t="shared" si="3"/>
        <v>2.2232415463784516E-2</v>
      </c>
    </row>
    <row r="20" spans="2:8" s="1" customFormat="1" x14ac:dyDescent="0.25">
      <c r="B20" s="9" t="s">
        <v>14</v>
      </c>
      <c r="C20" s="13">
        <v>7.499999999999998E-3</v>
      </c>
      <c r="D20" s="11">
        <f t="shared" si="0"/>
        <v>1.1354476958121598E-2</v>
      </c>
      <c r="E20" s="13">
        <v>7.1180555555555572E-3</v>
      </c>
      <c r="F20" s="58">
        <f t="shared" si="1"/>
        <v>4.8451902623493255E-2</v>
      </c>
      <c r="G20" s="13">
        <f t="shared" si="2"/>
        <v>1.4618055555555554E-2</v>
      </c>
      <c r="H20" s="12">
        <f t="shared" si="3"/>
        <v>1.8104152631050842E-2</v>
      </c>
    </row>
    <row r="21" spans="2:8" s="1" customFormat="1" x14ac:dyDescent="0.25">
      <c r="B21" s="9" t="s">
        <v>11</v>
      </c>
      <c r="C21" s="13">
        <v>2.5462962962962961E-4</v>
      </c>
      <c r="D21" s="11">
        <f t="shared" si="0"/>
        <v>3.8549150166462224E-4</v>
      </c>
      <c r="E21" s="13">
        <v>6.8287037037037036E-4</v>
      </c>
      <c r="F21" s="58">
        <f t="shared" si="1"/>
        <v>4.6482313085952865E-3</v>
      </c>
      <c r="G21" s="13">
        <f t="shared" si="2"/>
        <v>9.3749999999999997E-4</v>
      </c>
      <c r="H21" s="12">
        <f t="shared" si="3"/>
        <v>1.1610739217063485E-3</v>
      </c>
    </row>
    <row r="22" spans="2:8" s="1" customFormat="1" x14ac:dyDescent="0.25">
      <c r="B22" s="9" t="s">
        <v>15</v>
      </c>
      <c r="C22" s="13">
        <v>6.249999999999999E-4</v>
      </c>
      <c r="D22" s="11">
        <f t="shared" si="0"/>
        <v>9.4620641317679996E-4</v>
      </c>
      <c r="E22" s="13">
        <v>1.9791666666666664E-3</v>
      </c>
      <c r="F22" s="58">
        <f t="shared" si="1"/>
        <v>1.3471992436776168E-2</v>
      </c>
      <c r="G22" s="13">
        <f t="shared" si="2"/>
        <v>2.6041666666666661E-3</v>
      </c>
      <c r="H22" s="12">
        <f t="shared" si="3"/>
        <v>3.2252053380731898E-3</v>
      </c>
    </row>
    <row r="23" spans="2:8" s="1" customFormat="1" x14ac:dyDescent="0.25">
      <c r="B23" s="9" t="s">
        <v>28</v>
      </c>
      <c r="C23" s="13">
        <v>1.4930555555555556E-3</v>
      </c>
      <c r="D23" s="11">
        <f t="shared" si="0"/>
        <v>2.2603819870334672E-3</v>
      </c>
      <c r="E23" s="64">
        <v>2.2916666666666667E-3</v>
      </c>
      <c r="F23" s="58">
        <f t="shared" si="1"/>
        <v>1.5599149137319775E-2</v>
      </c>
      <c r="G23" s="13">
        <f t="shared" si="2"/>
        <v>3.7847222222222223E-3</v>
      </c>
      <c r="H23" s="12">
        <f t="shared" si="3"/>
        <v>4.6872984246663701E-3</v>
      </c>
    </row>
    <row r="24" spans="2:8" s="1" customFormat="1" x14ac:dyDescent="0.25">
      <c r="B24" s="9" t="s">
        <v>12</v>
      </c>
      <c r="C24" s="13">
        <v>3.5879629629629629E-4</v>
      </c>
      <c r="D24" s="11">
        <f t="shared" si="0"/>
        <v>5.4319257052742236E-4</v>
      </c>
      <c r="E24" s="13">
        <v>3.4837962962962956E-3</v>
      </c>
      <c r="F24" s="58">
        <f t="shared" si="1"/>
        <v>2.3713858031986119E-2</v>
      </c>
      <c r="G24" s="13">
        <f t="shared" si="2"/>
        <v>3.8425925925925919E-3</v>
      </c>
      <c r="H24" s="12">
        <f t="shared" si="3"/>
        <v>4.7589696544013292E-3</v>
      </c>
    </row>
    <row r="25" spans="2:8" s="1" customFormat="1" x14ac:dyDescent="0.25">
      <c r="B25" s="9" t="s">
        <v>5</v>
      </c>
      <c r="C25" s="13">
        <v>2.0972222222222222E-2</v>
      </c>
      <c r="D25" s="11">
        <f t="shared" si="0"/>
        <v>3.1750481864377074E-2</v>
      </c>
      <c r="E25" s="13">
        <v>3.9930555555555561E-3</v>
      </c>
      <c r="F25" s="58">
        <f t="shared" si="1"/>
        <v>2.7180335618057189E-2</v>
      </c>
      <c r="G25" s="13">
        <f t="shared" si="2"/>
        <v>2.4965277777777777E-2</v>
      </c>
      <c r="H25" s="12">
        <f t="shared" si="3"/>
        <v>3.091896850766165E-2</v>
      </c>
    </row>
    <row r="26" spans="2:8" s="1" customFormat="1" x14ac:dyDescent="0.25">
      <c r="B26" s="9" t="s">
        <v>6</v>
      </c>
      <c r="C26" s="13">
        <v>0.38688657407407412</v>
      </c>
      <c r="D26" s="11">
        <f t="shared" si="0"/>
        <v>0.58571929209742413</v>
      </c>
      <c r="E26" s="13">
        <v>1.1921296296296296E-3</v>
      </c>
      <c r="F26" s="58">
        <f t="shared" si="1"/>
        <v>8.1147088946663479E-3</v>
      </c>
      <c r="G26" s="13">
        <f t="shared" si="2"/>
        <v>0.38807870370370373</v>
      </c>
      <c r="H26" s="12">
        <f t="shared" si="3"/>
        <v>0.48062726660264038</v>
      </c>
    </row>
    <row r="27" spans="2:8" s="1" customFormat="1" x14ac:dyDescent="0.25">
      <c r="B27" s="9" t="s">
        <v>29</v>
      </c>
      <c r="C27" s="13">
        <v>3.3287037037037025E-2</v>
      </c>
      <c r="D27" s="11">
        <f t="shared" si="0"/>
        <v>5.0394252672156969E-2</v>
      </c>
      <c r="E27" s="13">
        <v>1.3310185185185187E-3</v>
      </c>
      <c r="F27" s="58">
        <f t="shared" si="1"/>
        <v>9.0601118726857301E-3</v>
      </c>
      <c r="G27" s="13">
        <f t="shared" si="2"/>
        <v>3.4618055555555541E-2</v>
      </c>
      <c r="H27" s="12">
        <f t="shared" si="3"/>
        <v>4.2873729627452929E-2</v>
      </c>
    </row>
    <row r="28" spans="2:8" s="1" customFormat="1" x14ac:dyDescent="0.25">
      <c r="B28" s="46" t="s">
        <v>17</v>
      </c>
      <c r="C28" s="47">
        <v>3.0555555555555544E-3</v>
      </c>
      <c r="D28" s="11">
        <f t="shared" si="0"/>
        <v>4.6258980199754655E-3</v>
      </c>
      <c r="E28" s="47">
        <v>2.4305555555555552E-4</v>
      </c>
      <c r="F28" s="58">
        <f t="shared" si="1"/>
        <v>1.6544552115339154E-3</v>
      </c>
      <c r="G28" s="13">
        <f t="shared" si="2"/>
        <v>3.2986111111111098E-3</v>
      </c>
      <c r="H28" s="12">
        <f t="shared" si="3"/>
        <v>4.085260094892706E-3</v>
      </c>
    </row>
    <row r="29" spans="2:8" s="1" customFormat="1" x14ac:dyDescent="0.25">
      <c r="B29" s="9"/>
      <c r="C29" s="49"/>
      <c r="D29" s="50"/>
      <c r="E29" s="49"/>
      <c r="F29" s="49"/>
      <c r="G29" s="14"/>
      <c r="H29" s="15"/>
    </row>
    <row r="30" spans="2:8" s="1" customFormat="1" x14ac:dyDescent="0.25">
      <c r="B30" s="52" t="s">
        <v>30</v>
      </c>
      <c r="C30" s="53">
        <f t="shared" ref="C30:H30" si="4">SUM(C7:C28)</f>
        <v>0.6605324074074076</v>
      </c>
      <c r="D30" s="54">
        <f t="shared" si="4"/>
        <v>0.99999999999999989</v>
      </c>
      <c r="E30" s="53">
        <f t="shared" si="4"/>
        <v>0.14690972222222229</v>
      </c>
      <c r="F30" s="54">
        <f t="shared" si="4"/>
        <v>1</v>
      </c>
      <c r="G30" s="53">
        <f t="shared" si="4"/>
        <v>0.80744212962962969</v>
      </c>
      <c r="H30" s="63">
        <f t="shared" si="4"/>
        <v>1</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47</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2.7777777777777779E-3</v>
      </c>
      <c r="D7" s="11">
        <f>C7/$C$30</f>
        <v>9.1690544412607444E-3</v>
      </c>
      <c r="E7" s="13"/>
      <c r="F7" s="58"/>
      <c r="G7" s="13">
        <f>E7+C7</f>
        <v>2.7777777777777779E-3</v>
      </c>
      <c r="H7" s="12">
        <f>G7/$G$30</f>
        <v>9.1074681238615673E-3</v>
      </c>
    </row>
    <row r="8" spans="2:8" s="1" customFormat="1" x14ac:dyDescent="0.25">
      <c r="B8" s="9" t="s">
        <v>13</v>
      </c>
      <c r="C8" s="13">
        <v>5.185185185185185E-3</v>
      </c>
      <c r="D8" s="11">
        <f t="shared" ref="D8:D28" si="0">C8/$C$30</f>
        <v>1.7115568290353388E-2</v>
      </c>
      <c r="E8" s="13"/>
      <c r="F8" s="58"/>
      <c r="G8" s="13">
        <f t="shared" ref="G8:G28" si="1">E8+C8</f>
        <v>5.185185185185185E-3</v>
      </c>
      <c r="H8" s="12">
        <f t="shared" ref="H8:H9" si="2">G8/$G$30</f>
        <v>1.700060716454159E-2</v>
      </c>
    </row>
    <row r="9" spans="2:8" s="1" customFormat="1" x14ac:dyDescent="0.25">
      <c r="B9" s="9" t="s">
        <v>0</v>
      </c>
      <c r="C9" s="13">
        <v>3.5636574074074057E-2</v>
      </c>
      <c r="D9" s="11">
        <f t="shared" si="0"/>
        <v>0.11763132760267425</v>
      </c>
      <c r="E9" s="13">
        <v>4.1666666666666664E-4</v>
      </c>
      <c r="F9" s="58">
        <f t="shared" ref="F9" si="3">E9/$E$30</f>
        <v>0.20338983050847459</v>
      </c>
      <c r="G9" s="13">
        <f t="shared" si="1"/>
        <v>3.6053240740740726E-2</v>
      </c>
      <c r="H9" s="12">
        <f t="shared" si="2"/>
        <v>0.1182073466909532</v>
      </c>
    </row>
    <row r="10" spans="2:8" s="1" customFormat="1" x14ac:dyDescent="0.25">
      <c r="B10" s="9" t="s">
        <v>8</v>
      </c>
      <c r="C10" s="13">
        <v>2.3379629629629627E-3</v>
      </c>
      <c r="D10" s="11">
        <f t="shared" si="0"/>
        <v>7.717287488061126E-3</v>
      </c>
      <c r="E10" s="13"/>
      <c r="F10" s="58"/>
      <c r="G10" s="13">
        <f t="shared" si="1"/>
        <v>2.3379629629629627E-3</v>
      </c>
      <c r="H10" s="12">
        <f>G10/$G$30</f>
        <v>7.6654523375834843E-3</v>
      </c>
    </row>
    <row r="11" spans="2:8" s="1" customFormat="1" x14ac:dyDescent="0.25">
      <c r="B11" s="9" t="s">
        <v>26</v>
      </c>
      <c r="C11" s="13">
        <v>1.7245370370370372E-3</v>
      </c>
      <c r="D11" s="11">
        <f t="shared" si="0"/>
        <v>5.6924546322827127E-3</v>
      </c>
      <c r="E11" s="13"/>
      <c r="F11" s="58"/>
      <c r="G11" s="13">
        <f t="shared" si="1"/>
        <v>1.7245370370370372E-3</v>
      </c>
      <c r="H11" s="12">
        <f>G11/$G$30</f>
        <v>5.6542197935640567E-3</v>
      </c>
    </row>
    <row r="12" spans="2:8" s="1" customFormat="1" x14ac:dyDescent="0.25">
      <c r="B12" s="9" t="s">
        <v>3</v>
      </c>
      <c r="C12" s="13">
        <v>5.6249999999999998E-3</v>
      </c>
      <c r="D12" s="11">
        <f t="shared" si="0"/>
        <v>1.8567335243553008E-2</v>
      </c>
      <c r="E12" s="13"/>
      <c r="F12" s="58"/>
      <c r="G12" s="13">
        <f t="shared" si="1"/>
        <v>5.6249999999999998E-3</v>
      </c>
      <c r="H12" s="12">
        <f t="shared" ref="H12:H28" si="4">G12/$G$30</f>
        <v>1.8442622950819672E-2</v>
      </c>
    </row>
    <row r="13" spans="2:8" s="1" customFormat="1" x14ac:dyDescent="0.25">
      <c r="B13" s="9" t="s">
        <v>7</v>
      </c>
      <c r="C13" s="13">
        <v>6.1689814814814819E-3</v>
      </c>
      <c r="D13" s="11">
        <f t="shared" si="0"/>
        <v>2.0362941738299906E-2</v>
      </c>
      <c r="E13" s="13"/>
      <c r="F13" s="58"/>
      <c r="G13" s="13">
        <f t="shared" si="1"/>
        <v>6.1689814814814819E-3</v>
      </c>
      <c r="H13" s="12">
        <f t="shared" si="4"/>
        <v>2.0226168791742563E-2</v>
      </c>
    </row>
    <row r="14" spans="2:8" s="1" customFormat="1" x14ac:dyDescent="0.25">
      <c r="B14" s="9" t="s">
        <v>2</v>
      </c>
      <c r="C14" s="13">
        <v>4.5138888888888885E-3</v>
      </c>
      <c r="D14" s="11">
        <f t="shared" si="0"/>
        <v>1.4899713467048709E-2</v>
      </c>
      <c r="E14" s="13"/>
      <c r="F14" s="58"/>
      <c r="G14" s="13">
        <f t="shared" si="1"/>
        <v>4.5138888888888885E-3</v>
      </c>
      <c r="H14" s="12">
        <f t="shared" si="4"/>
        <v>1.4799635701275045E-2</v>
      </c>
    </row>
    <row r="15" spans="2:8" s="1" customFormat="1" x14ac:dyDescent="0.25">
      <c r="B15" s="9" t="s">
        <v>9</v>
      </c>
      <c r="C15" s="13">
        <v>9.9421296296296306E-3</v>
      </c>
      <c r="D15" s="11">
        <f t="shared" si="0"/>
        <v>3.2817574021012416E-2</v>
      </c>
      <c r="E15" s="13"/>
      <c r="F15" s="58"/>
      <c r="G15" s="13">
        <f t="shared" si="1"/>
        <v>9.9421296296296306E-3</v>
      </c>
      <c r="H15" s="12">
        <f t="shared" si="4"/>
        <v>3.259714632665453E-2</v>
      </c>
    </row>
    <row r="16" spans="2:8" s="1" customFormat="1" x14ac:dyDescent="0.25">
      <c r="B16" s="9" t="s">
        <v>1</v>
      </c>
      <c r="C16" s="13">
        <v>5.2546296296296308E-3</v>
      </c>
      <c r="D16" s="11">
        <f t="shared" si="0"/>
        <v>1.7344794651384911E-2</v>
      </c>
      <c r="E16" s="13"/>
      <c r="F16" s="58"/>
      <c r="G16" s="13">
        <f t="shared" si="1"/>
        <v>5.2546296296296308E-3</v>
      </c>
      <c r="H16" s="12">
        <f t="shared" si="4"/>
        <v>1.7228293867638134E-2</v>
      </c>
    </row>
    <row r="17" spans="2:8" s="1" customFormat="1" x14ac:dyDescent="0.25">
      <c r="B17" s="9" t="s">
        <v>27</v>
      </c>
      <c r="C17" s="13">
        <v>1.6782407407407408E-3</v>
      </c>
      <c r="D17" s="11">
        <f t="shared" si="0"/>
        <v>5.5396370582617002E-3</v>
      </c>
      <c r="E17" s="13"/>
      <c r="F17" s="58"/>
      <c r="G17" s="13">
        <f t="shared" si="1"/>
        <v>1.6782407407407408E-3</v>
      </c>
      <c r="H17" s="12">
        <f t="shared" si="4"/>
        <v>5.5024286581663636E-3</v>
      </c>
    </row>
    <row r="18" spans="2:8" s="1" customFormat="1" x14ac:dyDescent="0.25">
      <c r="B18" s="9" t="s">
        <v>16</v>
      </c>
      <c r="C18" s="13">
        <v>1.712962962962963E-3</v>
      </c>
      <c r="D18" s="11">
        <f t="shared" si="0"/>
        <v>5.6542502387774592E-3</v>
      </c>
      <c r="E18" s="13"/>
      <c r="F18" s="58"/>
      <c r="G18" s="13">
        <f t="shared" si="1"/>
        <v>1.712962962962963E-3</v>
      </c>
      <c r="H18" s="12">
        <f t="shared" si="4"/>
        <v>5.616272009714633E-3</v>
      </c>
    </row>
    <row r="19" spans="2:8" s="1" customFormat="1" x14ac:dyDescent="0.25">
      <c r="B19" s="9" t="s">
        <v>4</v>
      </c>
      <c r="C19" s="13">
        <v>8.9583333333333338E-3</v>
      </c>
      <c r="D19" s="11">
        <f t="shared" si="0"/>
        <v>2.9570200573065905E-2</v>
      </c>
      <c r="E19" s="13">
        <v>2.7777777777777778E-4</v>
      </c>
      <c r="F19" s="58">
        <f t="shared" ref="F19" si="5">E19/$E$30</f>
        <v>0.13559322033898308</v>
      </c>
      <c r="G19" s="13">
        <f t="shared" si="1"/>
        <v>9.2361111111111116E-3</v>
      </c>
      <c r="H19" s="12">
        <f t="shared" si="4"/>
        <v>3.0282331511839712E-2</v>
      </c>
    </row>
    <row r="20" spans="2:8" s="1" customFormat="1" x14ac:dyDescent="0.25">
      <c r="B20" s="9" t="s">
        <v>14</v>
      </c>
      <c r="C20" s="13">
        <v>3.9236111111111112E-3</v>
      </c>
      <c r="D20" s="11">
        <f t="shared" si="0"/>
        <v>1.2951289398280802E-2</v>
      </c>
      <c r="E20" s="13"/>
      <c r="F20" s="58"/>
      <c r="G20" s="13">
        <f t="shared" si="1"/>
        <v>3.9236111111111112E-3</v>
      </c>
      <c r="H20" s="12">
        <f t="shared" si="4"/>
        <v>1.2864298724954462E-2</v>
      </c>
    </row>
    <row r="21" spans="2:8" s="1" customFormat="1" x14ac:dyDescent="0.25">
      <c r="B21" s="9" t="s">
        <v>11</v>
      </c>
      <c r="C21" s="13">
        <v>1.6898148148148146E-3</v>
      </c>
      <c r="D21" s="11">
        <f t="shared" si="0"/>
        <v>5.577841451766952E-3</v>
      </c>
      <c r="E21" s="13">
        <v>7.2916666666666659E-4</v>
      </c>
      <c r="F21" s="58">
        <f t="shared" ref="F21" si="6">E21/$E$30</f>
        <v>0.3559322033898305</v>
      </c>
      <c r="G21" s="13">
        <f t="shared" si="1"/>
        <v>2.4189814814814812E-3</v>
      </c>
      <c r="H21" s="12">
        <f t="shared" si="4"/>
        <v>7.9310868245294468E-3</v>
      </c>
    </row>
    <row r="22" spans="2:8" s="1" customFormat="1" x14ac:dyDescent="0.25">
      <c r="B22" s="9" t="s">
        <v>15</v>
      </c>
      <c r="C22" s="13"/>
      <c r="D22" s="11"/>
      <c r="E22" s="13"/>
      <c r="F22" s="58"/>
      <c r="G22" s="13"/>
      <c r="H22" s="12"/>
    </row>
    <row r="23" spans="2:8" s="1" customFormat="1" x14ac:dyDescent="0.25">
      <c r="B23" s="9" t="s">
        <v>28</v>
      </c>
      <c r="C23" s="13">
        <v>1.712962962962963E-3</v>
      </c>
      <c r="D23" s="11">
        <f t="shared" si="0"/>
        <v>5.6542502387774592E-3</v>
      </c>
      <c r="E23" s="64"/>
      <c r="F23" s="58"/>
      <c r="G23" s="13">
        <f t="shared" si="1"/>
        <v>1.712962962962963E-3</v>
      </c>
      <c r="H23" s="12">
        <f t="shared" si="4"/>
        <v>5.616272009714633E-3</v>
      </c>
    </row>
    <row r="24" spans="2:8" s="1" customFormat="1" x14ac:dyDescent="0.25">
      <c r="B24" s="9" t="s">
        <v>12</v>
      </c>
      <c r="C24" s="13">
        <v>3.3564814814814818E-4</v>
      </c>
      <c r="D24" s="11">
        <f t="shared" si="0"/>
        <v>1.1079274116523401E-3</v>
      </c>
      <c r="E24" s="13"/>
      <c r="F24" s="58"/>
      <c r="G24" s="13">
        <f t="shared" si="1"/>
        <v>3.3564814814814818E-4</v>
      </c>
      <c r="H24" s="12">
        <f t="shared" si="4"/>
        <v>1.1004857316332726E-3</v>
      </c>
    </row>
    <row r="25" spans="2:8" s="1" customFormat="1" x14ac:dyDescent="0.25">
      <c r="B25" s="9" t="s">
        <v>5</v>
      </c>
      <c r="C25" s="13">
        <v>8.7152777777777749E-3</v>
      </c>
      <c r="D25" s="11">
        <f t="shared" si="0"/>
        <v>2.8767908309455578E-2</v>
      </c>
      <c r="E25" s="13">
        <v>6.2500000000000001E-4</v>
      </c>
      <c r="F25" s="58">
        <f t="shared" ref="F25" si="7">E25/$E$30</f>
        <v>0.30508474576271188</v>
      </c>
      <c r="G25" s="13">
        <f t="shared" si="1"/>
        <v>9.3402777777777755E-3</v>
      </c>
      <c r="H25" s="12">
        <f t="shared" si="4"/>
        <v>3.0623861566484511E-2</v>
      </c>
    </row>
    <row r="26" spans="2:8" s="1" customFormat="1" x14ac:dyDescent="0.25">
      <c r="B26" s="9" t="s">
        <v>6</v>
      </c>
      <c r="C26" s="13">
        <v>0.15498842592592593</v>
      </c>
      <c r="D26" s="11">
        <f t="shared" si="0"/>
        <v>0.51159503342884438</v>
      </c>
      <c r="E26" s="13"/>
      <c r="F26" s="58"/>
      <c r="G26" s="13">
        <f t="shared" si="1"/>
        <v>0.15498842592592593</v>
      </c>
      <c r="H26" s="12">
        <f t="shared" si="4"/>
        <v>0.50815877352762606</v>
      </c>
    </row>
    <row r="27" spans="2:8" s="1" customFormat="1" x14ac:dyDescent="0.25">
      <c r="B27" s="9" t="s">
        <v>29</v>
      </c>
      <c r="C27" s="13">
        <v>3.6874999999999984E-2</v>
      </c>
      <c r="D27" s="11">
        <f t="shared" si="0"/>
        <v>0.12171919770773633</v>
      </c>
      <c r="E27" s="13"/>
      <c r="F27" s="58"/>
      <c r="G27" s="13">
        <f t="shared" si="1"/>
        <v>3.6874999999999984E-2</v>
      </c>
      <c r="H27" s="12">
        <f t="shared" si="4"/>
        <v>0.12090163934426225</v>
      </c>
    </row>
    <row r="28" spans="2:8" s="1" customFormat="1" x14ac:dyDescent="0.25">
      <c r="B28" s="46" t="s">
        <v>17</v>
      </c>
      <c r="C28" s="47">
        <v>3.1944444444444442E-3</v>
      </c>
      <c r="D28" s="11">
        <f t="shared" si="0"/>
        <v>1.0544412607449856E-2</v>
      </c>
      <c r="E28" s="47"/>
      <c r="F28" s="58"/>
      <c r="G28" s="13">
        <f t="shared" si="1"/>
        <v>3.1944444444444442E-3</v>
      </c>
      <c r="H28" s="12">
        <f t="shared" si="4"/>
        <v>1.04735883424408E-2</v>
      </c>
    </row>
    <row r="29" spans="2:8" s="1" customFormat="1" x14ac:dyDescent="0.25">
      <c r="B29" s="9"/>
      <c r="C29" s="49"/>
      <c r="D29" s="50"/>
      <c r="E29" s="49"/>
      <c r="F29" s="49"/>
      <c r="G29" s="14"/>
      <c r="H29" s="15"/>
    </row>
    <row r="30" spans="2:8" s="1" customFormat="1" x14ac:dyDescent="0.25">
      <c r="B30" s="52" t="s">
        <v>30</v>
      </c>
      <c r="C30" s="53">
        <f t="shared" ref="C30:H30" si="8">SUM(C7:C28)</f>
        <v>0.3029513888888889</v>
      </c>
      <c r="D30" s="54">
        <f t="shared" si="8"/>
        <v>1</v>
      </c>
      <c r="E30" s="53">
        <f t="shared" si="8"/>
        <v>2.0486111111111109E-3</v>
      </c>
      <c r="F30" s="54">
        <f t="shared" si="8"/>
        <v>1</v>
      </c>
      <c r="G30" s="53">
        <f t="shared" si="8"/>
        <v>0.30499999999999999</v>
      </c>
      <c r="H30" s="63">
        <f t="shared" si="8"/>
        <v>1</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48</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1.1990740740740741E-2</v>
      </c>
      <c r="D7" s="11">
        <f>C7/$C$30</f>
        <v>1.8831227846950842E-2</v>
      </c>
      <c r="E7" s="13"/>
      <c r="F7" s="11"/>
      <c r="G7" s="13">
        <f>C7+E7</f>
        <v>1.1990740740740741E-2</v>
      </c>
      <c r="H7" s="12">
        <f>G7/$G$30</f>
        <v>1.7717276054314737E-2</v>
      </c>
    </row>
    <row r="8" spans="2:8" s="1" customFormat="1" x14ac:dyDescent="0.25">
      <c r="B8" s="9" t="s">
        <v>13</v>
      </c>
      <c r="C8" s="13">
        <v>2.5844907407407407E-2</v>
      </c>
      <c r="D8" s="11">
        <f t="shared" ref="D8:D27" si="0">C8/$C$30</f>
        <v>4.0588930291738635E-2</v>
      </c>
      <c r="E8" s="13">
        <v>3.2407407407407406E-4</v>
      </c>
      <c r="F8" s="11">
        <f>E8/$E$30</f>
        <v>8.0948250939577911E-3</v>
      </c>
      <c r="G8" s="13">
        <f t="shared" ref="G8:G28" si="1">C8+E8</f>
        <v>2.6168981481481481E-2</v>
      </c>
      <c r="H8" s="12">
        <f t="shared" ref="H8:H28" si="2">G8/$G$30</f>
        <v>3.8666757875294999E-2</v>
      </c>
    </row>
    <row r="9" spans="2:8" s="1" customFormat="1" x14ac:dyDescent="0.25">
      <c r="B9" s="9" t="s">
        <v>0</v>
      </c>
      <c r="C9" s="13">
        <v>0.12534722222222225</v>
      </c>
      <c r="D9" s="11">
        <f t="shared" si="0"/>
        <v>0.19685540307188962</v>
      </c>
      <c r="E9" s="13">
        <v>1.0787037037037034E-2</v>
      </c>
      <c r="F9" s="11">
        <f>E9/$E$30</f>
        <v>0.2694420352703093</v>
      </c>
      <c r="G9" s="13">
        <f t="shared" si="1"/>
        <v>0.13613425925925929</v>
      </c>
      <c r="H9" s="12">
        <f t="shared" si="2"/>
        <v>0.20114922871703667</v>
      </c>
    </row>
    <row r="10" spans="2:8" s="1" customFormat="1" x14ac:dyDescent="0.25">
      <c r="B10" s="9" t="s">
        <v>8</v>
      </c>
      <c r="C10" s="13">
        <v>1.0914351851851852E-2</v>
      </c>
      <c r="D10" s="11">
        <f t="shared" si="0"/>
        <v>1.7140779787330737E-2</v>
      </c>
      <c r="E10" s="13">
        <v>1.1458333333333333E-3</v>
      </c>
      <c r="F10" s="11">
        <f t="shared" ref="F10:F28" si="3">E10/$E$30</f>
        <v>2.862098872506505E-2</v>
      </c>
      <c r="G10" s="13">
        <f t="shared" si="1"/>
        <v>1.2060185185185186E-2</v>
      </c>
      <c r="H10" s="12">
        <f t="shared" si="2"/>
        <v>1.7819885761193009E-2</v>
      </c>
    </row>
    <row r="11" spans="2:8" s="1" customFormat="1" x14ac:dyDescent="0.25">
      <c r="B11" s="9" t="s">
        <v>26</v>
      </c>
      <c r="C11" s="13">
        <v>2.0601851851851853E-3</v>
      </c>
      <c r="D11" s="11"/>
      <c r="E11" s="13"/>
      <c r="F11" s="11"/>
      <c r="G11" s="13">
        <f t="shared" si="1"/>
        <v>2.0601851851851853E-3</v>
      </c>
      <c r="H11" s="12">
        <f t="shared" si="2"/>
        <v>3.0440879707220301E-3</v>
      </c>
    </row>
    <row r="12" spans="2:8" s="1" customFormat="1" x14ac:dyDescent="0.25">
      <c r="B12" s="9" t="s">
        <v>3</v>
      </c>
      <c r="C12" s="13">
        <v>9.3171296296296301E-3</v>
      </c>
      <c r="D12" s="11">
        <f t="shared" si="0"/>
        <v>1.4632372989184775E-2</v>
      </c>
      <c r="E12" s="13">
        <v>5.5324074074074069E-3</v>
      </c>
      <c r="F12" s="11">
        <f t="shared" si="3"/>
        <v>0.13819022838970799</v>
      </c>
      <c r="G12" s="13">
        <f t="shared" si="1"/>
        <v>1.4849537037037036E-2</v>
      </c>
      <c r="H12" s="12">
        <f t="shared" si="2"/>
        <v>2.1941375654136879E-2</v>
      </c>
    </row>
    <row r="13" spans="2:8" s="1" customFormat="1" x14ac:dyDescent="0.25">
      <c r="B13" s="9" t="s">
        <v>7</v>
      </c>
      <c r="C13" s="13">
        <v>2.6377314814814815E-2</v>
      </c>
      <c r="D13" s="11">
        <f t="shared" si="0"/>
        <v>4.1425065891120626E-2</v>
      </c>
      <c r="E13" s="13">
        <v>3.7037037037037041E-4</v>
      </c>
      <c r="F13" s="11">
        <f t="shared" si="3"/>
        <v>9.2512286788089051E-3</v>
      </c>
      <c r="G13" s="13">
        <f t="shared" si="1"/>
        <v>2.6747685185185187E-2</v>
      </c>
      <c r="H13" s="12">
        <f t="shared" si="2"/>
        <v>3.9521838765947261E-2</v>
      </c>
    </row>
    <row r="14" spans="2:8" s="1" customFormat="1" x14ac:dyDescent="0.25">
      <c r="B14" s="9" t="s">
        <v>2</v>
      </c>
      <c r="C14" s="13">
        <v>3.4942129629629615E-2</v>
      </c>
      <c r="D14" s="11">
        <f t="shared" si="0"/>
        <v>5.4875942924656917E-2</v>
      </c>
      <c r="E14" s="13">
        <v>3.4722222222222224E-4</v>
      </c>
      <c r="F14" s="11">
        <f t="shared" si="3"/>
        <v>8.673026886383349E-3</v>
      </c>
      <c r="G14" s="13">
        <f t="shared" si="1"/>
        <v>3.5289351851851836E-2</v>
      </c>
      <c r="H14" s="12">
        <f t="shared" si="2"/>
        <v>5.2142832711974521E-2</v>
      </c>
    </row>
    <row r="15" spans="2:8" s="1" customFormat="1" x14ac:dyDescent="0.25">
      <c r="B15" s="9" t="s">
        <v>9</v>
      </c>
      <c r="C15" s="13">
        <v>7.1886574074074061E-2</v>
      </c>
      <c r="D15" s="11">
        <f t="shared" si="0"/>
        <v>0.11289648277742437</v>
      </c>
      <c r="E15" s="13">
        <v>2.3148148148148146E-4</v>
      </c>
      <c r="F15" s="11">
        <f t="shared" si="3"/>
        <v>5.7820179242555649E-3</v>
      </c>
      <c r="G15" s="13">
        <f t="shared" si="1"/>
        <v>7.2118055555555546E-2</v>
      </c>
      <c r="H15" s="12">
        <f t="shared" si="2"/>
        <v>0.10656018059308409</v>
      </c>
    </row>
    <row r="16" spans="2:8" s="1" customFormat="1" x14ac:dyDescent="0.25">
      <c r="B16" s="9" t="s">
        <v>1</v>
      </c>
      <c r="C16" s="13">
        <v>1.847222222222222E-2</v>
      </c>
      <c r="D16" s="11">
        <f t="shared" si="0"/>
        <v>2.9010269926383725E-2</v>
      </c>
      <c r="E16" s="13">
        <v>1.4930555555555556E-3</v>
      </c>
      <c r="F16" s="11">
        <f t="shared" si="3"/>
        <v>3.7294015611448399E-2</v>
      </c>
      <c r="G16" s="13">
        <f t="shared" si="1"/>
        <v>1.9965277777777776E-2</v>
      </c>
      <c r="H16" s="12">
        <f t="shared" si="2"/>
        <v>2.9500290727502817E-2</v>
      </c>
    </row>
    <row r="17" spans="2:8" s="1" customFormat="1" x14ac:dyDescent="0.25">
      <c r="B17" s="9" t="s">
        <v>27</v>
      </c>
      <c r="C17" s="13">
        <v>9.7453703703703713E-3</v>
      </c>
      <c r="D17" s="11">
        <f t="shared" si="0"/>
        <v>1.5304916840861592E-2</v>
      </c>
      <c r="E17" s="13">
        <v>2.4768518518518516E-3</v>
      </c>
      <c r="F17" s="11">
        <f t="shared" si="3"/>
        <v>6.1867591789534541E-2</v>
      </c>
      <c r="G17" s="13">
        <f t="shared" si="1"/>
        <v>1.2222222222222223E-2</v>
      </c>
      <c r="H17" s="12">
        <f t="shared" si="2"/>
        <v>1.8059308410575639E-2</v>
      </c>
    </row>
    <row r="18" spans="2:8" s="1" customFormat="1" x14ac:dyDescent="0.25">
      <c r="B18" s="9" t="s">
        <v>16</v>
      </c>
      <c r="C18" s="13">
        <v>8.472222222222223E-3</v>
      </c>
      <c r="D18" s="11">
        <f t="shared" si="0"/>
        <v>1.3305462146687274E-2</v>
      </c>
      <c r="E18" s="13"/>
      <c r="F18" s="11"/>
      <c r="G18" s="13">
        <f t="shared" si="1"/>
        <v>8.472222222222223E-3</v>
      </c>
      <c r="H18" s="12">
        <f t="shared" si="2"/>
        <v>1.2518384239149024E-2</v>
      </c>
    </row>
    <row r="19" spans="2:8" s="1" customFormat="1" x14ac:dyDescent="0.25">
      <c r="B19" s="9" t="s">
        <v>4</v>
      </c>
      <c r="C19" s="13">
        <v>4.9756944444444451E-2</v>
      </c>
      <c r="D19" s="11">
        <f t="shared" si="0"/>
        <v>7.8142324820503553E-2</v>
      </c>
      <c r="E19" s="13">
        <v>3.472222222222222E-3</v>
      </c>
      <c r="F19" s="11">
        <f t="shared" si="3"/>
        <v>8.6730268863833476E-2</v>
      </c>
      <c r="G19" s="13">
        <f t="shared" si="1"/>
        <v>5.3229166666666675E-2</v>
      </c>
      <c r="H19" s="12">
        <f t="shared" si="2"/>
        <v>7.8650340322194479E-2</v>
      </c>
    </row>
    <row r="20" spans="2:8" s="1" customFormat="1" x14ac:dyDescent="0.25">
      <c r="B20" s="9" t="s">
        <v>14</v>
      </c>
      <c r="C20" s="13">
        <v>1.608796296296296E-2</v>
      </c>
      <c r="D20" s="11">
        <f t="shared" si="0"/>
        <v>2.526583659002091E-2</v>
      </c>
      <c r="E20" s="13">
        <v>2.0486111111111113E-3</v>
      </c>
      <c r="F20" s="11">
        <f t="shared" si="3"/>
        <v>5.117085862966176E-2</v>
      </c>
      <c r="G20" s="13">
        <f t="shared" si="1"/>
        <v>1.8136574074074072E-2</v>
      </c>
      <c r="H20" s="12">
        <f t="shared" si="2"/>
        <v>2.6798235113041687E-2</v>
      </c>
    </row>
    <row r="21" spans="2:8" s="1" customFormat="1" x14ac:dyDescent="0.25">
      <c r="B21" s="9" t="s">
        <v>11</v>
      </c>
      <c r="C21" s="13">
        <v>2.0717592592592589E-3</v>
      </c>
      <c r="D21" s="11">
        <f t="shared" si="0"/>
        <v>3.253658093247297E-3</v>
      </c>
      <c r="E21" s="13">
        <v>3.8541666666666663E-3</v>
      </c>
      <c r="F21" s="11">
        <f t="shared" si="3"/>
        <v>9.6270598438855159E-2</v>
      </c>
      <c r="G21" s="13">
        <f t="shared" si="1"/>
        <v>5.9259259259259248E-3</v>
      </c>
      <c r="H21" s="12">
        <f t="shared" si="2"/>
        <v>8.7560283202790957E-3</v>
      </c>
    </row>
    <row r="22" spans="2:8" s="1" customFormat="1" x14ac:dyDescent="0.25">
      <c r="B22" s="9" t="s">
        <v>15</v>
      </c>
      <c r="C22" s="13">
        <v>1.6203703703703703E-4</v>
      </c>
      <c r="D22" s="11">
        <f t="shared" si="0"/>
        <v>2.5447605198582218E-4</v>
      </c>
      <c r="E22" s="13"/>
      <c r="F22" s="11"/>
      <c r="G22" s="13">
        <f t="shared" si="1"/>
        <v>1.6203703703703703E-4</v>
      </c>
      <c r="H22" s="12">
        <f t="shared" si="2"/>
        <v>2.3942264938263156E-4</v>
      </c>
    </row>
    <row r="23" spans="2:8" s="1" customFormat="1" x14ac:dyDescent="0.25">
      <c r="B23" s="9" t="s">
        <v>28</v>
      </c>
      <c r="C23" s="13">
        <v>5.0810185185185177E-3</v>
      </c>
      <c r="D23" s="11">
        <f t="shared" si="0"/>
        <v>7.9796419158411364E-3</v>
      </c>
      <c r="E23" s="64">
        <v>3.6805555555555558E-3</v>
      </c>
      <c r="F23" s="11">
        <f t="shared" si="3"/>
        <v>9.1934084995663495E-2</v>
      </c>
      <c r="G23" s="13">
        <f t="shared" si="1"/>
        <v>8.7615740740740744E-3</v>
      </c>
      <c r="H23" s="12">
        <f t="shared" si="2"/>
        <v>1.2945924684475151E-2</v>
      </c>
    </row>
    <row r="24" spans="2:8" s="1" customFormat="1" x14ac:dyDescent="0.25">
      <c r="B24" s="9" t="s">
        <v>12</v>
      </c>
      <c r="C24" s="13">
        <v>2.0833333333333335E-4</v>
      </c>
      <c r="D24" s="11">
        <f t="shared" si="0"/>
        <v>3.2718349541034284E-4</v>
      </c>
      <c r="E24" s="13">
        <v>1.0069444444444444E-3</v>
      </c>
      <c r="F24" s="11">
        <f t="shared" si="3"/>
        <v>2.5151777970511709E-2</v>
      </c>
      <c r="G24" s="13">
        <f t="shared" si="1"/>
        <v>1.2152777777777778E-3</v>
      </c>
      <c r="H24" s="12">
        <f t="shared" si="2"/>
        <v>1.7956698703697367E-3</v>
      </c>
    </row>
    <row r="25" spans="2:8" s="1" customFormat="1" x14ac:dyDescent="0.25">
      <c r="B25" s="9" t="s">
        <v>5</v>
      </c>
      <c r="C25" s="13">
        <v>2.5381944444444443E-2</v>
      </c>
      <c r="D25" s="11">
        <f t="shared" si="0"/>
        <v>3.9861855857493425E-2</v>
      </c>
      <c r="E25" s="13">
        <v>1.3773148148148147E-3</v>
      </c>
      <c r="F25" s="11">
        <f t="shared" si="3"/>
        <v>3.4403006649320611E-2</v>
      </c>
      <c r="G25" s="13">
        <f t="shared" si="1"/>
        <v>2.6759259259259257E-2</v>
      </c>
      <c r="H25" s="12">
        <f t="shared" si="2"/>
        <v>3.9538940383760296E-2</v>
      </c>
    </row>
    <row r="26" spans="2:8" s="1" customFormat="1" x14ac:dyDescent="0.25">
      <c r="B26" s="9" t="s">
        <v>6</v>
      </c>
      <c r="C26" s="13">
        <v>0.16812499999999991</v>
      </c>
      <c r="D26" s="11">
        <f t="shared" si="0"/>
        <v>0.26403708079614652</v>
      </c>
      <c r="E26" s="13">
        <v>8.7962962962962973E-4</v>
      </c>
      <c r="F26" s="11">
        <f t="shared" si="3"/>
        <v>2.1971668112171151E-2</v>
      </c>
      <c r="G26" s="13">
        <f t="shared" si="1"/>
        <v>0.16900462962962953</v>
      </c>
      <c r="H26" s="12">
        <f t="shared" si="2"/>
        <v>0.24971782330608458</v>
      </c>
    </row>
    <row r="27" spans="2:8" s="1" customFormat="1" x14ac:dyDescent="0.25">
      <c r="B27" s="9" t="s">
        <v>29</v>
      </c>
      <c r="C27" s="13">
        <v>1.4502314814814813E-2</v>
      </c>
      <c r="D27" s="11">
        <f t="shared" si="0"/>
        <v>2.2775606652731081E-2</v>
      </c>
      <c r="E27" s="13"/>
      <c r="F27" s="11"/>
      <c r="G27" s="13">
        <f t="shared" si="1"/>
        <v>1.4502314814814813E-2</v>
      </c>
      <c r="H27" s="12">
        <f t="shared" si="2"/>
        <v>2.1428327119745523E-2</v>
      </c>
    </row>
    <row r="28" spans="2:8" s="1" customFormat="1" x14ac:dyDescent="0.25">
      <c r="B28" s="46" t="s">
        <v>17</v>
      </c>
      <c r="C28" s="47"/>
      <c r="D28" s="11"/>
      <c r="E28" s="47">
        <v>1.0069444444444444E-3</v>
      </c>
      <c r="F28" s="11">
        <f t="shared" si="3"/>
        <v>2.5151777970511709E-2</v>
      </c>
      <c r="G28" s="13">
        <f t="shared" si="1"/>
        <v>1.0069444444444444E-3</v>
      </c>
      <c r="H28" s="12">
        <f t="shared" si="2"/>
        <v>1.4878407497349248E-3</v>
      </c>
    </row>
    <row r="29" spans="2:8" s="1" customFormat="1" x14ac:dyDescent="0.25">
      <c r="B29" s="9"/>
      <c r="C29" s="49"/>
      <c r="D29" s="50"/>
      <c r="E29" s="49"/>
      <c r="F29" s="49"/>
      <c r="G29" s="14"/>
      <c r="H29" s="15"/>
    </row>
    <row r="30" spans="2:8" s="1" customFormat="1" x14ac:dyDescent="0.25">
      <c r="B30" s="52" t="s">
        <v>30</v>
      </c>
      <c r="C30" s="53">
        <f t="shared" ref="C30:H30" si="4">SUM(C7:C28)</f>
        <v>0.63674768518518488</v>
      </c>
      <c r="D30" s="54">
        <f t="shared" si="4"/>
        <v>0.99676451876760919</v>
      </c>
      <c r="E30" s="53">
        <f t="shared" si="4"/>
        <v>4.0034722222222222E-2</v>
      </c>
      <c r="F30" s="54">
        <f t="shared" si="4"/>
        <v>0.99999999999999989</v>
      </c>
      <c r="G30" s="53">
        <f t="shared" si="4"/>
        <v>0.67678240740740747</v>
      </c>
      <c r="H30" s="63">
        <f t="shared" si="4"/>
        <v>0.99999999999999978</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49</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1.0891203703703707E-2</v>
      </c>
      <c r="D7" s="11">
        <f>C7/$C$30</f>
        <v>1.3067992445283864E-2</v>
      </c>
      <c r="E7" s="13"/>
      <c r="F7" s="58"/>
      <c r="G7" s="13">
        <f>E7+C7</f>
        <v>1.0891203703703707E-2</v>
      </c>
      <c r="H7" s="12">
        <f>G7/$G$30</f>
        <v>1.1384946704898799E-2</v>
      </c>
    </row>
    <row r="8" spans="2:8" s="1" customFormat="1" x14ac:dyDescent="0.25">
      <c r="B8" s="9" t="s">
        <v>13</v>
      </c>
      <c r="C8" s="13">
        <v>3.0138888888888903E-2</v>
      </c>
      <c r="D8" s="11">
        <f t="shared" ref="D8:D27" si="0">C8/$C$30</f>
        <v>3.6162648594600624E-2</v>
      </c>
      <c r="E8" s="13"/>
      <c r="F8" s="58"/>
      <c r="G8" s="13">
        <f t="shared" ref="G8:G27" si="1">E8+C8</f>
        <v>3.0138888888888903E-2</v>
      </c>
      <c r="H8" s="12">
        <f t="shared" ref="H8:H27" si="2">G8/$G$30</f>
        <v>3.1505208522376704E-2</v>
      </c>
    </row>
    <row r="9" spans="2:8" s="1" customFormat="1" x14ac:dyDescent="0.25">
      <c r="B9" s="9" t="s">
        <v>0</v>
      </c>
      <c r="C9" s="13">
        <v>9.4895833333333374E-2</v>
      </c>
      <c r="D9" s="11">
        <f t="shared" si="0"/>
        <v>0.11386234862793031</v>
      </c>
      <c r="E9" s="13">
        <v>2.0277777777777777E-2</v>
      </c>
      <c r="F9" s="58">
        <f>E9/$E$30</f>
        <v>0.16458431188351338</v>
      </c>
      <c r="G9" s="13">
        <f t="shared" si="1"/>
        <v>0.11517361111111116</v>
      </c>
      <c r="H9" s="12">
        <f t="shared" si="2"/>
        <v>0.12039490399622525</v>
      </c>
    </row>
    <row r="10" spans="2:8" s="1" customFormat="1" x14ac:dyDescent="0.25">
      <c r="B10" s="9" t="s">
        <v>8</v>
      </c>
      <c r="C10" s="13">
        <v>1.6828703703703703E-2</v>
      </c>
      <c r="D10" s="11">
        <f t="shared" si="0"/>
        <v>2.0192200866570385E-2</v>
      </c>
      <c r="E10" s="13">
        <v>2.1412037037037038E-3</v>
      </c>
      <c r="F10" s="58">
        <f t="shared" ref="F10:F27" si="3">E10/$E$30</f>
        <v>1.737905119774542E-2</v>
      </c>
      <c r="G10" s="13">
        <f t="shared" si="1"/>
        <v>1.8969907407407408E-2</v>
      </c>
      <c r="H10" s="12">
        <f t="shared" si="2"/>
        <v>1.9829891232018202E-2</v>
      </c>
    </row>
    <row r="11" spans="2:8" s="1" customFormat="1" x14ac:dyDescent="0.25">
      <c r="B11" s="9" t="s">
        <v>26</v>
      </c>
      <c r="C11" s="13">
        <v>6.9444444444444432E-3</v>
      </c>
      <c r="D11" s="11">
        <f t="shared" si="0"/>
        <v>8.3324075102766369E-3</v>
      </c>
      <c r="E11" s="13"/>
      <c r="F11" s="58"/>
      <c r="G11" s="13">
        <f t="shared" si="1"/>
        <v>6.9444444444444432E-3</v>
      </c>
      <c r="H11" s="12">
        <f t="shared" si="2"/>
        <v>7.2592646364923238E-3</v>
      </c>
    </row>
    <row r="12" spans="2:8" s="1" customFormat="1" x14ac:dyDescent="0.25">
      <c r="B12" s="9" t="s">
        <v>3</v>
      </c>
      <c r="C12" s="13">
        <v>3.664351851851852E-2</v>
      </c>
      <c r="D12" s="11">
        <f t="shared" si="0"/>
        <v>4.3967336962559729E-2</v>
      </c>
      <c r="E12" s="13">
        <v>5.0694444444444441E-3</v>
      </c>
      <c r="F12" s="58">
        <f t="shared" si="3"/>
        <v>4.1146077970878346E-2</v>
      </c>
      <c r="G12" s="13">
        <f t="shared" si="1"/>
        <v>4.1712962962962966E-2</v>
      </c>
      <c r="H12" s="12">
        <f t="shared" si="2"/>
        <v>4.3603982916530566E-2</v>
      </c>
    </row>
    <row r="13" spans="2:8" s="1" customFormat="1" x14ac:dyDescent="0.25">
      <c r="B13" s="9" t="s">
        <v>7</v>
      </c>
      <c r="C13" s="13">
        <v>2.375E-2</v>
      </c>
      <c r="D13" s="11">
        <f t="shared" si="0"/>
        <v>2.8496833685146102E-2</v>
      </c>
      <c r="E13" s="13">
        <v>1.0729166666666666E-2</v>
      </c>
      <c r="F13" s="58">
        <f t="shared" si="3"/>
        <v>8.7083137623297321E-2</v>
      </c>
      <c r="G13" s="13">
        <f t="shared" si="1"/>
        <v>3.4479166666666665E-2</v>
      </c>
      <c r="H13" s="12">
        <f t="shared" si="2"/>
        <v>3.6042248920184393E-2</v>
      </c>
    </row>
    <row r="14" spans="2:8" s="1" customFormat="1" x14ac:dyDescent="0.25">
      <c r="B14" s="9" t="s">
        <v>2</v>
      </c>
      <c r="C14" s="13">
        <v>2.9108796296296282E-2</v>
      </c>
      <c r="D14" s="11">
        <f t="shared" si="0"/>
        <v>3.4926674813909556E-2</v>
      </c>
      <c r="E14" s="13">
        <v>2.4421296296296296E-3</v>
      </c>
      <c r="F14" s="58">
        <f t="shared" si="3"/>
        <v>1.9821512447158289E-2</v>
      </c>
      <c r="G14" s="13">
        <f t="shared" si="1"/>
        <v>3.1550925925925913E-2</v>
      </c>
      <c r="H14" s="12">
        <f t="shared" si="2"/>
        <v>3.298125899846345E-2</v>
      </c>
    </row>
    <row r="15" spans="2:8" s="1" customFormat="1" x14ac:dyDescent="0.25">
      <c r="B15" s="9" t="s">
        <v>9</v>
      </c>
      <c r="C15" s="13">
        <v>5.712962962962962E-2</v>
      </c>
      <c r="D15" s="11">
        <f t="shared" si="0"/>
        <v>6.8547939117875795E-2</v>
      </c>
      <c r="E15" s="13">
        <v>9.0046296296296281E-3</v>
      </c>
      <c r="F15" s="58">
        <f t="shared" si="3"/>
        <v>7.3085955847815867E-2</v>
      </c>
      <c r="G15" s="13">
        <f t="shared" si="1"/>
        <v>6.6134259259259254E-2</v>
      </c>
      <c r="H15" s="12">
        <f t="shared" si="2"/>
        <v>6.9132396888195238E-2</v>
      </c>
    </row>
    <row r="16" spans="2:8" s="1" customFormat="1" x14ac:dyDescent="0.25">
      <c r="B16" s="9" t="s">
        <v>1</v>
      </c>
      <c r="C16" s="13">
        <v>1.1736111111111112E-2</v>
      </c>
      <c r="D16" s="11">
        <f t="shared" si="0"/>
        <v>1.4081768692367521E-2</v>
      </c>
      <c r="E16" s="13">
        <v>4.7685185185185192E-3</v>
      </c>
      <c r="F16" s="58">
        <f t="shared" si="3"/>
        <v>3.8703616721465481E-2</v>
      </c>
      <c r="G16" s="13">
        <f t="shared" si="1"/>
        <v>1.6504629629629633E-2</v>
      </c>
      <c r="H16" s="12">
        <f t="shared" si="2"/>
        <v>1.7252852286063429E-2</v>
      </c>
    </row>
    <row r="17" spans="2:8" s="1" customFormat="1" x14ac:dyDescent="0.25">
      <c r="B17" s="9" t="s">
        <v>27</v>
      </c>
      <c r="C17" s="13">
        <v>1.9409722222222224E-2</v>
      </c>
      <c r="D17" s="11">
        <f t="shared" si="0"/>
        <v>2.3289078991223205E-2</v>
      </c>
      <c r="E17" s="13">
        <v>3.657407407407407E-3</v>
      </c>
      <c r="F17" s="58">
        <f t="shared" si="3"/>
        <v>2.9685298262094876E-2</v>
      </c>
      <c r="G17" s="13">
        <f t="shared" si="1"/>
        <v>2.3067129629629632E-2</v>
      </c>
      <c r="H17" s="12">
        <f t="shared" si="2"/>
        <v>2.4112857367548677E-2</v>
      </c>
    </row>
    <row r="18" spans="2:8" s="1" customFormat="1" x14ac:dyDescent="0.25">
      <c r="B18" s="9" t="s">
        <v>16</v>
      </c>
      <c r="C18" s="13">
        <v>4.0277777777777777E-3</v>
      </c>
      <c r="D18" s="11">
        <f t="shared" si="0"/>
        <v>4.8327963559604498E-3</v>
      </c>
      <c r="E18" s="13"/>
      <c r="F18" s="58"/>
      <c r="G18" s="13">
        <f t="shared" si="1"/>
        <v>4.0277777777777777E-3</v>
      </c>
      <c r="H18" s="12">
        <f t="shared" si="2"/>
        <v>4.2103734891655482E-3</v>
      </c>
    </row>
    <row r="19" spans="2:8" s="1" customFormat="1" x14ac:dyDescent="0.25">
      <c r="B19" s="9" t="s">
        <v>4</v>
      </c>
      <c r="C19" s="13">
        <v>4.8206018518518516E-2</v>
      </c>
      <c r="D19" s="11">
        <f t="shared" si="0"/>
        <v>5.7840795467170331E-2</v>
      </c>
      <c r="E19" s="13">
        <v>5.8217592592592592E-3</v>
      </c>
      <c r="F19" s="58">
        <f t="shared" si="3"/>
        <v>4.725223109441052E-2</v>
      </c>
      <c r="G19" s="13">
        <f t="shared" si="1"/>
        <v>5.4027777777777772E-2</v>
      </c>
      <c r="H19" s="12">
        <f t="shared" si="2"/>
        <v>5.647707887191028E-2</v>
      </c>
    </row>
    <row r="20" spans="2:8" s="1" customFormat="1" x14ac:dyDescent="0.25">
      <c r="B20" s="9" t="s">
        <v>14</v>
      </c>
      <c r="C20" s="13">
        <v>1.2372685185185183E-2</v>
      </c>
      <c r="D20" s="11">
        <f t="shared" si="0"/>
        <v>1.4845572714142875E-2</v>
      </c>
      <c r="E20" s="13">
        <v>6.7245370370370367E-3</v>
      </c>
      <c r="F20" s="58">
        <f t="shared" si="3"/>
        <v>5.457961484264913E-2</v>
      </c>
      <c r="G20" s="13">
        <f t="shared" si="1"/>
        <v>1.909722222222222E-2</v>
      </c>
      <c r="H20" s="12">
        <f t="shared" si="2"/>
        <v>1.9962977750353893E-2</v>
      </c>
    </row>
    <row r="21" spans="2:8" s="1" customFormat="1" x14ac:dyDescent="0.25">
      <c r="B21" s="9" t="s">
        <v>11</v>
      </c>
      <c r="C21" s="13">
        <v>3.6527777777777784E-2</v>
      </c>
      <c r="D21" s="11">
        <f t="shared" si="0"/>
        <v>4.3828463504055122E-2</v>
      </c>
      <c r="E21" s="13">
        <v>1.8275462962962962E-2</v>
      </c>
      <c r="F21" s="58">
        <f t="shared" si="3"/>
        <v>0.14833255049318927</v>
      </c>
      <c r="G21" s="13">
        <f t="shared" si="1"/>
        <v>5.480324074074075E-2</v>
      </c>
      <c r="H21" s="12">
        <f t="shared" si="2"/>
        <v>5.7287696756318611E-2</v>
      </c>
    </row>
    <row r="22" spans="2:8" s="1" customFormat="1" x14ac:dyDescent="0.25">
      <c r="B22" s="9" t="s">
        <v>15</v>
      </c>
      <c r="C22" s="13">
        <v>1.3194444444444447E-3</v>
      </c>
      <c r="D22" s="11">
        <f t="shared" si="0"/>
        <v>1.5831574269525616E-3</v>
      </c>
      <c r="E22" s="13">
        <v>4.178240740740741E-3</v>
      </c>
      <c r="F22" s="58">
        <f t="shared" si="3"/>
        <v>3.3912635039924852E-2</v>
      </c>
      <c r="G22" s="13">
        <f t="shared" si="1"/>
        <v>5.4976851851851853E-3</v>
      </c>
      <c r="H22" s="12">
        <f t="shared" si="2"/>
        <v>5.746917837223091E-3</v>
      </c>
    </row>
    <row r="23" spans="2:8" s="1" customFormat="1" x14ac:dyDescent="0.25">
      <c r="B23" s="9" t="s">
        <v>28</v>
      </c>
      <c r="C23" s="13">
        <v>3.3449074074074076E-3</v>
      </c>
      <c r="D23" s="11">
        <f t="shared" si="0"/>
        <v>4.013442950783248E-3</v>
      </c>
      <c r="E23" s="64">
        <v>4.8611111111111103E-3</v>
      </c>
      <c r="F23" s="58">
        <f t="shared" si="3"/>
        <v>3.9455143259746354E-2</v>
      </c>
      <c r="G23" s="13">
        <f t="shared" si="1"/>
        <v>8.2060185185185187E-3</v>
      </c>
      <c r="H23" s="12">
        <f t="shared" si="2"/>
        <v>8.5780310454550979E-3</v>
      </c>
    </row>
    <row r="24" spans="2:8" s="1" customFormat="1" x14ac:dyDescent="0.25">
      <c r="B24" s="9" t="s">
        <v>12</v>
      </c>
      <c r="C24" s="13">
        <v>2.7430555555555559E-3</v>
      </c>
      <c r="D24" s="11">
        <f t="shared" si="0"/>
        <v>3.2913009665592723E-3</v>
      </c>
      <c r="E24" s="13">
        <v>6.4814814814814813E-4</v>
      </c>
      <c r="F24" s="58">
        <f t="shared" si="3"/>
        <v>5.2606857679661813E-3</v>
      </c>
      <c r="G24" s="13">
        <f t="shared" si="1"/>
        <v>3.391203703703704E-3</v>
      </c>
      <c r="H24" s="12">
        <f t="shared" si="2"/>
        <v>3.5449408974870858E-3</v>
      </c>
    </row>
    <row r="25" spans="2:8" s="1" customFormat="1" x14ac:dyDescent="0.25">
      <c r="B25" s="9" t="s">
        <v>5</v>
      </c>
      <c r="C25" s="13">
        <v>3.3229166666666671E-2</v>
      </c>
      <c r="D25" s="11">
        <f t="shared" si="0"/>
        <v>3.9870569936673719E-2</v>
      </c>
      <c r="E25" s="13">
        <v>1.2893518518518518E-2</v>
      </c>
      <c r="F25" s="58">
        <f t="shared" si="3"/>
        <v>0.10465007045561296</v>
      </c>
      <c r="G25" s="13">
        <f t="shared" si="1"/>
        <v>4.612268518518519E-2</v>
      </c>
      <c r="H25" s="12">
        <f t="shared" si="2"/>
        <v>4.8213615960703199E-2</v>
      </c>
    </row>
    <row r="26" spans="2:8" s="1" customFormat="1" x14ac:dyDescent="0.25">
      <c r="B26" s="9" t="s">
        <v>6</v>
      </c>
      <c r="C26" s="13">
        <v>0.3076736111111108</v>
      </c>
      <c r="D26" s="11">
        <f t="shared" si="0"/>
        <v>0.36916731474280606</v>
      </c>
      <c r="E26" s="13">
        <v>1.1122685185185189E-2</v>
      </c>
      <c r="F26" s="58">
        <f t="shared" si="3"/>
        <v>9.0277125410991102E-2</v>
      </c>
      <c r="G26" s="13">
        <f t="shared" si="1"/>
        <v>0.31879629629629597</v>
      </c>
      <c r="H26" s="12">
        <f t="shared" si="2"/>
        <v>0.33324864191257397</v>
      </c>
    </row>
    <row r="27" spans="2:8" s="1" customFormat="1" x14ac:dyDescent="0.25">
      <c r="B27" s="9" t="s">
        <v>29</v>
      </c>
      <c r="C27" s="13">
        <v>4.6504629629629653E-2</v>
      </c>
      <c r="D27" s="11">
        <f t="shared" si="0"/>
        <v>5.5799355627152582E-2</v>
      </c>
      <c r="E27" s="13">
        <v>5.9027777777777778E-4</v>
      </c>
      <c r="F27" s="58">
        <f t="shared" si="3"/>
        <v>4.7909816815406292E-3</v>
      </c>
      <c r="G27" s="13">
        <f t="shared" si="1"/>
        <v>4.7094907407407433E-2</v>
      </c>
      <c r="H27" s="12">
        <f t="shared" si="2"/>
        <v>4.9229913009812144E-2</v>
      </c>
    </row>
    <row r="28" spans="2:8" s="1" customFormat="1" x14ac:dyDescent="0.25">
      <c r="B28" s="46" t="s">
        <v>17</v>
      </c>
      <c r="C28" s="47"/>
      <c r="D28" s="65"/>
      <c r="E28" s="47"/>
      <c r="F28" s="58"/>
      <c r="G28" s="47"/>
      <c r="H28" s="48"/>
    </row>
    <row r="29" spans="2:8" s="1" customFormat="1" x14ac:dyDescent="0.25">
      <c r="B29" s="9"/>
      <c r="C29" s="49"/>
      <c r="D29" s="50"/>
      <c r="E29" s="49"/>
      <c r="F29" s="49"/>
      <c r="G29" s="14"/>
      <c r="H29" s="15"/>
    </row>
    <row r="30" spans="2:8" s="1" customFormat="1" x14ac:dyDescent="0.25">
      <c r="B30" s="52" t="s">
        <v>30</v>
      </c>
      <c r="C30" s="53">
        <f t="shared" ref="C30:H30" si="4">SUM(C7:C28)</f>
        <v>0.83342592592592568</v>
      </c>
      <c r="D30" s="54">
        <f t="shared" si="4"/>
        <v>1</v>
      </c>
      <c r="E30" s="53">
        <f t="shared" si="4"/>
        <v>0.12320601851851852</v>
      </c>
      <c r="F30" s="54">
        <f t="shared" si="4"/>
        <v>1</v>
      </c>
      <c r="G30" s="53">
        <f t="shared" si="4"/>
        <v>0.95663194444444422</v>
      </c>
      <c r="H30" s="63">
        <f t="shared" si="4"/>
        <v>1</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50</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4.5601851851851853E-3</v>
      </c>
      <c r="D7" s="11">
        <f>C7/$C$30</f>
        <v>1.7349949359284866E-2</v>
      </c>
      <c r="E7" s="13"/>
      <c r="F7" s="11"/>
      <c r="G7" s="13">
        <f>C7+E7</f>
        <v>4.5601851851851853E-3</v>
      </c>
      <c r="H7" s="12">
        <f>G7/$G$30</f>
        <v>1.6670192511106411E-2</v>
      </c>
    </row>
    <row r="8" spans="2:8" s="1" customFormat="1" x14ac:dyDescent="0.25">
      <c r="B8" s="9" t="s">
        <v>13</v>
      </c>
      <c r="C8" s="13">
        <v>5.682870370370372E-3</v>
      </c>
      <c r="D8" s="11">
        <f t="shared" ref="D8:D27" si="0">C8/$C$30</f>
        <v>2.1621383592408304E-2</v>
      </c>
      <c r="E8" s="13"/>
      <c r="F8" s="11"/>
      <c r="G8" s="13">
        <f t="shared" ref="G8:G27" si="1">C8+E8</f>
        <v>5.682870370370372E-3</v>
      </c>
      <c r="H8" s="12">
        <f t="shared" ref="H8:H27" si="2">G8/$G$30</f>
        <v>2.0774275438967642E-2</v>
      </c>
    </row>
    <row r="9" spans="2:8" s="1" customFormat="1" x14ac:dyDescent="0.25">
      <c r="B9" s="9" t="s">
        <v>0</v>
      </c>
      <c r="C9" s="13">
        <v>2.7071759259259254E-2</v>
      </c>
      <c r="D9" s="11">
        <f t="shared" si="0"/>
        <v>0.10299881104407942</v>
      </c>
      <c r="E9" s="13">
        <v>2.7777777777777778E-4</v>
      </c>
      <c r="F9" s="11">
        <f t="shared" ref="F9" si="3">E9/$E$30</f>
        <v>2.5917926565874726E-2</v>
      </c>
      <c r="G9" s="13">
        <f t="shared" si="1"/>
        <v>2.734953703703703E-2</v>
      </c>
      <c r="H9" s="12">
        <f t="shared" si="2"/>
        <v>9.9978844933361524E-2</v>
      </c>
    </row>
    <row r="10" spans="2:8" s="1" customFormat="1" x14ac:dyDescent="0.25">
      <c r="B10" s="9" t="s">
        <v>8</v>
      </c>
      <c r="C10" s="13">
        <v>1.8749999999999999E-3</v>
      </c>
      <c r="D10" s="11">
        <f t="shared" si="0"/>
        <v>7.1337355233607822E-3</v>
      </c>
      <c r="E10" s="13"/>
      <c r="F10" s="11"/>
      <c r="G10" s="13">
        <f t="shared" si="1"/>
        <v>1.8749999999999999E-3</v>
      </c>
      <c r="H10" s="12">
        <f t="shared" si="2"/>
        <v>6.8542415908610117E-3</v>
      </c>
    </row>
    <row r="11" spans="2:8" s="1" customFormat="1" x14ac:dyDescent="0.25">
      <c r="B11" s="9" t="s">
        <v>26</v>
      </c>
      <c r="C11" s="13">
        <v>3.9351851851851852E-4</v>
      </c>
      <c r="D11" s="11">
        <f t="shared" si="0"/>
        <v>1.4972037518164606E-3</v>
      </c>
      <c r="E11" s="13"/>
      <c r="F11" s="11"/>
      <c r="G11" s="13">
        <f t="shared" si="1"/>
        <v>3.9351851851851852E-4</v>
      </c>
      <c r="H11" s="12">
        <f t="shared" si="2"/>
        <v>1.4385445314152741E-3</v>
      </c>
    </row>
    <row r="12" spans="2:8" s="1" customFormat="1" x14ac:dyDescent="0.25">
      <c r="B12" s="9" t="s">
        <v>3</v>
      </c>
      <c r="C12" s="13">
        <v>3.3912037037037044E-3</v>
      </c>
      <c r="D12" s="11">
        <f t="shared" si="0"/>
        <v>1.2902373508300678E-2</v>
      </c>
      <c r="E12" s="13"/>
      <c r="F12" s="11"/>
      <c r="G12" s="13">
        <f t="shared" si="1"/>
        <v>3.3912037037037044E-3</v>
      </c>
      <c r="H12" s="12">
        <f t="shared" si="2"/>
        <v>1.2396869050137512E-2</v>
      </c>
    </row>
    <row r="13" spans="2:8" s="1" customFormat="1" x14ac:dyDescent="0.25">
      <c r="B13" s="9" t="s">
        <v>7</v>
      </c>
      <c r="C13" s="13">
        <v>6.5740740740740742E-3</v>
      </c>
      <c r="D13" s="11">
        <f t="shared" si="0"/>
        <v>2.501210973622793E-2</v>
      </c>
      <c r="E13" s="13"/>
      <c r="F13" s="11"/>
      <c r="G13" s="13">
        <f t="shared" si="1"/>
        <v>6.5740740740740742E-3</v>
      </c>
      <c r="H13" s="12">
        <f t="shared" si="2"/>
        <v>2.4032155701290463E-2</v>
      </c>
    </row>
    <row r="14" spans="2:8" s="1" customFormat="1" x14ac:dyDescent="0.25">
      <c r="B14" s="9" t="s">
        <v>2</v>
      </c>
      <c r="C14" s="13">
        <v>5.9837962962962961E-3</v>
      </c>
      <c r="D14" s="11">
        <f t="shared" si="0"/>
        <v>2.2766304108503235E-2</v>
      </c>
      <c r="E14" s="13"/>
      <c r="F14" s="11"/>
      <c r="G14" s="13">
        <f t="shared" si="1"/>
        <v>5.9837962962962961E-3</v>
      </c>
      <c r="H14" s="12">
        <f t="shared" si="2"/>
        <v>2.187433890416755E-2</v>
      </c>
    </row>
    <row r="15" spans="2:8" s="1" customFormat="1" x14ac:dyDescent="0.25">
      <c r="B15" s="9" t="s">
        <v>9</v>
      </c>
      <c r="C15" s="13">
        <v>1.3217592592592588E-2</v>
      </c>
      <c r="D15" s="11">
        <f t="shared" si="0"/>
        <v>5.0288431899246977E-2</v>
      </c>
      <c r="E15" s="13"/>
      <c r="F15" s="11"/>
      <c r="G15" s="13">
        <f t="shared" si="1"/>
        <v>1.3217592592592588E-2</v>
      </c>
      <c r="H15" s="12">
        <f t="shared" si="2"/>
        <v>4.8318172202242424E-2</v>
      </c>
    </row>
    <row r="16" spans="2:8" s="1" customFormat="1" x14ac:dyDescent="0.25">
      <c r="B16" s="9" t="s">
        <v>1</v>
      </c>
      <c r="C16" s="13">
        <v>3.7384259259259263E-3</v>
      </c>
      <c r="D16" s="11">
        <f t="shared" si="0"/>
        <v>1.4223435642256376E-2</v>
      </c>
      <c r="E16" s="13"/>
      <c r="F16" s="11"/>
      <c r="G16" s="13">
        <f t="shared" si="1"/>
        <v>3.7384259259259263E-3</v>
      </c>
      <c r="H16" s="12">
        <f t="shared" si="2"/>
        <v>1.3666173048445104E-2</v>
      </c>
    </row>
    <row r="17" spans="2:8" s="1" customFormat="1" x14ac:dyDescent="0.25">
      <c r="B17" s="9" t="s">
        <v>27</v>
      </c>
      <c r="C17" s="13">
        <v>3.4837962962962965E-3</v>
      </c>
      <c r="D17" s="11">
        <f t="shared" si="0"/>
        <v>1.3254656744022195E-2</v>
      </c>
      <c r="E17" s="13"/>
      <c r="F17" s="11"/>
      <c r="G17" s="13">
        <f t="shared" si="1"/>
        <v>3.4837962962962965E-3</v>
      </c>
      <c r="H17" s="12">
        <f t="shared" si="2"/>
        <v>1.2735350116352868E-2</v>
      </c>
    </row>
    <row r="18" spans="2:8" s="1" customFormat="1" x14ac:dyDescent="0.25">
      <c r="B18" s="9" t="s">
        <v>16</v>
      </c>
      <c r="C18" s="13">
        <v>4.2824074074074075E-4</v>
      </c>
      <c r="D18" s="11">
        <f t="shared" si="0"/>
        <v>1.6293099652120305E-3</v>
      </c>
      <c r="E18" s="13"/>
      <c r="F18" s="11"/>
      <c r="G18" s="13">
        <f t="shared" si="1"/>
        <v>4.2824074074074075E-4</v>
      </c>
      <c r="H18" s="12">
        <f t="shared" si="2"/>
        <v>1.5654749312460335E-3</v>
      </c>
    </row>
    <row r="19" spans="2:8" s="1" customFormat="1" x14ac:dyDescent="0.25">
      <c r="B19" s="9" t="s">
        <v>4</v>
      </c>
      <c r="C19" s="13">
        <v>1.087962962962963E-2</v>
      </c>
      <c r="D19" s="11">
        <f t="shared" si="0"/>
        <v>4.1393280197278615E-2</v>
      </c>
      <c r="E19" s="13"/>
      <c r="F19" s="11"/>
      <c r="G19" s="13">
        <f t="shared" si="1"/>
        <v>1.087962962962963E-2</v>
      </c>
      <c r="H19" s="12">
        <f t="shared" si="2"/>
        <v>3.9771525280304636E-2</v>
      </c>
    </row>
    <row r="20" spans="2:8" s="1" customFormat="1" x14ac:dyDescent="0.25">
      <c r="B20" s="9" t="s">
        <v>14</v>
      </c>
      <c r="C20" s="13">
        <v>1.8865740740740742E-3</v>
      </c>
      <c r="D20" s="11">
        <f t="shared" si="0"/>
        <v>7.1777709278259723E-3</v>
      </c>
      <c r="E20" s="13"/>
      <c r="F20" s="11"/>
      <c r="G20" s="13">
        <f t="shared" si="1"/>
        <v>1.8865740740740742E-3</v>
      </c>
      <c r="H20" s="12">
        <f t="shared" si="2"/>
        <v>6.8965517241379318E-3</v>
      </c>
    </row>
    <row r="21" spans="2:8" s="1" customFormat="1" x14ac:dyDescent="0.25">
      <c r="B21" s="9" t="s">
        <v>11</v>
      </c>
      <c r="C21" s="13">
        <v>1.0879629629629631E-3</v>
      </c>
      <c r="D21" s="11">
        <f t="shared" si="0"/>
        <v>4.139328019727862E-3</v>
      </c>
      <c r="E21" s="13"/>
      <c r="F21" s="11"/>
      <c r="G21" s="13">
        <f t="shared" si="1"/>
        <v>1.0879629629629631E-3</v>
      </c>
      <c r="H21" s="12">
        <f t="shared" si="2"/>
        <v>3.9771525280304643E-3</v>
      </c>
    </row>
    <row r="22" spans="2:8" s="1" customFormat="1" x14ac:dyDescent="0.25">
      <c r="B22" s="9" t="s">
        <v>15</v>
      </c>
      <c r="C22" s="13">
        <v>2.6620370370370372E-4</v>
      </c>
      <c r="D22" s="11">
        <f t="shared" si="0"/>
        <v>1.0128143026993705E-3</v>
      </c>
      <c r="E22" s="13"/>
      <c r="F22" s="11"/>
      <c r="G22" s="13">
        <f t="shared" si="1"/>
        <v>2.6620370370370372E-4</v>
      </c>
      <c r="H22" s="12">
        <f t="shared" si="2"/>
        <v>9.7313306536915599E-4</v>
      </c>
    </row>
    <row r="23" spans="2:8" s="1" customFormat="1" x14ac:dyDescent="0.25">
      <c r="B23" s="9" t="s">
        <v>28</v>
      </c>
      <c r="C23" s="13">
        <v>8.3333333333333339E-4</v>
      </c>
      <c r="D23" s="11">
        <f t="shared" si="0"/>
        <v>3.1705491214936814E-3</v>
      </c>
      <c r="E23" s="64"/>
      <c r="F23" s="11"/>
      <c r="G23" s="13">
        <f t="shared" si="1"/>
        <v>8.3333333333333339E-4</v>
      </c>
      <c r="H23" s="12">
        <f t="shared" si="2"/>
        <v>3.0463295959382275E-3</v>
      </c>
    </row>
    <row r="24" spans="2:8" s="1" customFormat="1" x14ac:dyDescent="0.25">
      <c r="B24" s="9" t="s">
        <v>12</v>
      </c>
      <c r="C24" s="13">
        <v>7.5231481481481482E-4</v>
      </c>
      <c r="D24" s="11">
        <f t="shared" si="0"/>
        <v>2.8623012902373509E-3</v>
      </c>
      <c r="E24" s="13"/>
      <c r="F24" s="11"/>
      <c r="G24" s="13">
        <f t="shared" si="1"/>
        <v>7.5231481481481482E-4</v>
      </c>
      <c r="H24" s="12">
        <f t="shared" si="2"/>
        <v>2.7501586629997887E-3</v>
      </c>
    </row>
    <row r="25" spans="2:8" s="1" customFormat="1" x14ac:dyDescent="0.25">
      <c r="B25" s="9" t="s">
        <v>5</v>
      </c>
      <c r="C25" s="13">
        <v>5.2662037037037035E-3</v>
      </c>
      <c r="D25" s="11">
        <f t="shared" si="0"/>
        <v>2.0036109031661455E-2</v>
      </c>
      <c r="E25" s="13"/>
      <c r="F25" s="11"/>
      <c r="G25" s="13">
        <f t="shared" si="1"/>
        <v>5.2662037037037035E-3</v>
      </c>
      <c r="H25" s="12">
        <f t="shared" si="2"/>
        <v>1.925111064099852E-2</v>
      </c>
    </row>
    <row r="26" spans="2:8" s="1" customFormat="1" x14ac:dyDescent="0.25">
      <c r="B26" s="9" t="s">
        <v>6</v>
      </c>
      <c r="C26" s="13">
        <v>0.14850694444444446</v>
      </c>
      <c r="D26" s="11">
        <f t="shared" si="0"/>
        <v>0.56501827469285315</v>
      </c>
      <c r="E26" s="13">
        <v>1.0439814814814817E-2</v>
      </c>
      <c r="F26" s="11">
        <f t="shared" ref="F26" si="4">E26/$E$30</f>
        <v>0.97408207343412523</v>
      </c>
      <c r="G26" s="13">
        <f t="shared" si="1"/>
        <v>0.15894675925925927</v>
      </c>
      <c r="H26" s="12">
        <f t="shared" si="2"/>
        <v>0.58104506029194003</v>
      </c>
    </row>
    <row r="27" spans="2:8" s="1" customFormat="1" x14ac:dyDescent="0.25">
      <c r="B27" s="9" t="s">
        <v>29</v>
      </c>
      <c r="C27" s="13">
        <v>1.6956018518518533E-2</v>
      </c>
      <c r="D27" s="11">
        <f t="shared" si="0"/>
        <v>6.4511867541503426E-2</v>
      </c>
      <c r="E27" s="13"/>
      <c r="F27" s="11"/>
      <c r="G27" s="13">
        <f t="shared" si="1"/>
        <v>1.6956018518518533E-2</v>
      </c>
      <c r="H27" s="12">
        <f t="shared" si="2"/>
        <v>6.1984345250687599E-2</v>
      </c>
    </row>
    <row r="28" spans="2:8" s="1" customFormat="1" x14ac:dyDescent="0.25">
      <c r="B28" s="46" t="s">
        <v>17</v>
      </c>
      <c r="C28" s="47"/>
      <c r="D28" s="65"/>
      <c r="E28" s="47"/>
      <c r="F28" s="62"/>
      <c r="G28" s="47"/>
      <c r="H28" s="48"/>
    </row>
    <row r="29" spans="2:8" s="1" customFormat="1" x14ac:dyDescent="0.25">
      <c r="B29" s="9"/>
      <c r="C29" s="49"/>
      <c r="D29" s="50"/>
      <c r="E29" s="49"/>
      <c r="F29" s="49"/>
      <c r="G29" s="14"/>
      <c r="H29" s="15"/>
    </row>
    <row r="30" spans="2:8" s="1" customFormat="1" x14ac:dyDescent="0.25">
      <c r="B30" s="52" t="s">
        <v>30</v>
      </c>
      <c r="C30" s="53">
        <f t="shared" ref="C30:H30" si="5">SUM(C7:C28)</f>
        <v>0.26283564814814814</v>
      </c>
      <c r="D30" s="54">
        <f t="shared" si="5"/>
        <v>1.0000000000000002</v>
      </c>
      <c r="E30" s="53">
        <f t="shared" si="5"/>
        <v>1.0717592592592595E-2</v>
      </c>
      <c r="F30" s="54">
        <f t="shared" si="5"/>
        <v>1</v>
      </c>
      <c r="G30" s="53">
        <f t="shared" si="5"/>
        <v>0.27355324074074072</v>
      </c>
      <c r="H30" s="63">
        <f t="shared" si="5"/>
        <v>1</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51</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4.4907407407407413E-3</v>
      </c>
      <c r="D7" s="11">
        <f>C7/$C$30</f>
        <v>1.4615036914268511E-2</v>
      </c>
      <c r="E7" s="13"/>
      <c r="F7" s="58"/>
      <c r="G7" s="13">
        <f>C7+E7</f>
        <v>4.4907407407407413E-3</v>
      </c>
      <c r="H7" s="12">
        <f>G7/$G$30</f>
        <v>1.4615036914268511E-2</v>
      </c>
    </row>
    <row r="8" spans="2:8" s="1" customFormat="1" x14ac:dyDescent="0.25">
      <c r="B8" s="9" t="s">
        <v>13</v>
      </c>
      <c r="C8" s="13">
        <v>1.0925925925925924E-2</v>
      </c>
      <c r="D8" s="11">
        <f t="shared" ref="D8:D28" si="0">C8/$C$30</f>
        <v>3.5558234141931627E-2</v>
      </c>
      <c r="E8" s="13"/>
      <c r="F8" s="58"/>
      <c r="G8" s="13">
        <f t="shared" ref="G8:G28" si="1">C8+E8</f>
        <v>1.0925925925925924E-2</v>
      </c>
      <c r="H8" s="12">
        <f t="shared" ref="H8:H28" si="2">G8/$G$30</f>
        <v>3.5558234141931627E-2</v>
      </c>
    </row>
    <row r="9" spans="2:8" s="1" customFormat="1" x14ac:dyDescent="0.25">
      <c r="B9" s="9" t="s">
        <v>0</v>
      </c>
      <c r="C9" s="13">
        <v>4.7777777777777558E-2</v>
      </c>
      <c r="D9" s="11">
        <f t="shared" si="0"/>
        <v>0.15549193912912404</v>
      </c>
      <c r="E9" s="13"/>
      <c r="F9" s="58"/>
      <c r="G9" s="13">
        <f t="shared" si="1"/>
        <v>4.7777777777777558E-2</v>
      </c>
      <c r="H9" s="12">
        <f t="shared" si="2"/>
        <v>0.15549193912912404</v>
      </c>
    </row>
    <row r="10" spans="2:8" s="1" customFormat="1" x14ac:dyDescent="0.25">
      <c r="B10" s="9" t="s">
        <v>8</v>
      </c>
      <c r="C10" s="13">
        <v>9.9652777777777726E-3</v>
      </c>
      <c r="D10" s="11">
        <f t="shared" si="0"/>
        <v>3.2431821606147368E-2</v>
      </c>
      <c r="E10" s="13"/>
      <c r="F10" s="58"/>
      <c r="G10" s="13">
        <f t="shared" si="1"/>
        <v>9.9652777777777726E-3</v>
      </c>
      <c r="H10" s="12">
        <f t="shared" si="2"/>
        <v>3.2431821606147368E-2</v>
      </c>
    </row>
    <row r="11" spans="2:8" s="1" customFormat="1" x14ac:dyDescent="0.25">
      <c r="B11" s="9" t="s">
        <v>26</v>
      </c>
      <c r="C11" s="13">
        <v>5.1736111111111089E-3</v>
      </c>
      <c r="D11" s="11">
        <f t="shared" si="0"/>
        <v>1.6837426548139228E-2</v>
      </c>
      <c r="E11" s="13"/>
      <c r="F11" s="58"/>
      <c r="G11" s="13">
        <f t="shared" si="1"/>
        <v>5.1736111111111089E-3</v>
      </c>
      <c r="H11" s="12">
        <f t="shared" si="2"/>
        <v>1.6837426548139228E-2</v>
      </c>
    </row>
    <row r="12" spans="2:8" s="1" customFormat="1" x14ac:dyDescent="0.25">
      <c r="B12" s="9" t="s">
        <v>3</v>
      </c>
      <c r="C12" s="13">
        <v>1.0243055555555561E-2</v>
      </c>
      <c r="D12" s="11">
        <f t="shared" si="0"/>
        <v>3.3335844508060923E-2</v>
      </c>
      <c r="E12" s="13"/>
      <c r="F12" s="58"/>
      <c r="G12" s="13">
        <f t="shared" si="1"/>
        <v>1.0243055555555561E-2</v>
      </c>
      <c r="H12" s="12">
        <f t="shared" si="2"/>
        <v>3.3335844508060923E-2</v>
      </c>
    </row>
    <row r="13" spans="2:8" s="1" customFormat="1" x14ac:dyDescent="0.25">
      <c r="B13" s="9" t="s">
        <v>7</v>
      </c>
      <c r="C13" s="13">
        <v>4.7800925925925919E-3</v>
      </c>
      <c r="D13" s="11">
        <f t="shared" si="0"/>
        <v>1.5556727437095085E-2</v>
      </c>
      <c r="E13" s="13"/>
      <c r="F13" s="58"/>
      <c r="G13" s="13">
        <f t="shared" si="1"/>
        <v>4.7800925925925919E-3</v>
      </c>
      <c r="H13" s="12">
        <f t="shared" si="2"/>
        <v>1.5556727437095085E-2</v>
      </c>
    </row>
    <row r="14" spans="2:8" s="1" customFormat="1" x14ac:dyDescent="0.25">
      <c r="B14" s="9" t="s">
        <v>2</v>
      </c>
      <c r="C14" s="13">
        <v>9.2245370370370346E-3</v>
      </c>
      <c r="D14" s="11">
        <f t="shared" si="0"/>
        <v>3.0021093867711336E-2</v>
      </c>
      <c r="E14" s="13"/>
      <c r="F14" s="58"/>
      <c r="G14" s="13">
        <f t="shared" si="1"/>
        <v>9.2245370370370346E-3</v>
      </c>
      <c r="H14" s="12">
        <f t="shared" si="2"/>
        <v>3.0021093867711336E-2</v>
      </c>
    </row>
    <row r="15" spans="2:8" s="1" customFormat="1" x14ac:dyDescent="0.25">
      <c r="B15" s="9" t="s">
        <v>9</v>
      </c>
      <c r="C15" s="13">
        <v>1.3587962962962965E-2</v>
      </c>
      <c r="D15" s="11">
        <f t="shared" si="0"/>
        <v>4.4221786951936168E-2</v>
      </c>
      <c r="E15" s="13"/>
      <c r="F15" s="58"/>
      <c r="G15" s="13">
        <f t="shared" si="1"/>
        <v>1.3587962962962965E-2</v>
      </c>
      <c r="H15" s="12">
        <f t="shared" si="2"/>
        <v>4.4221786951936168E-2</v>
      </c>
    </row>
    <row r="16" spans="2:8" s="1" customFormat="1" x14ac:dyDescent="0.25">
      <c r="B16" s="9" t="s">
        <v>1</v>
      </c>
      <c r="C16" s="13">
        <v>1.0706018518518517E-2</v>
      </c>
      <c r="D16" s="11">
        <f t="shared" si="0"/>
        <v>3.4842549344583425E-2</v>
      </c>
      <c r="E16" s="13"/>
      <c r="F16" s="58"/>
      <c r="G16" s="13">
        <f t="shared" si="1"/>
        <v>1.0706018518518517E-2</v>
      </c>
      <c r="H16" s="12">
        <f t="shared" si="2"/>
        <v>3.4842549344583425E-2</v>
      </c>
    </row>
    <row r="17" spans="2:8" s="1" customFormat="1" x14ac:dyDescent="0.25">
      <c r="B17" s="9" t="s">
        <v>27</v>
      </c>
      <c r="C17" s="13">
        <v>3.5185185185185176E-3</v>
      </c>
      <c r="D17" s="11">
        <f t="shared" si="0"/>
        <v>1.14509567575712E-2</v>
      </c>
      <c r="E17" s="13"/>
      <c r="F17" s="58"/>
      <c r="G17" s="13">
        <f t="shared" si="1"/>
        <v>3.5185185185185176E-3</v>
      </c>
      <c r="H17" s="12">
        <f t="shared" si="2"/>
        <v>1.14509567575712E-2</v>
      </c>
    </row>
    <row r="18" spans="2:8" s="1" customFormat="1" x14ac:dyDescent="0.25">
      <c r="B18" s="9" t="s">
        <v>16</v>
      </c>
      <c r="C18" s="13">
        <v>1.7824074074074077E-3</v>
      </c>
      <c r="D18" s="11">
        <f t="shared" si="0"/>
        <v>5.8008136206117288E-3</v>
      </c>
      <c r="E18" s="13"/>
      <c r="F18" s="58"/>
      <c r="G18" s="13">
        <f t="shared" si="1"/>
        <v>1.7824074074074077E-3</v>
      </c>
      <c r="H18" s="12">
        <f t="shared" si="2"/>
        <v>5.8008136206117288E-3</v>
      </c>
    </row>
    <row r="19" spans="2:8" s="1" customFormat="1" x14ac:dyDescent="0.25">
      <c r="B19" s="9" t="s">
        <v>4</v>
      </c>
      <c r="C19" s="13">
        <v>2.0173611111111104E-2</v>
      </c>
      <c r="D19" s="11">
        <f t="shared" si="0"/>
        <v>6.5654663251469084E-2</v>
      </c>
      <c r="E19" s="13"/>
      <c r="F19" s="58"/>
      <c r="G19" s="13">
        <f t="shared" si="1"/>
        <v>2.0173611111111104E-2</v>
      </c>
      <c r="H19" s="12">
        <f t="shared" si="2"/>
        <v>6.5654663251469084E-2</v>
      </c>
    </row>
    <row r="20" spans="2:8" s="1" customFormat="1" x14ac:dyDescent="0.25">
      <c r="B20" s="9" t="s">
        <v>14</v>
      </c>
      <c r="C20" s="13">
        <v>1.0011574074074072E-2</v>
      </c>
      <c r="D20" s="11">
        <f t="shared" si="0"/>
        <v>3.2582492089799631E-2</v>
      </c>
      <c r="E20" s="13"/>
      <c r="F20" s="58"/>
      <c r="G20" s="13">
        <f t="shared" si="1"/>
        <v>1.0011574074074072E-2</v>
      </c>
      <c r="H20" s="12">
        <f t="shared" si="2"/>
        <v>3.2582492089799631E-2</v>
      </c>
    </row>
    <row r="21" spans="2:8" s="1" customFormat="1" x14ac:dyDescent="0.25">
      <c r="B21" s="9" t="s">
        <v>11</v>
      </c>
      <c r="C21" s="13">
        <v>1.5046296296296297E-4</v>
      </c>
      <c r="D21" s="11">
        <f t="shared" si="0"/>
        <v>4.8967907186982121E-4</v>
      </c>
      <c r="E21" s="13"/>
      <c r="F21" s="58"/>
      <c r="G21" s="13">
        <f t="shared" si="1"/>
        <v>1.5046296296296297E-4</v>
      </c>
      <c r="H21" s="12">
        <f t="shared" si="2"/>
        <v>4.8967907186982121E-4</v>
      </c>
    </row>
    <row r="22" spans="2:8" s="1" customFormat="1" x14ac:dyDescent="0.25">
      <c r="B22" s="9" t="s">
        <v>15</v>
      </c>
      <c r="C22" s="13">
        <v>2.430555555555556E-3</v>
      </c>
      <c r="D22" s="11">
        <f t="shared" si="0"/>
        <v>7.9102003917432672E-3</v>
      </c>
      <c r="E22" s="13"/>
      <c r="F22" s="58"/>
      <c r="G22" s="13">
        <f t="shared" si="1"/>
        <v>2.430555555555556E-3</v>
      </c>
      <c r="H22" s="12">
        <f t="shared" si="2"/>
        <v>7.9102003917432672E-3</v>
      </c>
    </row>
    <row r="23" spans="2:8" s="1" customFormat="1" x14ac:dyDescent="0.25">
      <c r="B23" s="9" t="s">
        <v>28</v>
      </c>
      <c r="C23" s="13">
        <v>1.2789351851851852E-2</v>
      </c>
      <c r="D23" s="11">
        <f t="shared" si="0"/>
        <v>4.16227211089348E-2</v>
      </c>
      <c r="E23" s="64"/>
      <c r="F23" s="58"/>
      <c r="G23" s="13">
        <f t="shared" si="1"/>
        <v>1.2789351851851852E-2</v>
      </c>
      <c r="H23" s="12">
        <f t="shared" si="2"/>
        <v>4.16227211089348E-2</v>
      </c>
    </row>
    <row r="24" spans="2:8" s="1" customFormat="1" x14ac:dyDescent="0.25">
      <c r="B24" s="9" t="s">
        <v>12</v>
      </c>
      <c r="C24" s="13">
        <v>1.9791666666666668E-3</v>
      </c>
      <c r="D24" s="11">
        <f t="shared" si="0"/>
        <v>6.4411631761338026E-3</v>
      </c>
      <c r="E24" s="13"/>
      <c r="F24" s="58"/>
      <c r="G24" s="13">
        <f t="shared" si="1"/>
        <v>1.9791666666666668E-3</v>
      </c>
      <c r="H24" s="12">
        <f t="shared" si="2"/>
        <v>6.4411631761338026E-3</v>
      </c>
    </row>
    <row r="25" spans="2:8" s="1" customFormat="1" x14ac:dyDescent="0.25">
      <c r="B25" s="9" t="s">
        <v>5</v>
      </c>
      <c r="C25" s="13">
        <v>1.0543981481481481E-2</v>
      </c>
      <c r="D25" s="11">
        <f t="shared" si="0"/>
        <v>3.431520265180054E-2</v>
      </c>
      <c r="E25" s="13"/>
      <c r="F25" s="58"/>
      <c r="G25" s="13">
        <f t="shared" si="1"/>
        <v>1.0543981481481481E-2</v>
      </c>
      <c r="H25" s="12">
        <f t="shared" si="2"/>
        <v>3.431520265180054E-2</v>
      </c>
    </row>
    <row r="26" spans="2:8" s="1" customFormat="1" x14ac:dyDescent="0.25">
      <c r="B26" s="9" t="s">
        <v>6</v>
      </c>
      <c r="C26" s="13">
        <v>6.6041666666666693E-2</v>
      </c>
      <c r="D26" s="11">
        <f t="shared" si="0"/>
        <v>0.21493144492993851</v>
      </c>
      <c r="E26" s="13"/>
      <c r="F26" s="58"/>
      <c r="G26" s="13">
        <f t="shared" si="1"/>
        <v>6.6041666666666693E-2</v>
      </c>
      <c r="H26" s="12">
        <f t="shared" si="2"/>
        <v>0.21493144492993851</v>
      </c>
    </row>
    <row r="27" spans="2:8" s="1" customFormat="1" x14ac:dyDescent="0.25">
      <c r="B27" s="9" t="s">
        <v>29</v>
      </c>
      <c r="C27" s="13">
        <v>3.7349537037037021E-2</v>
      </c>
      <c r="D27" s="11">
        <f t="shared" si="0"/>
        <v>0.1215534126864548</v>
      </c>
      <c r="E27" s="13"/>
      <c r="F27" s="58"/>
      <c r="G27" s="13">
        <f t="shared" si="1"/>
        <v>3.7349537037037021E-2</v>
      </c>
      <c r="H27" s="12">
        <f t="shared" si="2"/>
        <v>0.1215534126864548</v>
      </c>
    </row>
    <row r="28" spans="2:8" s="1" customFormat="1" x14ac:dyDescent="0.25">
      <c r="B28" s="46" t="s">
        <v>17</v>
      </c>
      <c r="C28" s="47">
        <v>1.3622685185185175E-2</v>
      </c>
      <c r="D28" s="65">
        <f t="shared" si="0"/>
        <v>4.4334789814675313E-2</v>
      </c>
      <c r="E28" s="47"/>
      <c r="F28" s="62"/>
      <c r="G28" s="47">
        <f t="shared" si="1"/>
        <v>1.3622685185185175E-2</v>
      </c>
      <c r="H28" s="48">
        <f t="shared" si="2"/>
        <v>4.4334789814675313E-2</v>
      </c>
    </row>
    <row r="29" spans="2:8" s="1" customFormat="1" x14ac:dyDescent="0.25">
      <c r="B29" s="9"/>
      <c r="C29" s="49"/>
      <c r="D29" s="50"/>
      <c r="E29" s="49"/>
      <c r="F29" s="49"/>
      <c r="G29" s="14"/>
      <c r="H29" s="15"/>
    </row>
    <row r="30" spans="2:8" s="1" customFormat="1" x14ac:dyDescent="0.25">
      <c r="B30" s="52" t="s">
        <v>30</v>
      </c>
      <c r="C30" s="53">
        <f>SUM(C7:C28)</f>
        <v>0.30726851851851822</v>
      </c>
      <c r="D30" s="54">
        <f>SUM(D7:D28)</f>
        <v>1.0000000000000004</v>
      </c>
      <c r="E30" s="53"/>
      <c r="F30" s="54"/>
      <c r="G30" s="53">
        <f>SUM(G7:G28)</f>
        <v>0.30726851851851822</v>
      </c>
      <c r="H30" s="63">
        <f>SUM(H7:H28)</f>
        <v>1.0000000000000004</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1"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36" t="s">
        <v>52</v>
      </c>
      <c r="C3" s="137"/>
      <c r="D3" s="137"/>
      <c r="E3" s="137"/>
      <c r="F3" s="138"/>
      <c r="G3" s="137"/>
      <c r="H3" s="137"/>
      <c r="I3" s="137"/>
      <c r="J3" s="138"/>
    </row>
    <row r="4" spans="2:10" x14ac:dyDescent="0.25">
      <c r="B4" s="139" t="s">
        <v>129</v>
      </c>
      <c r="C4" s="140"/>
      <c r="D4" s="140"/>
      <c r="E4" s="140"/>
      <c r="F4" s="140"/>
      <c r="G4" s="140"/>
      <c r="H4" s="140"/>
      <c r="I4" s="140"/>
      <c r="J4" s="141"/>
    </row>
    <row r="5" spans="2:10" x14ac:dyDescent="0.25">
      <c r="B5" s="3"/>
      <c r="C5" s="146" t="s">
        <v>19</v>
      </c>
      <c r="D5" s="146"/>
      <c r="E5" s="146" t="s">
        <v>20</v>
      </c>
      <c r="F5" s="146"/>
      <c r="G5" s="146" t="s">
        <v>21</v>
      </c>
      <c r="H5" s="146"/>
      <c r="I5" s="140" t="s">
        <v>22</v>
      </c>
      <c r="J5" s="141"/>
    </row>
    <row r="6" spans="2:10" x14ac:dyDescent="0.25">
      <c r="B6" s="4" t="s">
        <v>23</v>
      </c>
      <c r="C6" s="6" t="s">
        <v>24</v>
      </c>
      <c r="D6" s="6" t="s">
        <v>25</v>
      </c>
      <c r="E6" s="6" t="s">
        <v>24</v>
      </c>
      <c r="F6" s="6" t="s">
        <v>25</v>
      </c>
      <c r="G6" s="6" t="s">
        <v>24</v>
      </c>
      <c r="H6" s="6" t="s">
        <v>25</v>
      </c>
      <c r="I6" s="7" t="s">
        <v>24</v>
      </c>
      <c r="J6" s="8" t="s">
        <v>25</v>
      </c>
    </row>
    <row r="7" spans="2:10" x14ac:dyDescent="0.25">
      <c r="B7" s="9" t="s">
        <v>10</v>
      </c>
      <c r="C7" s="13">
        <v>1.4930555555555554E-3</v>
      </c>
      <c r="D7" s="11">
        <f t="shared" ref="D7:D28" si="0">C7/$C$30</f>
        <v>5.6993902977820979E-3</v>
      </c>
      <c r="E7" s="13">
        <v>4.6296296296296294E-5</v>
      </c>
      <c r="F7" s="11">
        <f t="shared" ref="F7:F28" si="1">E7/$E$30</f>
        <v>5.4355211305883951E-4</v>
      </c>
      <c r="G7" s="13">
        <v>1.5624999999999999E-3</v>
      </c>
      <c r="H7" s="11">
        <f t="shared" ref="H7:H27" si="2">G7/$G$30</f>
        <v>7.4249257507424922E-3</v>
      </c>
      <c r="I7" s="14">
        <f>C7+E7+G7</f>
        <v>3.1018518518518513E-3</v>
      </c>
      <c r="J7" s="12">
        <f>I7/$I$30</f>
        <v>5.5630513751946022E-3</v>
      </c>
    </row>
    <row r="8" spans="2:10" x14ac:dyDescent="0.25">
      <c r="B8" s="9" t="s">
        <v>13</v>
      </c>
      <c r="C8" s="13">
        <v>3.4606481481481476E-3</v>
      </c>
      <c r="D8" s="11">
        <f t="shared" si="0"/>
        <v>1.321021472121587E-2</v>
      </c>
      <c r="E8" s="13">
        <v>4.6296296296296293E-4</v>
      </c>
      <c r="F8" s="11">
        <f t="shared" si="1"/>
        <v>5.4355211305883956E-3</v>
      </c>
      <c r="G8" s="13">
        <v>2.4305555555555555E-4</v>
      </c>
      <c r="H8" s="11">
        <f t="shared" si="2"/>
        <v>1.1549884501154989E-3</v>
      </c>
      <c r="I8" s="14">
        <f t="shared" ref="I8:I28" si="3">C8+E8+G8</f>
        <v>4.1666666666666657E-3</v>
      </c>
      <c r="J8" s="12">
        <f t="shared" ref="J8:J28" si="4">I8/$I$30</f>
        <v>7.4727555786196151E-3</v>
      </c>
    </row>
    <row r="9" spans="2:10" x14ac:dyDescent="0.25">
      <c r="B9" s="9" t="s">
        <v>0</v>
      </c>
      <c r="C9" s="13">
        <v>5.0729166666666645E-2</v>
      </c>
      <c r="D9" s="11">
        <f t="shared" si="0"/>
        <v>0.19364672616417772</v>
      </c>
      <c r="E9" s="13">
        <v>1.2812500000000003E-2</v>
      </c>
      <c r="F9" s="11">
        <f t="shared" si="1"/>
        <v>0.15042804728903389</v>
      </c>
      <c r="G9" s="13">
        <v>1.3981481481481482E-2</v>
      </c>
      <c r="H9" s="11">
        <f t="shared" si="2"/>
        <v>6.6439335606643946E-2</v>
      </c>
      <c r="I9" s="14">
        <f t="shared" si="3"/>
        <v>7.7523148148148133E-2</v>
      </c>
      <c r="J9" s="12">
        <f t="shared" si="4"/>
        <v>0.13903476907109494</v>
      </c>
    </row>
    <row r="10" spans="2:10" x14ac:dyDescent="0.25">
      <c r="B10" s="9" t="s">
        <v>8</v>
      </c>
      <c r="C10" s="13">
        <v>6.3310185185185179E-3</v>
      </c>
      <c r="D10" s="11">
        <f t="shared" si="0"/>
        <v>2.4167182115401611E-2</v>
      </c>
      <c r="E10" s="13">
        <v>1.9097222222222224E-3</v>
      </c>
      <c r="F10" s="11">
        <f t="shared" si="1"/>
        <v>2.2421524663677136E-2</v>
      </c>
      <c r="G10" s="13">
        <v>6.6898148148148142E-3</v>
      </c>
      <c r="H10" s="11">
        <f t="shared" si="2"/>
        <v>3.1789682103178965E-2</v>
      </c>
      <c r="I10" s="14">
        <f t="shared" si="3"/>
        <v>1.4930555555555555E-2</v>
      </c>
      <c r="J10" s="12">
        <f t="shared" si="4"/>
        <v>2.6777374156720289E-2</v>
      </c>
    </row>
    <row r="11" spans="2:10" x14ac:dyDescent="0.25">
      <c r="B11" s="9" t="s">
        <v>26</v>
      </c>
      <c r="C11" s="13">
        <v>2.3958333333333331E-3</v>
      </c>
      <c r="D11" s="11">
        <f t="shared" si="0"/>
        <v>9.1455332685340639E-3</v>
      </c>
      <c r="E11" s="13">
        <v>3.8194444444444441E-4</v>
      </c>
      <c r="F11" s="11">
        <f t="shared" si="1"/>
        <v>4.4843049327354259E-3</v>
      </c>
      <c r="G11" s="13"/>
      <c r="H11" s="11"/>
      <c r="I11" s="14">
        <f t="shared" si="3"/>
        <v>2.7777777777777775E-3</v>
      </c>
      <c r="J11" s="12">
        <f t="shared" si="4"/>
        <v>4.9818370524130767E-3</v>
      </c>
    </row>
    <row r="12" spans="2:10" x14ac:dyDescent="0.25">
      <c r="B12" s="9" t="s">
        <v>3</v>
      </c>
      <c r="C12" s="13">
        <v>3.872685185185186E-2</v>
      </c>
      <c r="D12" s="11">
        <f t="shared" si="0"/>
        <v>0.14783069718123182</v>
      </c>
      <c r="E12" s="13">
        <v>9.8379629629629598E-3</v>
      </c>
      <c r="F12" s="11">
        <f t="shared" si="1"/>
        <v>0.11550482402500337</v>
      </c>
      <c r="G12" s="13">
        <v>1.7094907407407399E-2</v>
      </c>
      <c r="H12" s="11">
        <f t="shared" si="2"/>
        <v>8.1234187658123388E-2</v>
      </c>
      <c r="I12" s="14">
        <f t="shared" si="3"/>
        <v>6.5659722222222217E-2</v>
      </c>
      <c r="J12" s="12">
        <f t="shared" si="4"/>
        <v>0.11775817332641411</v>
      </c>
    </row>
    <row r="13" spans="2:10" x14ac:dyDescent="0.25">
      <c r="B13" s="9" t="s">
        <v>7</v>
      </c>
      <c r="C13" s="13">
        <v>8.8310185185185158E-3</v>
      </c>
      <c r="D13" s="11">
        <f t="shared" si="0"/>
        <v>3.3710347265176278E-2</v>
      </c>
      <c r="E13" s="13">
        <v>1.6550925925925923E-3</v>
      </c>
      <c r="F13" s="11">
        <f t="shared" si="1"/>
        <v>1.9431988041853511E-2</v>
      </c>
      <c r="G13" s="13">
        <v>4.1203703703703697E-3</v>
      </c>
      <c r="H13" s="11">
        <f t="shared" si="2"/>
        <v>1.9579804201957977E-2</v>
      </c>
      <c r="I13" s="14">
        <f t="shared" si="3"/>
        <v>1.4606481481481477E-2</v>
      </c>
      <c r="J13" s="12">
        <f t="shared" si="4"/>
        <v>2.6196159833938758E-2</v>
      </c>
    </row>
    <row r="14" spans="2:10" x14ac:dyDescent="0.25">
      <c r="B14" s="9" t="s">
        <v>2</v>
      </c>
      <c r="C14" s="13">
        <v>7.9745370370370387E-3</v>
      </c>
      <c r="D14" s="11">
        <f t="shared" si="0"/>
        <v>3.0440929574975711E-2</v>
      </c>
      <c r="E14" s="13">
        <v>2.1875000000000002E-3</v>
      </c>
      <c r="F14" s="11">
        <f t="shared" si="1"/>
        <v>2.5682837342030172E-2</v>
      </c>
      <c r="G14" s="13">
        <v>4.5717592592592589E-3</v>
      </c>
      <c r="H14" s="11">
        <f t="shared" si="2"/>
        <v>2.1724782752172479E-2</v>
      </c>
      <c r="I14" s="14">
        <f t="shared" si="3"/>
        <v>1.4733796296296297E-2</v>
      </c>
      <c r="J14" s="12">
        <f t="shared" si="4"/>
        <v>2.6424494032174367E-2</v>
      </c>
    </row>
    <row r="15" spans="2:10" x14ac:dyDescent="0.25">
      <c r="B15" s="9" t="s">
        <v>9</v>
      </c>
      <c r="C15" s="13">
        <v>1.2037037037037034E-2</v>
      </c>
      <c r="D15" s="11">
        <f t="shared" si="0"/>
        <v>4.5948572943359543E-2</v>
      </c>
      <c r="E15" s="13">
        <v>5.069444444444445E-3</v>
      </c>
      <c r="F15" s="11">
        <f t="shared" si="1"/>
        <v>5.9518956379942936E-2</v>
      </c>
      <c r="G15" s="13">
        <v>7.8009259259259256E-3</v>
      </c>
      <c r="H15" s="11">
        <f t="shared" si="2"/>
        <v>3.7069629303706962E-2</v>
      </c>
      <c r="I15" s="14">
        <f t="shared" si="3"/>
        <v>2.4907407407407406E-2</v>
      </c>
      <c r="J15" s="12">
        <f t="shared" si="4"/>
        <v>4.4670472236637261E-2</v>
      </c>
    </row>
    <row r="16" spans="2:10" x14ac:dyDescent="0.25">
      <c r="B16" s="9" t="s">
        <v>1</v>
      </c>
      <c r="C16" s="13">
        <v>2.0624999999999998E-2</v>
      </c>
      <c r="D16" s="11">
        <f t="shared" si="0"/>
        <v>7.8731112485641075E-2</v>
      </c>
      <c r="E16" s="13">
        <v>8.3912037037037028E-3</v>
      </c>
      <c r="F16" s="11">
        <f t="shared" si="1"/>
        <v>9.8518820491914655E-2</v>
      </c>
      <c r="G16" s="13">
        <v>1.7233796296296296E-2</v>
      </c>
      <c r="H16" s="11">
        <f t="shared" si="2"/>
        <v>8.1894181058189422E-2</v>
      </c>
      <c r="I16" s="14">
        <f t="shared" si="3"/>
        <v>4.6249999999999999E-2</v>
      </c>
      <c r="J16" s="12">
        <f t="shared" si="4"/>
        <v>8.2947586922677743E-2</v>
      </c>
    </row>
    <row r="17" spans="2:10" x14ac:dyDescent="0.25">
      <c r="B17" s="9" t="s">
        <v>27</v>
      </c>
      <c r="C17" s="13">
        <v>8.2754629629629636E-3</v>
      </c>
      <c r="D17" s="11">
        <f t="shared" si="0"/>
        <v>3.1589643898559693E-2</v>
      </c>
      <c r="E17" s="13">
        <v>4.4675925925925933E-3</v>
      </c>
      <c r="F17" s="11">
        <f t="shared" si="1"/>
        <v>5.2452778910178029E-2</v>
      </c>
      <c r="G17" s="13">
        <v>9.178240740740742E-3</v>
      </c>
      <c r="H17" s="11">
        <f t="shared" si="2"/>
        <v>4.3614563854361466E-2</v>
      </c>
      <c r="I17" s="14">
        <f t="shared" si="3"/>
        <v>2.19212962962963E-2</v>
      </c>
      <c r="J17" s="12">
        <f t="shared" si="4"/>
        <v>3.9314997405293213E-2</v>
      </c>
    </row>
    <row r="18" spans="2:10" x14ac:dyDescent="0.25">
      <c r="B18" s="9" t="s">
        <v>16</v>
      </c>
      <c r="C18" s="13">
        <v>1.2268518518518518E-3</v>
      </c>
      <c r="D18" s="11">
        <f t="shared" si="0"/>
        <v>4.6832199346116465E-3</v>
      </c>
      <c r="E18" s="13">
        <v>2.6388888888888885E-3</v>
      </c>
      <c r="F18" s="11">
        <f t="shared" si="1"/>
        <v>3.098247044435385E-2</v>
      </c>
      <c r="G18" s="13"/>
      <c r="H18" s="11"/>
      <c r="I18" s="14">
        <f t="shared" si="3"/>
        <v>3.8657407407407403E-3</v>
      </c>
      <c r="J18" s="12">
        <f t="shared" si="4"/>
        <v>6.9330565646081987E-3</v>
      </c>
    </row>
    <row r="19" spans="2:10" x14ac:dyDescent="0.25">
      <c r="B19" s="9" t="s">
        <v>4</v>
      </c>
      <c r="C19" s="13">
        <v>1.2349537037037037E-2</v>
      </c>
      <c r="D19" s="11">
        <f t="shared" si="0"/>
        <v>4.7141468587081389E-2</v>
      </c>
      <c r="E19" s="13">
        <v>2.8703703703703703E-3</v>
      </c>
      <c r="F19" s="11">
        <f t="shared" si="1"/>
        <v>3.370023100964805E-2</v>
      </c>
      <c r="G19" s="13">
        <v>1.7395833333333333E-2</v>
      </c>
      <c r="H19" s="11">
        <f t="shared" si="2"/>
        <v>8.2664173358266424E-2</v>
      </c>
      <c r="I19" s="14">
        <f t="shared" si="3"/>
        <v>3.2615740740740737E-2</v>
      </c>
      <c r="J19" s="12">
        <f t="shared" si="4"/>
        <v>5.8495070057083542E-2</v>
      </c>
    </row>
    <row r="20" spans="2:10" x14ac:dyDescent="0.25">
      <c r="B20" s="9" t="s">
        <v>14</v>
      </c>
      <c r="C20" s="13">
        <v>1.1354166666666663E-2</v>
      </c>
      <c r="D20" s="11">
        <f t="shared" si="0"/>
        <v>4.3341875055226645E-2</v>
      </c>
      <c r="E20" s="13">
        <v>3.8657407407407403E-3</v>
      </c>
      <c r="F20" s="11">
        <f t="shared" si="1"/>
        <v>4.53866014404131E-2</v>
      </c>
      <c r="G20" s="13">
        <v>9.3865740740740715E-3</v>
      </c>
      <c r="H20" s="11">
        <f t="shared" si="2"/>
        <v>4.4604553954460446E-2</v>
      </c>
      <c r="I20" s="14">
        <f t="shared" si="3"/>
        <v>2.4606481481481476E-2</v>
      </c>
      <c r="J20" s="12">
        <f t="shared" si="4"/>
        <v>4.4130773222625833E-2</v>
      </c>
    </row>
    <row r="21" spans="2:10" x14ac:dyDescent="0.25">
      <c r="B21" s="9" t="s">
        <v>11</v>
      </c>
      <c r="C21" s="13">
        <v>5.8680555555555552E-3</v>
      </c>
      <c r="D21" s="11">
        <f t="shared" si="0"/>
        <v>2.2399929309887781E-2</v>
      </c>
      <c r="E21" s="13">
        <v>7.8703703703703705E-4</v>
      </c>
      <c r="F21" s="11">
        <f t="shared" si="1"/>
        <v>9.2403859220002733E-3</v>
      </c>
      <c r="G21" s="13">
        <v>1.2326388888888888E-2</v>
      </c>
      <c r="H21" s="11">
        <f t="shared" si="2"/>
        <v>5.8574414255857445E-2</v>
      </c>
      <c r="I21" s="14">
        <f t="shared" si="3"/>
        <v>1.8981481481481481E-2</v>
      </c>
      <c r="J21" s="12">
        <f t="shared" si="4"/>
        <v>3.4042553191489362E-2</v>
      </c>
    </row>
    <row r="22" spans="2:10" x14ac:dyDescent="0.25">
      <c r="B22" s="9" t="s">
        <v>15</v>
      </c>
      <c r="C22" s="13">
        <v>1.0069444444444447E-2</v>
      </c>
      <c r="D22" s="11">
        <f t="shared" si="0"/>
        <v>3.8437748519925791E-2</v>
      </c>
      <c r="E22" s="13">
        <v>5.0810185185185177E-3</v>
      </c>
      <c r="F22" s="11">
        <f t="shared" si="1"/>
        <v>5.9654844408207633E-2</v>
      </c>
      <c r="G22" s="13">
        <v>3.1250000000000002E-3</v>
      </c>
      <c r="H22" s="11">
        <f t="shared" si="2"/>
        <v>1.4849851501484986E-2</v>
      </c>
      <c r="I22" s="14">
        <f t="shared" si="3"/>
        <v>1.8275462962962966E-2</v>
      </c>
      <c r="J22" s="12">
        <f t="shared" si="4"/>
        <v>3.2776336274001047E-2</v>
      </c>
    </row>
    <row r="23" spans="2:10" x14ac:dyDescent="0.25">
      <c r="B23" s="9" t="s">
        <v>28</v>
      </c>
      <c r="C23" s="13">
        <v>3.6550925925925931E-2</v>
      </c>
      <c r="D23" s="11">
        <f t="shared" si="0"/>
        <v>0.13952460899531682</v>
      </c>
      <c r="E23" s="13">
        <v>6.5972222222222213E-3</v>
      </c>
      <c r="F23" s="11">
        <f t="shared" si="1"/>
        <v>7.7456176110884623E-2</v>
      </c>
      <c r="G23" s="13">
        <v>6.4791666666666664E-2</v>
      </c>
      <c r="H23" s="11">
        <f t="shared" si="2"/>
        <v>0.30788692113078869</v>
      </c>
      <c r="I23" s="14">
        <f t="shared" si="3"/>
        <v>0.10793981481481482</v>
      </c>
      <c r="J23" s="12">
        <f t="shared" si="4"/>
        <v>0.19358588479501818</v>
      </c>
    </row>
    <row r="24" spans="2:10" x14ac:dyDescent="0.25">
      <c r="B24" s="9" t="s">
        <v>12</v>
      </c>
      <c r="C24" s="13">
        <v>6.6203703703703702E-3</v>
      </c>
      <c r="D24" s="11">
        <f t="shared" si="0"/>
        <v>2.5271715118847755E-2</v>
      </c>
      <c r="E24" s="13">
        <v>4.2361111111111106E-3</v>
      </c>
      <c r="F24" s="11">
        <f t="shared" si="1"/>
        <v>4.9735018344883815E-2</v>
      </c>
      <c r="G24" s="13">
        <v>9.5833333333333326E-3</v>
      </c>
      <c r="H24" s="11">
        <f t="shared" si="2"/>
        <v>4.5539544604553957E-2</v>
      </c>
      <c r="I24" s="14">
        <f t="shared" si="3"/>
        <v>2.0439814814814813E-2</v>
      </c>
      <c r="J24" s="12">
        <f t="shared" si="4"/>
        <v>3.6658017644006224E-2</v>
      </c>
    </row>
    <row r="25" spans="2:10" x14ac:dyDescent="0.25">
      <c r="B25" s="9" t="s">
        <v>5</v>
      </c>
      <c r="C25" s="13">
        <v>1.1898148148148144E-2</v>
      </c>
      <c r="D25" s="11">
        <f t="shared" si="0"/>
        <v>4.5418397101705386E-2</v>
      </c>
      <c r="E25" s="13">
        <v>9.46759259259259E-3</v>
      </c>
      <c r="F25" s="11">
        <f t="shared" si="1"/>
        <v>0.11115640712053267</v>
      </c>
      <c r="G25" s="13">
        <v>9.8726851851851857E-3</v>
      </c>
      <c r="H25" s="11">
        <f t="shared" si="2"/>
        <v>4.6914530854691459E-2</v>
      </c>
      <c r="I25" s="14">
        <f t="shared" si="3"/>
        <v>3.1238425925925919E-2</v>
      </c>
      <c r="J25" s="12">
        <f t="shared" si="4"/>
        <v>5.6024909185262053E-2</v>
      </c>
    </row>
    <row r="26" spans="2:10" x14ac:dyDescent="0.25">
      <c r="B26" s="9" t="s">
        <v>6</v>
      </c>
      <c r="C26" s="13">
        <v>2.0023148148148148E-3</v>
      </c>
      <c r="D26" s="11">
        <f t="shared" si="0"/>
        <v>7.6433683838473109E-3</v>
      </c>
      <c r="E26" s="13">
        <v>5.0925925925925921E-4</v>
      </c>
      <c r="F26" s="11">
        <f t="shared" si="1"/>
        <v>5.9790732436472349E-3</v>
      </c>
      <c r="G26" s="13">
        <v>7.5231481481481471E-4</v>
      </c>
      <c r="H26" s="11">
        <f t="shared" si="2"/>
        <v>3.5749642503574959E-3</v>
      </c>
      <c r="I26" s="14">
        <f t="shared" si="3"/>
        <v>3.2638888888888887E-3</v>
      </c>
      <c r="J26" s="12">
        <f t="shared" si="4"/>
        <v>5.8536585365853658E-3</v>
      </c>
    </row>
    <row r="27" spans="2:10" x14ac:dyDescent="0.25">
      <c r="B27" s="9" t="s">
        <v>29</v>
      </c>
      <c r="C27" s="13">
        <v>2.3032407407407407E-3</v>
      </c>
      <c r="D27" s="11">
        <f t="shared" si="0"/>
        <v>8.792082707431299E-3</v>
      </c>
      <c r="E27" s="13">
        <v>2.6620370370370372E-4</v>
      </c>
      <c r="F27" s="11">
        <f t="shared" si="1"/>
        <v>3.1254246500883277E-3</v>
      </c>
      <c r="G27" s="13">
        <v>7.291666666666667E-4</v>
      </c>
      <c r="H27" s="11">
        <f t="shared" si="2"/>
        <v>3.464965350346497E-3</v>
      </c>
      <c r="I27" s="14">
        <f t="shared" si="3"/>
        <v>3.2986111111111111E-3</v>
      </c>
      <c r="J27" s="12">
        <f t="shared" si="4"/>
        <v>5.9159314997405295E-3</v>
      </c>
    </row>
    <row r="28" spans="2:10" x14ac:dyDescent="0.25">
      <c r="B28" s="9" t="s">
        <v>17</v>
      </c>
      <c r="C28" s="13">
        <v>8.449074074074075E-4</v>
      </c>
      <c r="D28" s="11">
        <f t="shared" si="0"/>
        <v>3.2252363700627381E-3</v>
      </c>
      <c r="E28" s="13">
        <v>1.6319444444444443E-3</v>
      </c>
      <c r="F28" s="11">
        <f t="shared" si="1"/>
        <v>1.9160211985324093E-2</v>
      </c>
      <c r="G28" s="13"/>
      <c r="H28" s="11"/>
      <c r="I28" s="14">
        <f t="shared" si="3"/>
        <v>2.4768518518518516E-3</v>
      </c>
      <c r="J28" s="12">
        <f t="shared" si="4"/>
        <v>4.4421380384016603E-3</v>
      </c>
    </row>
    <row r="29" spans="2:10" x14ac:dyDescent="0.25">
      <c r="B29" s="26"/>
      <c r="C29" s="27"/>
      <c r="D29" s="27"/>
      <c r="E29" s="27"/>
      <c r="F29" s="27"/>
      <c r="G29" s="27"/>
      <c r="H29" s="27"/>
      <c r="I29" s="27"/>
      <c r="J29" s="28"/>
    </row>
    <row r="30" spans="2:10" x14ac:dyDescent="0.25">
      <c r="B30" s="16" t="s">
        <v>30</v>
      </c>
      <c r="C30" s="17">
        <f t="shared" ref="C30:J30" si="5">SUM(C7:C28)</f>
        <v>0.26196759259259256</v>
      </c>
      <c r="D30" s="66">
        <f t="shared" si="5"/>
        <v>0.99999999999999989</v>
      </c>
      <c r="E30" s="17">
        <f t="shared" si="5"/>
        <v>8.5173611111111103E-2</v>
      </c>
      <c r="F30" s="66">
        <f t="shared" si="5"/>
        <v>1</v>
      </c>
      <c r="G30" s="17">
        <f t="shared" si="5"/>
        <v>0.2104398148148148</v>
      </c>
      <c r="H30" s="66">
        <f t="shared" si="5"/>
        <v>1.0000000000000002</v>
      </c>
      <c r="I30" s="17">
        <f t="shared" si="5"/>
        <v>0.55758101851851849</v>
      </c>
      <c r="J30" s="67">
        <f t="shared" si="5"/>
        <v>1</v>
      </c>
    </row>
    <row r="31" spans="2:10" ht="66" customHeight="1" thickBot="1" x14ac:dyDescent="0.3">
      <c r="B31" s="158" t="s">
        <v>53</v>
      </c>
      <c r="C31" s="159"/>
      <c r="D31" s="159"/>
      <c r="E31" s="159"/>
      <c r="F31" s="160"/>
      <c r="G31" s="159"/>
      <c r="H31" s="159"/>
      <c r="I31" s="159"/>
      <c r="J31" s="160"/>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1" zoomScale="110" zoomScaleNormal="110" zoomScaleSheetLayoutView="110" zoomScalePageLayoutView="110" workbookViewId="0">
      <selection activeCell="K24" sqref="K24"/>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36" t="s">
        <v>54</v>
      </c>
      <c r="C3" s="137"/>
      <c r="D3" s="137"/>
      <c r="E3" s="137"/>
      <c r="F3" s="138"/>
      <c r="G3" s="137"/>
      <c r="H3" s="137"/>
      <c r="I3" s="137"/>
      <c r="J3" s="138"/>
    </row>
    <row r="4" spans="2:10" s="1" customFormat="1" x14ac:dyDescent="0.25">
      <c r="B4" s="139" t="s">
        <v>129</v>
      </c>
      <c r="C4" s="140"/>
      <c r="D4" s="140"/>
      <c r="E4" s="140"/>
      <c r="F4" s="140"/>
      <c r="G4" s="140"/>
      <c r="H4" s="140"/>
      <c r="I4" s="140"/>
      <c r="J4" s="141"/>
    </row>
    <row r="5" spans="2:10" s="1" customFormat="1" x14ac:dyDescent="0.25">
      <c r="B5" s="3"/>
      <c r="C5" s="142" t="s">
        <v>19</v>
      </c>
      <c r="D5" s="140"/>
      <c r="E5" s="142" t="s">
        <v>20</v>
      </c>
      <c r="F5" s="140"/>
      <c r="G5" s="146" t="s">
        <v>21</v>
      </c>
      <c r="H5" s="146"/>
      <c r="I5" s="140" t="s">
        <v>22</v>
      </c>
      <c r="J5" s="141"/>
    </row>
    <row r="6" spans="2:10" s="1" customFormat="1" x14ac:dyDescent="0.25">
      <c r="B6" s="4" t="s">
        <v>23</v>
      </c>
      <c r="C6" s="6" t="s">
        <v>24</v>
      </c>
      <c r="D6" s="6" t="s">
        <v>25</v>
      </c>
      <c r="E6" s="6" t="s">
        <v>24</v>
      </c>
      <c r="F6" s="6" t="s">
        <v>25</v>
      </c>
      <c r="G6" s="6" t="s">
        <v>24</v>
      </c>
      <c r="H6" s="6" t="s">
        <v>25</v>
      </c>
      <c r="I6" s="6" t="s">
        <v>24</v>
      </c>
      <c r="J6" s="57" t="s">
        <v>25</v>
      </c>
    </row>
    <row r="7" spans="2:10" s="1" customFormat="1" x14ac:dyDescent="0.25">
      <c r="B7" s="9" t="s">
        <v>10</v>
      </c>
      <c r="C7" s="13">
        <v>2.7106481481481485E-2</v>
      </c>
      <c r="D7" s="11">
        <f>C7/$C$30</f>
        <v>3.3545799613263629E-2</v>
      </c>
      <c r="E7" s="13">
        <v>6.8402777777777785E-3</v>
      </c>
      <c r="F7" s="11">
        <f>E7/$E$30</f>
        <v>1.2834433634468385E-2</v>
      </c>
      <c r="G7" s="13">
        <v>1.640046296296296E-2</v>
      </c>
      <c r="H7" s="11">
        <f>G7/$G$30</f>
        <v>5.3268674109995841E-2</v>
      </c>
      <c r="I7" s="68">
        <f>C7+E7+G7</f>
        <v>5.0347222222222224E-2</v>
      </c>
      <c r="J7" s="69">
        <f>I7/$I$30</f>
        <v>3.0534029649595694E-2</v>
      </c>
    </row>
    <row r="8" spans="2:10" s="1" customFormat="1" x14ac:dyDescent="0.25">
      <c r="B8" s="9" t="s">
        <v>13</v>
      </c>
      <c r="C8" s="13">
        <v>5.9432870370370386E-2</v>
      </c>
      <c r="D8" s="11">
        <f t="shared" ref="D8:D27" si="0">C8/$C$30</f>
        <v>7.3551529041037039E-2</v>
      </c>
      <c r="E8" s="13">
        <v>2.5856481481481473E-2</v>
      </c>
      <c r="F8" s="11">
        <f t="shared" ref="F8:F28" si="1">E8/$E$30</f>
        <v>4.8514593467685885E-2</v>
      </c>
      <c r="G8" s="13">
        <v>2.7256944444444448E-2</v>
      </c>
      <c r="H8" s="11">
        <f t="shared" ref="H8:H27" si="2">G8/$G$30</f>
        <v>8.853050637194089E-2</v>
      </c>
      <c r="I8" s="68">
        <f t="shared" ref="I8:I28" si="3">C8+E8+G8</f>
        <v>0.1125462962962963</v>
      </c>
      <c r="J8" s="69">
        <f t="shared" ref="J8:J28" si="4">I8/$I$30</f>
        <v>6.8255840071877821E-2</v>
      </c>
    </row>
    <row r="9" spans="2:10" s="1" customFormat="1" x14ac:dyDescent="0.25">
      <c r="B9" s="9" t="s">
        <v>0</v>
      </c>
      <c r="C9" s="13">
        <v>0.16233796296296302</v>
      </c>
      <c r="D9" s="11">
        <f t="shared" si="0"/>
        <v>0.20090238487431075</v>
      </c>
      <c r="E9" s="13">
        <v>8.3425925925925903E-2</v>
      </c>
      <c r="F9" s="11">
        <f t="shared" si="1"/>
        <v>0.15653231410701876</v>
      </c>
      <c r="G9" s="13">
        <v>7.8368055555555566E-2</v>
      </c>
      <c r="H9" s="11">
        <f t="shared" si="2"/>
        <v>0.25453930303372047</v>
      </c>
      <c r="I9" s="68">
        <f t="shared" si="3"/>
        <v>0.32413194444444449</v>
      </c>
      <c r="J9" s="69">
        <f t="shared" si="4"/>
        <v>0.19657597708894883</v>
      </c>
    </row>
    <row r="10" spans="2:10" s="1" customFormat="1" x14ac:dyDescent="0.25">
      <c r="B10" s="9" t="s">
        <v>8</v>
      </c>
      <c r="C10" s="13">
        <v>1.8101851851851852E-2</v>
      </c>
      <c r="D10" s="11">
        <f t="shared" si="0"/>
        <v>2.2402062593998424E-2</v>
      </c>
      <c r="E10" s="13">
        <v>7.3842592592592597E-3</v>
      </c>
      <c r="F10" s="11">
        <f t="shared" si="1"/>
        <v>1.3855107713690066E-2</v>
      </c>
      <c r="G10" s="13">
        <v>9.1898148148148173E-3</v>
      </c>
      <c r="H10" s="11">
        <f t="shared" si="2"/>
        <v>2.984850193601744E-2</v>
      </c>
      <c r="I10" s="68">
        <f t="shared" si="3"/>
        <v>3.4675925925925929E-2</v>
      </c>
      <c r="J10" s="69">
        <f t="shared" si="4"/>
        <v>2.1029874213836484E-2</v>
      </c>
    </row>
    <row r="11" spans="2:10" s="1" customFormat="1" x14ac:dyDescent="0.25">
      <c r="B11" s="9" t="s">
        <v>26</v>
      </c>
      <c r="C11" s="13">
        <v>1.6747685185185185E-2</v>
      </c>
      <c r="D11" s="11">
        <f t="shared" si="0"/>
        <v>2.0726204970278592E-2</v>
      </c>
      <c r="E11" s="13">
        <v>3.0092592592592595E-4</v>
      </c>
      <c r="F11" s="11">
        <f t="shared" si="1"/>
        <v>5.6462821403752616E-4</v>
      </c>
      <c r="G11" s="13">
        <v>5.0462962962962961E-3</v>
      </c>
      <c r="H11" s="11">
        <f t="shared" si="2"/>
        <v>1.6390361264614104E-2</v>
      </c>
      <c r="I11" s="68">
        <f t="shared" si="3"/>
        <v>2.2094907407407407E-2</v>
      </c>
      <c r="J11" s="69">
        <f t="shared" si="4"/>
        <v>1.3399876460017971E-2</v>
      </c>
    </row>
    <row r="12" spans="2:10" s="1" customFormat="1" x14ac:dyDescent="0.25">
      <c r="B12" s="9" t="s">
        <v>3</v>
      </c>
      <c r="C12" s="13">
        <v>5.0243055555555513E-2</v>
      </c>
      <c r="D12" s="11">
        <f t="shared" si="0"/>
        <v>6.2178614910835726E-2</v>
      </c>
      <c r="E12" s="13">
        <v>1.5740740740740743E-2</v>
      </c>
      <c r="F12" s="11">
        <f t="shared" si="1"/>
        <v>2.9534398888116757E-2</v>
      </c>
      <c r="G12" s="13">
        <v>3.7685185185185197E-2</v>
      </c>
      <c r="H12" s="11">
        <f t="shared" si="2"/>
        <v>0.12240141348069621</v>
      </c>
      <c r="I12" s="68">
        <f t="shared" si="3"/>
        <v>0.10366898148148145</v>
      </c>
      <c r="J12" s="69">
        <f t="shared" si="4"/>
        <v>6.2872023809523794E-2</v>
      </c>
    </row>
    <row r="13" spans="2:10" s="1" customFormat="1" x14ac:dyDescent="0.25">
      <c r="B13" s="9" t="s">
        <v>7</v>
      </c>
      <c r="C13" s="13">
        <v>1.6712962962962961E-2</v>
      </c>
      <c r="D13" s="11">
        <f t="shared" si="0"/>
        <v>2.0683234261978083E-2</v>
      </c>
      <c r="E13" s="13">
        <v>1.1458333333333334E-2</v>
      </c>
      <c r="F13" s="11">
        <f t="shared" si="1"/>
        <v>2.1499305072967344E-2</v>
      </c>
      <c r="G13" s="13">
        <v>7.7546296296296287E-3</v>
      </c>
      <c r="H13" s="11">
        <f t="shared" si="2"/>
        <v>2.5187023044246446E-2</v>
      </c>
      <c r="I13" s="68">
        <f t="shared" si="3"/>
        <v>3.5925925925925924E-2</v>
      </c>
      <c r="J13" s="69">
        <f t="shared" si="4"/>
        <v>2.1787960467205752E-2</v>
      </c>
    </row>
    <row r="14" spans="2:10" s="1" customFormat="1" x14ac:dyDescent="0.25">
      <c r="B14" s="9" t="s">
        <v>2</v>
      </c>
      <c r="C14" s="13">
        <v>3.366898148148148E-2</v>
      </c>
      <c r="D14" s="11">
        <f t="shared" si="0"/>
        <v>4.1667263482059728E-2</v>
      </c>
      <c r="E14" s="13">
        <v>1.3668981481481478E-2</v>
      </c>
      <c r="F14" s="11">
        <f t="shared" si="1"/>
        <v>2.5647150799166085E-2</v>
      </c>
      <c r="G14" s="13">
        <v>4.9537037037037032E-3</v>
      </c>
      <c r="H14" s="11">
        <f t="shared" si="2"/>
        <v>1.6089620690951462E-2</v>
      </c>
      <c r="I14" s="68">
        <f t="shared" si="3"/>
        <v>5.229166666666666E-2</v>
      </c>
      <c r="J14" s="69">
        <f t="shared" si="4"/>
        <v>3.1713274932614555E-2</v>
      </c>
    </row>
    <row r="15" spans="2:10" s="1" customFormat="1" x14ac:dyDescent="0.25">
      <c r="B15" s="9" t="s">
        <v>9</v>
      </c>
      <c r="C15" s="13">
        <v>6.8275462962962996E-2</v>
      </c>
      <c r="D15" s="11">
        <f t="shared" si="0"/>
        <v>8.4494736088233227E-2</v>
      </c>
      <c r="E15" s="13">
        <v>2.4004629629629629E-2</v>
      </c>
      <c r="F15" s="11">
        <f t="shared" si="1"/>
        <v>4.5039958304378049E-2</v>
      </c>
      <c r="G15" s="13">
        <v>8.3796296296296292E-3</v>
      </c>
      <c r="H15" s="11">
        <f t="shared" si="2"/>
        <v>2.7217021916469294E-2</v>
      </c>
      <c r="I15" s="68">
        <f t="shared" si="3"/>
        <v>0.10065972222222225</v>
      </c>
      <c r="J15" s="69">
        <f t="shared" si="4"/>
        <v>6.1047001347708921E-2</v>
      </c>
    </row>
    <row r="16" spans="2:10" s="1" customFormat="1" x14ac:dyDescent="0.25">
      <c r="B16" s="9" t="s">
        <v>1</v>
      </c>
      <c r="C16" s="13">
        <v>2.781249999999999E-2</v>
      </c>
      <c r="D16" s="11">
        <f t="shared" si="0"/>
        <v>3.4419537348707285E-2</v>
      </c>
      <c r="E16" s="13">
        <v>1.8796296296296294E-2</v>
      </c>
      <c r="F16" s="11">
        <f t="shared" si="1"/>
        <v>3.5267546907574707E-2</v>
      </c>
      <c r="G16" s="13">
        <v>2.1921296296296289E-2</v>
      </c>
      <c r="H16" s="11">
        <f t="shared" si="2"/>
        <v>7.120033081463098E-2</v>
      </c>
      <c r="I16" s="68">
        <f t="shared" si="3"/>
        <v>6.8530092592592573E-2</v>
      </c>
      <c r="J16" s="69">
        <f t="shared" si="4"/>
        <v>4.1561376909254259E-2</v>
      </c>
    </row>
    <row r="17" spans="2:10" s="1" customFormat="1" x14ac:dyDescent="0.25">
      <c r="B17" s="9" t="s">
        <v>27</v>
      </c>
      <c r="C17" s="13">
        <v>1.7893518518518517E-2</v>
      </c>
      <c r="D17" s="11">
        <f t="shared" si="0"/>
        <v>2.214423834419537E-2</v>
      </c>
      <c r="E17" s="13">
        <v>2.0138888888888888E-3</v>
      </c>
      <c r="F17" s="11">
        <f t="shared" si="1"/>
        <v>3.7786657400972904E-3</v>
      </c>
      <c r="G17" s="13">
        <v>1.1296296296296296E-2</v>
      </c>
      <c r="H17" s="11">
        <f t="shared" si="2"/>
        <v>3.6690349986842584E-2</v>
      </c>
      <c r="I17" s="68">
        <f t="shared" si="3"/>
        <v>3.1203703703703699E-2</v>
      </c>
      <c r="J17" s="69">
        <f t="shared" si="4"/>
        <v>1.89240790655885E-2</v>
      </c>
    </row>
    <row r="18" spans="2:10" s="1" customFormat="1" x14ac:dyDescent="0.25">
      <c r="B18" s="9" t="s">
        <v>16</v>
      </c>
      <c r="C18" s="13">
        <v>1.2083333333333335E-2</v>
      </c>
      <c r="D18" s="11">
        <f t="shared" si="0"/>
        <v>1.4953806488576955E-2</v>
      </c>
      <c r="E18" s="13">
        <v>8.0092592592592594E-3</v>
      </c>
      <c r="F18" s="11">
        <f t="shared" si="1"/>
        <v>1.5027797081306466E-2</v>
      </c>
      <c r="G18" s="13">
        <v>1.0532407407407407E-3</v>
      </c>
      <c r="H18" s="11">
        <f t="shared" si="2"/>
        <v>3.4209240254125771E-3</v>
      </c>
      <c r="I18" s="68">
        <f t="shared" si="3"/>
        <v>2.1145833333333332E-2</v>
      </c>
      <c r="J18" s="69">
        <f t="shared" si="4"/>
        <v>1.2824292452830191E-2</v>
      </c>
    </row>
    <row r="19" spans="2:10" s="1" customFormat="1" x14ac:dyDescent="0.25">
      <c r="B19" s="9" t="s">
        <v>4</v>
      </c>
      <c r="C19" s="13">
        <v>6.9837962962963004E-2</v>
      </c>
      <c r="D19" s="11">
        <f t="shared" si="0"/>
        <v>8.6428417961756127E-2</v>
      </c>
      <c r="E19" s="13">
        <v>3.4062500000000002E-2</v>
      </c>
      <c r="F19" s="11">
        <f t="shared" si="1"/>
        <v>6.3911570535093831E-2</v>
      </c>
      <c r="G19" s="13">
        <v>2.6307870370370374E-2</v>
      </c>
      <c r="H19" s="11">
        <f t="shared" si="2"/>
        <v>8.5447915491898785E-2</v>
      </c>
      <c r="I19" s="68">
        <f t="shared" si="3"/>
        <v>0.1302083333333334</v>
      </c>
      <c r="J19" s="69">
        <f t="shared" si="4"/>
        <v>7.8967318059299241E-2</v>
      </c>
    </row>
    <row r="20" spans="2:10" s="1" customFormat="1" x14ac:dyDescent="0.25">
      <c r="B20" s="9" t="s">
        <v>14</v>
      </c>
      <c r="C20" s="13">
        <v>1.2268518518518517E-2</v>
      </c>
      <c r="D20" s="11">
        <f t="shared" si="0"/>
        <v>1.5182983599512997E-2</v>
      </c>
      <c r="E20" s="13">
        <v>6.5740740740740725E-3</v>
      </c>
      <c r="F20" s="11">
        <f t="shared" si="1"/>
        <v>1.2334954829742876E-2</v>
      </c>
      <c r="G20" s="13">
        <v>5.1388888888888882E-3</v>
      </c>
      <c r="H20" s="11">
        <f t="shared" si="2"/>
        <v>1.6691101838276746E-2</v>
      </c>
      <c r="I20" s="68">
        <f t="shared" si="3"/>
        <v>2.3981481481481479E-2</v>
      </c>
      <c r="J20" s="69">
        <f t="shared" si="4"/>
        <v>1.4544025157232705E-2</v>
      </c>
    </row>
    <row r="21" spans="2:10" s="1" customFormat="1" x14ac:dyDescent="0.25">
      <c r="B21" s="9" t="s">
        <v>11</v>
      </c>
      <c r="C21" s="13">
        <v>9.6759259259259246E-3</v>
      </c>
      <c r="D21" s="11">
        <f t="shared" si="0"/>
        <v>1.1974504046408364E-2</v>
      </c>
      <c r="E21" s="13">
        <v>1.0069444444444444E-3</v>
      </c>
      <c r="F21" s="11">
        <f t="shared" si="1"/>
        <v>1.8893328700486452E-3</v>
      </c>
      <c r="G21" s="13">
        <v>4.9768518518518512E-3</v>
      </c>
      <c r="H21" s="11">
        <f t="shared" si="2"/>
        <v>1.6164805834367121E-2</v>
      </c>
      <c r="I21" s="68">
        <f t="shared" si="3"/>
        <v>1.5659722222222221E-2</v>
      </c>
      <c r="J21" s="69">
        <f t="shared" si="4"/>
        <v>9.4971361185983826E-3</v>
      </c>
    </row>
    <row r="22" spans="2:10" s="1" customFormat="1" x14ac:dyDescent="0.25">
      <c r="B22" s="9" t="s">
        <v>15</v>
      </c>
      <c r="C22" s="13">
        <v>1.1689814814814816E-3</v>
      </c>
      <c r="D22" s="11">
        <f t="shared" si="0"/>
        <v>1.4466805127837858E-3</v>
      </c>
      <c r="E22" s="13">
        <v>4.7453703703703704E-4</v>
      </c>
      <c r="F22" s="11">
        <f t="shared" si="1"/>
        <v>8.9037526059763744E-4</v>
      </c>
      <c r="G22" s="13"/>
      <c r="H22" s="11"/>
      <c r="I22" s="68">
        <f t="shared" si="3"/>
        <v>1.6435185185185185E-3</v>
      </c>
      <c r="J22" s="69">
        <f t="shared" si="4"/>
        <v>9.967430368373767E-4</v>
      </c>
    </row>
    <row r="23" spans="2:10" s="1" customFormat="1" x14ac:dyDescent="0.25">
      <c r="B23" s="9" t="s">
        <v>28</v>
      </c>
      <c r="C23" s="13">
        <v>6.4004629629629628E-3</v>
      </c>
      <c r="D23" s="11">
        <f t="shared" si="0"/>
        <v>7.9209338967270639E-3</v>
      </c>
      <c r="E23" s="13">
        <v>2.3379629629629631E-3</v>
      </c>
      <c r="F23" s="11">
        <f t="shared" si="1"/>
        <v>4.3867268936761648E-3</v>
      </c>
      <c r="G23" s="13">
        <v>8.2175925925925927E-4</v>
      </c>
      <c r="H23" s="11">
        <f t="shared" si="2"/>
        <v>2.6690725912559667E-3</v>
      </c>
      <c r="I23" s="68">
        <f t="shared" si="3"/>
        <v>9.5601851851851855E-3</v>
      </c>
      <c r="J23" s="69">
        <f t="shared" si="4"/>
        <v>5.7979559748427686E-3</v>
      </c>
    </row>
    <row r="24" spans="2:10" s="1" customFormat="1" x14ac:dyDescent="0.25">
      <c r="B24" s="9" t="s">
        <v>12</v>
      </c>
      <c r="C24" s="13">
        <v>2.9351851851851848E-2</v>
      </c>
      <c r="D24" s="11">
        <f t="shared" si="0"/>
        <v>3.632457208336317E-2</v>
      </c>
      <c r="E24" s="13">
        <v>2.9143518518518517E-2</v>
      </c>
      <c r="F24" s="11">
        <f t="shared" si="1"/>
        <v>5.4682070882557339E-2</v>
      </c>
      <c r="G24" s="13">
        <v>1.150462962962963E-2</v>
      </c>
      <c r="H24" s="11">
        <f t="shared" si="2"/>
        <v>3.7367016277583535E-2</v>
      </c>
      <c r="I24" s="68">
        <f t="shared" si="3"/>
        <v>6.9999999999999993E-2</v>
      </c>
      <c r="J24" s="69">
        <f t="shared" si="4"/>
        <v>4.245283018867925E-2</v>
      </c>
    </row>
    <row r="25" spans="2:10" s="1" customFormat="1" x14ac:dyDescent="0.25">
      <c r="B25" s="9" t="s">
        <v>5</v>
      </c>
      <c r="C25" s="13">
        <v>8.0046296296296282E-2</v>
      </c>
      <c r="D25" s="11">
        <f t="shared" si="0"/>
        <v>9.9061806202105543E-2</v>
      </c>
      <c r="E25" s="13">
        <v>2.9421296296296296E-2</v>
      </c>
      <c r="F25" s="11">
        <f t="shared" si="1"/>
        <v>5.5203266157053517E-2</v>
      </c>
      <c r="G25" s="13">
        <v>2.4583333333333332E-2</v>
      </c>
      <c r="H25" s="11">
        <f t="shared" si="2"/>
        <v>7.9846622307432016E-2</v>
      </c>
      <c r="I25" s="68">
        <f t="shared" si="3"/>
        <v>0.13405092592592591</v>
      </c>
      <c r="J25" s="69">
        <f t="shared" si="4"/>
        <v>8.1297731356693617E-2</v>
      </c>
    </row>
    <row r="26" spans="2:10" s="1" customFormat="1" x14ac:dyDescent="0.25">
      <c r="B26" s="9" t="s">
        <v>6</v>
      </c>
      <c r="C26" s="13">
        <v>4.5451388888888895E-2</v>
      </c>
      <c r="D26" s="11">
        <f t="shared" si="0"/>
        <v>5.6248657165365618E-2</v>
      </c>
      <c r="E26" s="13">
        <v>0.17843749999999997</v>
      </c>
      <c r="F26" s="11">
        <f t="shared" si="1"/>
        <v>0.33480281445448229</v>
      </c>
      <c r="G26" s="13">
        <v>1.4004629629629627E-3</v>
      </c>
      <c r="H26" s="11">
        <f t="shared" si="2"/>
        <v>4.5487011766474923E-3</v>
      </c>
      <c r="I26" s="68">
        <f t="shared" si="3"/>
        <v>0.22528935185185181</v>
      </c>
      <c r="J26" s="69">
        <f t="shared" si="4"/>
        <v>0.13663100853548965</v>
      </c>
    </row>
    <row r="27" spans="2:10" s="1" customFormat="1" x14ac:dyDescent="0.25">
      <c r="B27" s="9" t="s">
        <v>29</v>
      </c>
      <c r="C27" s="13">
        <v>4.3425925925925909E-2</v>
      </c>
      <c r="D27" s="11">
        <f t="shared" si="0"/>
        <v>5.3742032514502595E-2</v>
      </c>
      <c r="E27" s="13">
        <v>3.3715277777777768E-2</v>
      </c>
      <c r="F27" s="11">
        <f t="shared" si="1"/>
        <v>6.3260076441973581E-2</v>
      </c>
      <c r="G27" s="13">
        <v>3.8425925925925928E-3</v>
      </c>
      <c r="H27" s="11">
        <f t="shared" si="2"/>
        <v>1.2480733806999733E-2</v>
      </c>
      <c r="I27" s="68">
        <f t="shared" si="3"/>
        <v>8.0983796296296262E-2</v>
      </c>
      <c r="J27" s="69">
        <f t="shared" si="4"/>
        <v>4.9114162174303672E-2</v>
      </c>
    </row>
    <row r="28" spans="2:10" s="1" customFormat="1" x14ac:dyDescent="0.25">
      <c r="B28" s="9" t="s">
        <v>17</v>
      </c>
      <c r="C28" s="13"/>
      <c r="D28" s="11"/>
      <c r="E28" s="13">
        <v>2.8935185185185189E-4</v>
      </c>
      <c r="F28" s="11">
        <f t="shared" si="1"/>
        <v>5.4291174426685212E-4</v>
      </c>
      <c r="G28" s="13"/>
      <c r="H28" s="11"/>
      <c r="I28" s="68">
        <f t="shared" si="3"/>
        <v>2.8935185185185189E-4</v>
      </c>
      <c r="J28" s="69">
        <f t="shared" si="4"/>
        <v>1.7548292902066492E-4</v>
      </c>
    </row>
    <row r="29" spans="2:10" s="1" customFormat="1" x14ac:dyDescent="0.25">
      <c r="B29" s="26"/>
      <c r="C29" s="27"/>
      <c r="D29" s="27"/>
      <c r="E29" s="27"/>
      <c r="F29" s="27"/>
      <c r="G29" s="27"/>
      <c r="H29" s="27"/>
      <c r="I29" s="27"/>
      <c r="J29" s="28"/>
    </row>
    <row r="30" spans="2:10" s="1" customFormat="1" x14ac:dyDescent="0.25">
      <c r="B30" s="16" t="s">
        <v>30</v>
      </c>
      <c r="C30" s="17">
        <f t="shared" ref="C30:J30" si="5">SUM(C7:C28)</f>
        <v>0.80804398148148149</v>
      </c>
      <c r="D30" s="70">
        <f t="shared" si="5"/>
        <v>1</v>
      </c>
      <c r="E30" s="17">
        <f t="shared" si="5"/>
        <v>0.53296296296296286</v>
      </c>
      <c r="F30" s="70">
        <f t="shared" si="5"/>
        <v>1.0000000000000002</v>
      </c>
      <c r="G30" s="17">
        <f t="shared" si="5"/>
        <v>0.30788194444444456</v>
      </c>
      <c r="H30" s="70">
        <f t="shared" si="5"/>
        <v>0.99999999999999967</v>
      </c>
      <c r="I30" s="17">
        <f t="shared" si="5"/>
        <v>1.6488888888888886</v>
      </c>
      <c r="J30" s="71">
        <f t="shared" si="5"/>
        <v>1</v>
      </c>
    </row>
    <row r="31" spans="2:10" s="1" customFormat="1" ht="66" customHeight="1" thickBot="1" x14ac:dyDescent="0.3">
      <c r="B31" s="158" t="s">
        <v>33</v>
      </c>
      <c r="C31" s="159"/>
      <c r="D31" s="159"/>
      <c r="E31" s="159"/>
      <c r="F31" s="159"/>
      <c r="G31" s="159"/>
      <c r="H31" s="159"/>
      <c r="I31" s="159"/>
      <c r="J31" s="160"/>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0" zoomScaleNormal="110" zoomScaleSheetLayoutView="110" zoomScalePageLayoutView="110" workbookViewId="0">
      <selection activeCell="K24" sqref="K24"/>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36" t="s">
        <v>55</v>
      </c>
      <c r="C3" s="137"/>
      <c r="D3" s="137"/>
      <c r="E3" s="137"/>
      <c r="F3" s="137"/>
      <c r="G3" s="137"/>
      <c r="H3" s="137"/>
      <c r="I3" s="137"/>
      <c r="J3" s="138"/>
    </row>
    <row r="4" spans="2:10" x14ac:dyDescent="0.25">
      <c r="B4" s="139" t="s">
        <v>129</v>
      </c>
      <c r="C4" s="140"/>
      <c r="D4" s="140"/>
      <c r="E4" s="140"/>
      <c r="F4" s="140"/>
      <c r="G4" s="140"/>
      <c r="H4" s="140"/>
      <c r="I4" s="140"/>
      <c r="J4" s="141"/>
    </row>
    <row r="5" spans="2:10" x14ac:dyDescent="0.25">
      <c r="B5" s="3"/>
      <c r="C5" s="142" t="s">
        <v>19</v>
      </c>
      <c r="D5" s="140"/>
      <c r="E5" s="142" t="s">
        <v>20</v>
      </c>
      <c r="F5" s="140"/>
      <c r="G5" s="140" t="s">
        <v>21</v>
      </c>
      <c r="H5" s="140"/>
      <c r="I5" s="142" t="s">
        <v>22</v>
      </c>
      <c r="J5" s="141"/>
    </row>
    <row r="6" spans="2:10" x14ac:dyDescent="0.25">
      <c r="B6" s="4" t="s">
        <v>23</v>
      </c>
      <c r="C6" s="5" t="s">
        <v>24</v>
      </c>
      <c r="D6" s="6" t="s">
        <v>25</v>
      </c>
      <c r="E6" s="5" t="s">
        <v>24</v>
      </c>
      <c r="F6" s="6" t="s">
        <v>25</v>
      </c>
      <c r="G6" s="7" t="s">
        <v>24</v>
      </c>
      <c r="H6" s="6" t="s">
        <v>25</v>
      </c>
      <c r="I6" s="5" t="s">
        <v>24</v>
      </c>
      <c r="J6" s="8" t="s">
        <v>25</v>
      </c>
    </row>
    <row r="7" spans="2:10" x14ac:dyDescent="0.25">
      <c r="B7" s="9" t="s">
        <v>10</v>
      </c>
      <c r="C7" s="10">
        <v>2.8599537037037038E-2</v>
      </c>
      <c r="D7" s="11">
        <f>C7/$C$30</f>
        <v>2.672825017036419E-2</v>
      </c>
      <c r="E7" s="10">
        <v>6.8865740740740745E-3</v>
      </c>
      <c r="F7" s="11">
        <f>E7/$E$30</f>
        <v>1.1140861684797873E-2</v>
      </c>
      <c r="G7" s="10">
        <v>1.7962962962962958E-2</v>
      </c>
      <c r="H7" s="11">
        <f>G7/$G$30</f>
        <v>3.4656007860125494E-2</v>
      </c>
      <c r="I7" s="10">
        <f>C7+E7+G7</f>
        <v>5.3449074074074072E-2</v>
      </c>
      <c r="J7" s="12">
        <f>I7/$I$30</f>
        <v>2.4223794711470369E-2</v>
      </c>
    </row>
    <row r="8" spans="2:10" x14ac:dyDescent="0.25">
      <c r="B8" s="9" t="s">
        <v>13</v>
      </c>
      <c r="C8" s="10">
        <v>6.2893518518518543E-2</v>
      </c>
      <c r="D8" s="11">
        <f t="shared" ref="D8:D28" si="0">C8/$C$30</f>
        <v>5.8778353470562143E-2</v>
      </c>
      <c r="E8" s="10">
        <v>2.6319444444444434E-2</v>
      </c>
      <c r="F8" s="11">
        <f t="shared" ref="F8:F28" si="1">E8/$E$30</f>
        <v>4.2578688186941771E-2</v>
      </c>
      <c r="G8" s="10">
        <v>2.7500000000000004E-2</v>
      </c>
      <c r="H8" s="11">
        <f t="shared" ref="H8:H27" si="2">G8/$G$30</f>
        <v>5.3055847084831312E-2</v>
      </c>
      <c r="I8" s="10">
        <f t="shared" ref="I8:I28" si="3">C8+E8+G8</f>
        <v>0.11671296296296299</v>
      </c>
      <c r="J8" s="12">
        <f t="shared" ref="J8:J28" si="4">I8/$I$30</f>
        <v>5.2895787325783296E-2</v>
      </c>
    </row>
    <row r="9" spans="2:10" x14ac:dyDescent="0.25">
      <c r="B9" s="9" t="s">
        <v>0</v>
      </c>
      <c r="C9" s="10">
        <v>0.21306712962962976</v>
      </c>
      <c r="D9" s="11">
        <f t="shared" si="0"/>
        <v>0.19912600460794602</v>
      </c>
      <c r="E9" s="10">
        <v>9.6238425925925949E-2</v>
      </c>
      <c r="F9" s="11">
        <f t="shared" si="1"/>
        <v>0.15569120152788965</v>
      </c>
      <c r="G9" s="10">
        <v>9.2349537037036994E-2</v>
      </c>
      <c r="H9" s="11">
        <f t="shared" si="2"/>
        <v>0.17817028783243635</v>
      </c>
      <c r="I9" s="10">
        <f t="shared" si="3"/>
        <v>0.40165509259259269</v>
      </c>
      <c r="J9" s="12">
        <f t="shared" si="4"/>
        <v>0.18203515545087839</v>
      </c>
    </row>
    <row r="10" spans="2:10" x14ac:dyDescent="0.25">
      <c r="B10" s="9" t="s">
        <v>8</v>
      </c>
      <c r="C10" s="10">
        <v>2.4432870370370372E-2</v>
      </c>
      <c r="D10" s="11">
        <f t="shared" si="0"/>
        <v>2.2834211294876085E-2</v>
      </c>
      <c r="E10" s="10">
        <v>9.2939814814814812E-3</v>
      </c>
      <c r="F10" s="11">
        <f t="shared" si="1"/>
        <v>1.5035482240155785E-2</v>
      </c>
      <c r="G10" s="10">
        <v>1.5879629629629632E-2</v>
      </c>
      <c r="H10" s="11">
        <f t="shared" si="2"/>
        <v>3.0636625505214045E-2</v>
      </c>
      <c r="I10" s="10">
        <f t="shared" si="3"/>
        <v>4.9606481481481488E-2</v>
      </c>
      <c r="J10" s="12">
        <f t="shared" si="4"/>
        <v>2.2482283268376355E-2</v>
      </c>
    </row>
    <row r="11" spans="2:10" x14ac:dyDescent="0.25">
      <c r="B11" s="9" t="s">
        <v>26</v>
      </c>
      <c r="C11" s="10">
        <v>1.9143518518518522E-2</v>
      </c>
      <c r="D11" s="11">
        <f t="shared" si="0"/>
        <v>1.7890945277937019E-2</v>
      </c>
      <c r="E11" s="10">
        <v>6.8287037037037036E-4</v>
      </c>
      <c r="F11" s="11">
        <f t="shared" si="1"/>
        <v>1.1047240998371E-3</v>
      </c>
      <c r="G11" s="10">
        <v>5.0462962962962961E-3</v>
      </c>
      <c r="H11" s="11">
        <f t="shared" si="2"/>
        <v>9.7358372596744319E-3</v>
      </c>
      <c r="I11" s="10">
        <f t="shared" si="3"/>
        <v>2.4872685185185189E-2</v>
      </c>
      <c r="J11" s="12">
        <f t="shared" si="4"/>
        <v>1.1272614732557347E-2</v>
      </c>
    </row>
    <row r="12" spans="2:10" x14ac:dyDescent="0.25">
      <c r="B12" s="9" t="s">
        <v>3</v>
      </c>
      <c r="C12" s="10">
        <v>8.8969907407407539E-2</v>
      </c>
      <c r="D12" s="11">
        <f t="shared" si="0"/>
        <v>8.3148546766325299E-2</v>
      </c>
      <c r="E12" s="10">
        <v>2.5578703703703701E-2</v>
      </c>
      <c r="F12" s="11">
        <f t="shared" si="1"/>
        <v>4.138034340067781E-2</v>
      </c>
      <c r="G12" s="10">
        <v>5.4780092592592623E-2</v>
      </c>
      <c r="H12" s="11">
        <f t="shared" si="2"/>
        <v>0.1056874260321998</v>
      </c>
      <c r="I12" s="10">
        <f t="shared" si="3"/>
        <v>0.16932870370370387</v>
      </c>
      <c r="J12" s="12">
        <f t="shared" si="4"/>
        <v>7.6741904856823695E-2</v>
      </c>
    </row>
    <row r="13" spans="2:10" x14ac:dyDescent="0.25">
      <c r="B13" s="9" t="s">
        <v>7</v>
      </c>
      <c r="C13" s="10">
        <v>2.5543981481481487E-2</v>
      </c>
      <c r="D13" s="11">
        <f t="shared" si="0"/>
        <v>2.3872621661672918E-2</v>
      </c>
      <c r="E13" s="10">
        <v>1.3113425925925926E-2</v>
      </c>
      <c r="F13" s="11">
        <f t="shared" si="1"/>
        <v>2.1214447544329395E-2</v>
      </c>
      <c r="G13" s="10">
        <v>1.1875E-2</v>
      </c>
      <c r="H13" s="11">
        <f t="shared" si="2"/>
        <v>2.2910479422995338E-2</v>
      </c>
      <c r="I13" s="10">
        <f t="shared" si="3"/>
        <v>5.0532407407407415E-2</v>
      </c>
      <c r="J13" s="12">
        <f t="shared" si="4"/>
        <v>2.2901924579965274E-2</v>
      </c>
    </row>
    <row r="14" spans="2:10" x14ac:dyDescent="0.25">
      <c r="B14" s="9" t="s">
        <v>2</v>
      </c>
      <c r="C14" s="10">
        <v>4.1643518518518517E-2</v>
      </c>
      <c r="D14" s="11">
        <f t="shared" si="0"/>
        <v>3.8918755205572787E-2</v>
      </c>
      <c r="E14" s="10">
        <v>1.5856481481481482E-2</v>
      </c>
      <c r="F14" s="11">
        <f t="shared" si="1"/>
        <v>2.565206808096317E-2</v>
      </c>
      <c r="G14" s="10">
        <v>9.525462962962963E-3</v>
      </c>
      <c r="H14" s="11">
        <f t="shared" si="2"/>
        <v>1.8377509322734076E-2</v>
      </c>
      <c r="I14" s="10">
        <f t="shared" si="3"/>
        <v>6.7025462962962953E-2</v>
      </c>
      <c r="J14" s="12">
        <f t="shared" si="4"/>
        <v>3.0376785442642894E-2</v>
      </c>
    </row>
    <row r="15" spans="2:10" x14ac:dyDescent="0.25">
      <c r="B15" s="9" t="s">
        <v>9</v>
      </c>
      <c r="C15" s="10">
        <v>8.0312500000000023E-2</v>
      </c>
      <c r="D15" s="11">
        <f t="shared" si="0"/>
        <v>7.5057599325033253E-2</v>
      </c>
      <c r="E15" s="10">
        <v>2.9074074074074079E-2</v>
      </c>
      <c r="F15" s="11">
        <f t="shared" si="1"/>
        <v>4.7035032860860942E-2</v>
      </c>
      <c r="G15" s="10">
        <v>1.6180555555555552E-2</v>
      </c>
      <c r="H15" s="11">
        <f t="shared" si="2"/>
        <v>3.121720295647902E-2</v>
      </c>
      <c r="I15" s="10">
        <f t="shared" si="3"/>
        <v>0.12556712962962965</v>
      </c>
      <c r="J15" s="12">
        <f t="shared" si="4"/>
        <v>5.6908607367852332E-2</v>
      </c>
    </row>
    <row r="16" spans="2:10" x14ac:dyDescent="0.25">
      <c r="B16" s="9" t="s">
        <v>1</v>
      </c>
      <c r="C16" s="10">
        <v>4.8437500000000022E-2</v>
      </c>
      <c r="D16" s="11">
        <f t="shared" si="0"/>
        <v>4.5268201927549247E-2</v>
      </c>
      <c r="E16" s="10">
        <v>2.7187499999999993E-2</v>
      </c>
      <c r="F16" s="11">
        <f t="shared" si="1"/>
        <v>4.3982998483344866E-2</v>
      </c>
      <c r="G16" s="10">
        <v>3.9155092592592602E-2</v>
      </c>
      <c r="H16" s="11">
        <f t="shared" si="2"/>
        <v>7.554205837036379E-2</v>
      </c>
      <c r="I16" s="10">
        <f t="shared" si="3"/>
        <v>0.11478009259259261</v>
      </c>
      <c r="J16" s="12">
        <f t="shared" si="4"/>
        <v>5.201978608784142E-2</v>
      </c>
    </row>
    <row r="17" spans="2:10" x14ac:dyDescent="0.25">
      <c r="B17" s="9" t="s">
        <v>27</v>
      </c>
      <c r="C17" s="10">
        <v>2.6168981481481484E-2</v>
      </c>
      <c r="D17" s="11">
        <f t="shared" si="0"/>
        <v>2.4456727492996131E-2</v>
      </c>
      <c r="E17" s="10">
        <v>6.4814814814814822E-3</v>
      </c>
      <c r="F17" s="11">
        <f t="shared" si="1"/>
        <v>1.0485516879809764E-2</v>
      </c>
      <c r="G17" s="10">
        <v>2.0474537037037034E-2</v>
      </c>
      <c r="H17" s="11">
        <f t="shared" si="2"/>
        <v>3.9501596587990982E-2</v>
      </c>
      <c r="I17" s="10">
        <f t="shared" si="3"/>
        <v>5.3124999999999999E-2</v>
      </c>
      <c r="J17" s="12">
        <f t="shared" si="4"/>
        <v>2.4076920252414244E-2</v>
      </c>
    </row>
    <row r="18" spans="2:10" x14ac:dyDescent="0.25">
      <c r="B18" s="9" t="s">
        <v>16</v>
      </c>
      <c r="C18" s="10">
        <v>1.3310185185185187E-2</v>
      </c>
      <c r="D18" s="11">
        <f t="shared" si="0"/>
        <v>1.2439290852253671E-2</v>
      </c>
      <c r="E18" s="10">
        <v>1.064814814814815E-2</v>
      </c>
      <c r="F18" s="11">
        <f t="shared" si="1"/>
        <v>1.7226206302544612E-2</v>
      </c>
      <c r="G18" s="10">
        <v>1.0532407407407407E-3</v>
      </c>
      <c r="H18" s="11">
        <f t="shared" si="2"/>
        <v>2.0320210794274617E-3</v>
      </c>
      <c r="I18" s="10">
        <f t="shared" si="3"/>
        <v>2.5011574074074078E-2</v>
      </c>
      <c r="J18" s="12">
        <f t="shared" si="4"/>
        <v>1.1335560929295685E-2</v>
      </c>
    </row>
    <row r="19" spans="2:10" x14ac:dyDescent="0.25">
      <c r="B19" s="9" t="s">
        <v>4</v>
      </c>
      <c r="C19" s="10">
        <v>8.2187500000000066E-2</v>
      </c>
      <c r="D19" s="11">
        <f t="shared" si="0"/>
        <v>7.6809916819002941E-2</v>
      </c>
      <c r="E19" s="10">
        <v>3.693287037037038E-2</v>
      </c>
      <c r="F19" s="11">
        <f t="shared" si="1"/>
        <v>5.9748722077630288E-2</v>
      </c>
      <c r="G19" s="10">
        <v>4.370370370370371E-2</v>
      </c>
      <c r="H19" s="11">
        <f t="shared" si="2"/>
        <v>8.4317709845253802E-2</v>
      </c>
      <c r="I19" s="10">
        <f t="shared" si="3"/>
        <v>0.16282407407407415</v>
      </c>
      <c r="J19" s="12">
        <f t="shared" si="4"/>
        <v>7.3793924642911499E-2</v>
      </c>
    </row>
    <row r="20" spans="2:10" x14ac:dyDescent="0.25">
      <c r="B20" s="9" t="s">
        <v>14</v>
      </c>
      <c r="C20" s="10">
        <v>2.3622685185185181E-2</v>
      </c>
      <c r="D20" s="11">
        <f t="shared" si="0"/>
        <v>2.2077037069086727E-2</v>
      </c>
      <c r="E20" s="10">
        <v>1.0439814814814817E-2</v>
      </c>
      <c r="F20" s="11">
        <f t="shared" si="1"/>
        <v>1.6889171831407871E-2</v>
      </c>
      <c r="G20" s="10">
        <v>1.4525462962962961E-2</v>
      </c>
      <c r="H20" s="11">
        <f t="shared" si="2"/>
        <v>2.8024026974521582E-2</v>
      </c>
      <c r="I20" s="10">
        <f t="shared" si="3"/>
        <v>4.8587962962962958E-2</v>
      </c>
      <c r="J20" s="12">
        <f t="shared" si="4"/>
        <v>2.202067782562854E-2</v>
      </c>
    </row>
    <row r="21" spans="2:10" x14ac:dyDescent="0.25">
      <c r="B21" s="9" t="s">
        <v>11</v>
      </c>
      <c r="C21" s="10">
        <v>1.5543981481481485E-2</v>
      </c>
      <c r="D21" s="11">
        <f t="shared" si="0"/>
        <v>1.4526928360501462E-2</v>
      </c>
      <c r="E21" s="10">
        <v>1.7939814814814815E-3</v>
      </c>
      <c r="F21" s="11">
        <f t="shared" si="1"/>
        <v>2.9022412792330593E-3</v>
      </c>
      <c r="G21" s="10">
        <v>1.7303240740740747E-2</v>
      </c>
      <c r="H21" s="11">
        <f t="shared" si="2"/>
        <v>3.3383203447736882E-2</v>
      </c>
      <c r="I21" s="10">
        <f t="shared" si="3"/>
        <v>3.4641203703703716E-2</v>
      </c>
      <c r="J21" s="12">
        <f t="shared" si="4"/>
        <v>1.5699830569820449E-2</v>
      </c>
    </row>
    <row r="22" spans="2:10" x14ac:dyDescent="0.25">
      <c r="B22" s="9" t="s">
        <v>15</v>
      </c>
      <c r="C22" s="10">
        <v>1.1238425925925928E-2</v>
      </c>
      <c r="D22" s="11">
        <f t="shared" si="0"/>
        <v>1.0503088189163753E-2</v>
      </c>
      <c r="E22" s="10">
        <v>5.5555555555555549E-3</v>
      </c>
      <c r="F22" s="11">
        <f t="shared" si="1"/>
        <v>8.9875858969797953E-3</v>
      </c>
      <c r="G22" s="10">
        <v>3.1250000000000002E-3</v>
      </c>
      <c r="H22" s="11">
        <f t="shared" si="2"/>
        <v>6.029073532367194E-3</v>
      </c>
      <c r="I22" s="10">
        <f t="shared" si="3"/>
        <v>1.9918981481481482E-2</v>
      </c>
      <c r="J22" s="12">
        <f t="shared" si="4"/>
        <v>9.0275337155566269E-3</v>
      </c>
    </row>
    <row r="23" spans="2:10" x14ac:dyDescent="0.25">
      <c r="B23" s="9" t="s">
        <v>28</v>
      </c>
      <c r="C23" s="10">
        <v>4.2951388888888879E-2</v>
      </c>
      <c r="D23" s="11">
        <f t="shared" si="0"/>
        <v>4.0141050741489874E-2</v>
      </c>
      <c r="E23" s="10">
        <v>8.9351851851851849E-3</v>
      </c>
      <c r="F23" s="11">
        <f t="shared" si="1"/>
        <v>1.4455033984309173E-2</v>
      </c>
      <c r="G23" s="10">
        <v>6.5613425925925922E-2</v>
      </c>
      <c r="H23" s="11">
        <f t="shared" si="2"/>
        <v>0.12658821427773934</v>
      </c>
      <c r="I23" s="10">
        <f t="shared" si="3"/>
        <v>0.11749999999999999</v>
      </c>
      <c r="J23" s="12">
        <f t="shared" si="4"/>
        <v>5.325248244063386E-2</v>
      </c>
    </row>
    <row r="24" spans="2:10" x14ac:dyDescent="0.25">
      <c r="B24" s="9" t="s">
        <v>12</v>
      </c>
      <c r="C24" s="10">
        <v>3.5972222222222225E-2</v>
      </c>
      <c r="D24" s="11">
        <f t="shared" si="0"/>
        <v>3.3618535625047311E-2</v>
      </c>
      <c r="E24" s="10">
        <v>3.3379629629629627E-2</v>
      </c>
      <c r="F24" s="11">
        <f t="shared" si="1"/>
        <v>5.4000411931020273E-2</v>
      </c>
      <c r="G24" s="10">
        <v>2.1087962962962965E-2</v>
      </c>
      <c r="H24" s="11">
        <f t="shared" si="2"/>
        <v>4.0685081392492696E-2</v>
      </c>
      <c r="I24" s="10">
        <f t="shared" si="3"/>
        <v>9.043981481481482E-2</v>
      </c>
      <c r="J24" s="12">
        <f t="shared" si="4"/>
        <v>4.0988465109447696E-2</v>
      </c>
    </row>
    <row r="25" spans="2:10" x14ac:dyDescent="0.25">
      <c r="B25" s="9" t="s">
        <v>5</v>
      </c>
      <c r="C25" s="10">
        <v>9.194444444444444E-2</v>
      </c>
      <c r="D25" s="11">
        <f t="shared" si="0"/>
        <v>8.5928457852437523E-2</v>
      </c>
      <c r="E25" s="10">
        <v>3.8888888888888896E-2</v>
      </c>
      <c r="F25" s="11">
        <f t="shared" si="1"/>
        <v>6.2913101278858588E-2</v>
      </c>
      <c r="G25" s="10">
        <v>3.4456018518518504E-2</v>
      </c>
      <c r="H25" s="11">
        <f t="shared" si="2"/>
        <v>6.6476118169841225E-2</v>
      </c>
      <c r="I25" s="10">
        <f t="shared" si="3"/>
        <v>0.16528935185185184</v>
      </c>
      <c r="J25" s="12">
        <f t="shared" si="4"/>
        <v>7.4911219635016957E-2</v>
      </c>
    </row>
    <row r="26" spans="2:10" x14ac:dyDescent="0.25">
      <c r="B26" s="9" t="s">
        <v>6</v>
      </c>
      <c r="C26" s="10">
        <v>4.7453703703703706E-2</v>
      </c>
      <c r="D26" s="11">
        <f t="shared" si="0"/>
        <v>4.4348776081947865E-2</v>
      </c>
      <c r="E26" s="10">
        <v>0.17894675925925921</v>
      </c>
      <c r="F26" s="11">
        <f t="shared" si="1"/>
        <v>0.28949388656917624</v>
      </c>
      <c r="G26" s="10">
        <v>2.1527777777777778E-3</v>
      </c>
      <c r="H26" s="11">
        <f t="shared" si="2"/>
        <v>4.1533617667418449E-3</v>
      </c>
      <c r="I26" s="10">
        <f t="shared" si="3"/>
        <v>0.22855324074074068</v>
      </c>
      <c r="J26" s="12">
        <f t="shared" si="4"/>
        <v>0.10358321224932984</v>
      </c>
    </row>
    <row r="27" spans="2:10" x14ac:dyDescent="0.25">
      <c r="B27" s="9" t="s">
        <v>29</v>
      </c>
      <c r="C27" s="10">
        <v>4.5729166666666654E-2</v>
      </c>
      <c r="D27" s="11">
        <f t="shared" si="0"/>
        <v>4.2737076658481941E-2</v>
      </c>
      <c r="E27" s="10">
        <v>3.3981481481481474E-2</v>
      </c>
      <c r="F27" s="11">
        <f t="shared" si="1"/>
        <v>5.4974067069859744E-2</v>
      </c>
      <c r="G27" s="10">
        <v>4.5717592592592598E-3</v>
      </c>
      <c r="H27" s="11">
        <f t="shared" si="2"/>
        <v>8.8203112788334884E-3</v>
      </c>
      <c r="I27" s="10">
        <f t="shared" si="3"/>
        <v>8.4282407407407389E-2</v>
      </c>
      <c r="J27" s="12">
        <f t="shared" si="4"/>
        <v>3.8197850387381375E-2</v>
      </c>
    </row>
    <row r="28" spans="2:10" x14ac:dyDescent="0.25">
      <c r="B28" s="9" t="s">
        <v>17</v>
      </c>
      <c r="C28" s="10">
        <v>8.449074074074075E-4</v>
      </c>
      <c r="D28" s="11">
        <f t="shared" si="0"/>
        <v>7.8962454975175481E-4</v>
      </c>
      <c r="E28" s="10">
        <v>1.9212962962962962E-3</v>
      </c>
      <c r="F28" s="11">
        <f t="shared" si="1"/>
        <v>3.1082067893721797E-3</v>
      </c>
      <c r="G28" s="10"/>
      <c r="H28" s="11"/>
      <c r="I28" s="10">
        <f t="shared" si="3"/>
        <v>2.7662037037037039E-3</v>
      </c>
      <c r="J28" s="12">
        <f t="shared" si="4"/>
        <v>1.2536784183718966E-3</v>
      </c>
    </row>
    <row r="29" spans="2:10" x14ac:dyDescent="0.25">
      <c r="B29" s="26"/>
      <c r="C29" s="27"/>
      <c r="D29" s="27"/>
      <c r="E29" s="27"/>
      <c r="F29" s="27"/>
      <c r="G29" s="27"/>
      <c r="H29" s="27"/>
      <c r="I29" s="27"/>
      <c r="J29" s="28"/>
    </row>
    <row r="30" spans="2:10" x14ac:dyDescent="0.25">
      <c r="B30" s="16" t="s">
        <v>30</v>
      </c>
      <c r="C30" s="72">
        <f t="shared" ref="C30:J30" si="5">SUM(C7:C28)</f>
        <v>1.0700115740740745</v>
      </c>
      <c r="D30" s="73">
        <f t="shared" si="5"/>
        <v>1</v>
      </c>
      <c r="E30" s="72">
        <f t="shared" si="5"/>
        <v>0.61813657407407407</v>
      </c>
      <c r="F30" s="73">
        <f t="shared" si="5"/>
        <v>1</v>
      </c>
      <c r="G30" s="72">
        <f t="shared" si="5"/>
        <v>0.51832175925925916</v>
      </c>
      <c r="H30" s="73">
        <f t="shared" si="5"/>
        <v>1.0000000000000002</v>
      </c>
      <c r="I30" s="72">
        <f t="shared" si="5"/>
        <v>2.2064699074074077</v>
      </c>
      <c r="J30" s="71">
        <f t="shared" si="5"/>
        <v>0.99999999999999989</v>
      </c>
    </row>
    <row r="31" spans="2:10" x14ac:dyDescent="0.25">
      <c r="B31" s="9"/>
      <c r="C31" s="14"/>
      <c r="D31" s="14"/>
      <c r="E31" s="14"/>
      <c r="F31" s="14"/>
      <c r="G31" s="14"/>
      <c r="H31" s="14"/>
      <c r="I31" s="14"/>
      <c r="J31" s="15"/>
    </row>
    <row r="32" spans="2:10" ht="66" customHeight="1" thickBot="1" x14ac:dyDescent="0.3">
      <c r="B32" s="133" t="s">
        <v>35</v>
      </c>
      <c r="C32" s="144"/>
      <c r="D32" s="144"/>
      <c r="E32" s="144"/>
      <c r="F32" s="144"/>
      <c r="G32" s="144"/>
      <c r="H32" s="144"/>
      <c r="I32" s="144"/>
      <c r="J32" s="145"/>
    </row>
    <row r="34" spans="3:3" x14ac:dyDescent="0.25">
      <c r="C34" s="3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6" t="s">
        <v>56</v>
      </c>
      <c r="C3" s="137"/>
      <c r="D3" s="137"/>
      <c r="E3" s="137"/>
      <c r="F3" s="137"/>
      <c r="G3" s="137"/>
      <c r="H3" s="138"/>
    </row>
    <row r="4" spans="2:8" s="1" customFormat="1" x14ac:dyDescent="0.25">
      <c r="B4" s="139" t="s">
        <v>129</v>
      </c>
      <c r="C4" s="140"/>
      <c r="D4" s="140"/>
      <c r="E4" s="140"/>
      <c r="F4" s="140"/>
      <c r="G4" s="140"/>
      <c r="H4" s="141"/>
    </row>
    <row r="5" spans="2:8" s="1" customFormat="1" x14ac:dyDescent="0.25">
      <c r="B5" s="3"/>
      <c r="C5" s="146" t="s">
        <v>37</v>
      </c>
      <c r="D5" s="146"/>
      <c r="E5" s="146" t="s">
        <v>38</v>
      </c>
      <c r="F5" s="146"/>
      <c r="G5" s="140" t="s">
        <v>39</v>
      </c>
      <c r="H5" s="141"/>
    </row>
    <row r="6" spans="2:8" s="1" customFormat="1" x14ac:dyDescent="0.25">
      <c r="B6" s="4" t="s">
        <v>23</v>
      </c>
      <c r="C6" s="6" t="s">
        <v>24</v>
      </c>
      <c r="D6" s="6" t="s">
        <v>25</v>
      </c>
      <c r="E6" s="6" t="s">
        <v>24</v>
      </c>
      <c r="F6" s="6" t="s">
        <v>25</v>
      </c>
      <c r="G6" s="7" t="s">
        <v>24</v>
      </c>
      <c r="H6" s="8" t="s">
        <v>25</v>
      </c>
    </row>
    <row r="7" spans="2:8" s="1" customFormat="1" x14ac:dyDescent="0.25">
      <c r="B7" s="9" t="s">
        <v>10</v>
      </c>
      <c r="C7" s="13">
        <v>3.9120370370370377E-3</v>
      </c>
      <c r="D7" s="11">
        <f>C7/$C$30</f>
        <v>6.4084333466052374E-3</v>
      </c>
      <c r="E7" s="13"/>
      <c r="F7" s="11"/>
      <c r="G7" s="14">
        <f>E7+C7</f>
        <v>3.9120370370370377E-3</v>
      </c>
      <c r="H7" s="74">
        <f>G7/$G$30</f>
        <v>5.3367016657456384E-3</v>
      </c>
    </row>
    <row r="8" spans="2:8" s="1" customFormat="1" x14ac:dyDescent="0.25">
      <c r="B8" s="9" t="s">
        <v>13</v>
      </c>
      <c r="C8" s="13">
        <v>5.603009259259261E-2</v>
      </c>
      <c r="D8" s="11">
        <f t="shared" ref="D8:D28" si="0">C8/$C$30</f>
        <v>9.1784691807443669E-2</v>
      </c>
      <c r="E8" s="13">
        <v>1.7361111111111109E-4</v>
      </c>
      <c r="F8" s="11">
        <f t="shared" ref="F8:F28" si="1">E8/$E$30</f>
        <v>1.4161631419939578E-3</v>
      </c>
      <c r="G8" s="14">
        <f t="shared" ref="G8:G28" si="2">E8+C8</f>
        <v>5.6203703703703721E-2</v>
      </c>
      <c r="H8" s="74">
        <f t="shared" ref="H8:H28" si="3">G8/$G$30</f>
        <v>7.6671666535091207E-2</v>
      </c>
    </row>
    <row r="9" spans="2:8" s="1" customFormat="1" x14ac:dyDescent="0.25">
      <c r="B9" s="9" t="s">
        <v>0</v>
      </c>
      <c r="C9" s="13">
        <v>9.7303240740740801E-2</v>
      </c>
      <c r="D9" s="11">
        <f t="shared" si="0"/>
        <v>0.1593955596003262</v>
      </c>
      <c r="E9" s="13">
        <v>2.8171296296296288E-2</v>
      </c>
      <c r="F9" s="11">
        <f t="shared" si="1"/>
        <v>0.22979607250755288</v>
      </c>
      <c r="G9" s="14">
        <f t="shared" si="2"/>
        <v>0.12547453703703709</v>
      </c>
      <c r="H9" s="74">
        <f t="shared" si="3"/>
        <v>0.17116917975842746</v>
      </c>
    </row>
    <row r="10" spans="2:8" s="1" customFormat="1" x14ac:dyDescent="0.25">
      <c r="B10" s="9" t="s">
        <v>8</v>
      </c>
      <c r="C10" s="13">
        <v>1.2662037037037036E-2</v>
      </c>
      <c r="D10" s="11">
        <f t="shared" si="0"/>
        <v>2.0742088997592095E-2</v>
      </c>
      <c r="E10" s="13">
        <v>1.4120370370370369E-3</v>
      </c>
      <c r="F10" s="11">
        <f t="shared" si="1"/>
        <v>1.1518126888217526E-2</v>
      </c>
      <c r="G10" s="14">
        <f t="shared" si="2"/>
        <v>1.4074074074074072E-2</v>
      </c>
      <c r="H10" s="74">
        <f t="shared" si="3"/>
        <v>1.919949475013815E-2</v>
      </c>
    </row>
    <row r="11" spans="2:8" s="1" customFormat="1" x14ac:dyDescent="0.25">
      <c r="B11" s="9" t="s">
        <v>26</v>
      </c>
      <c r="C11" s="13">
        <v>8.1365740740740738E-3</v>
      </c>
      <c r="D11" s="11">
        <f t="shared" si="0"/>
        <v>1.3328782966460003E-2</v>
      </c>
      <c r="E11" s="13">
        <v>2.0833333333333333E-3</v>
      </c>
      <c r="F11" s="11">
        <f t="shared" si="1"/>
        <v>1.6993957703927497E-2</v>
      </c>
      <c r="G11" s="14">
        <f t="shared" si="2"/>
        <v>1.0219907407407407E-2</v>
      </c>
      <c r="H11" s="74">
        <f t="shared" si="3"/>
        <v>1.3941738375305912E-2</v>
      </c>
    </row>
    <row r="12" spans="2:8" s="1" customFormat="1" x14ac:dyDescent="0.25">
      <c r="B12" s="9" t="s">
        <v>3</v>
      </c>
      <c r="C12" s="13">
        <v>3.6006944444444446E-2</v>
      </c>
      <c r="D12" s="11">
        <f t="shared" si="0"/>
        <v>5.8984130595529261E-2</v>
      </c>
      <c r="E12" s="13">
        <v>1.5138888888888884E-2</v>
      </c>
      <c r="F12" s="11">
        <f t="shared" si="1"/>
        <v>0.12348942598187311</v>
      </c>
      <c r="G12" s="14">
        <f t="shared" si="2"/>
        <v>5.1145833333333328E-2</v>
      </c>
      <c r="H12" s="74">
        <f t="shared" si="3"/>
        <v>6.9771848109260265E-2</v>
      </c>
    </row>
    <row r="13" spans="2:8" s="1" customFormat="1" x14ac:dyDescent="0.25">
      <c r="B13" s="9" t="s">
        <v>7</v>
      </c>
      <c r="C13" s="13">
        <v>2.9861111111111113E-2</v>
      </c>
      <c r="D13" s="11">
        <f t="shared" si="0"/>
        <v>4.8916443888288488E-2</v>
      </c>
      <c r="E13" s="13">
        <v>9.9768518518518496E-3</v>
      </c>
      <c r="F13" s="11">
        <f t="shared" si="1"/>
        <v>8.1382175226586112E-2</v>
      </c>
      <c r="G13" s="14">
        <f t="shared" si="2"/>
        <v>3.9837962962962964E-2</v>
      </c>
      <c r="H13" s="74">
        <f t="shared" si="3"/>
        <v>5.4345938264782505E-2</v>
      </c>
    </row>
    <row r="14" spans="2:8" s="1" customFormat="1" x14ac:dyDescent="0.25">
      <c r="B14" s="9" t="s">
        <v>2</v>
      </c>
      <c r="C14" s="13">
        <v>4.3750000000000004E-3</v>
      </c>
      <c r="D14" s="11">
        <f t="shared" si="0"/>
        <v>7.1668278254934303E-3</v>
      </c>
      <c r="E14" s="13">
        <v>4.0972222222222217E-3</v>
      </c>
      <c r="F14" s="11">
        <f t="shared" si="1"/>
        <v>3.3421450151057408E-2</v>
      </c>
      <c r="G14" s="14">
        <f t="shared" si="2"/>
        <v>8.4722222222222213E-3</v>
      </c>
      <c r="H14" s="74">
        <f t="shared" si="3"/>
        <v>1.1557590589721322E-2</v>
      </c>
    </row>
    <row r="15" spans="2:8" s="1" customFormat="1" x14ac:dyDescent="0.25">
      <c r="B15" s="9" t="s">
        <v>9</v>
      </c>
      <c r="C15" s="13">
        <v>1.7870370370370373E-2</v>
      </c>
      <c r="D15" s="11">
        <f t="shared" si="0"/>
        <v>2.9274026885084278E-2</v>
      </c>
      <c r="E15" s="13">
        <v>5.8912037037037041E-3</v>
      </c>
      <c r="F15" s="11">
        <f t="shared" si="1"/>
        <v>4.8055135951661644E-2</v>
      </c>
      <c r="G15" s="14">
        <f t="shared" si="2"/>
        <v>2.3761574074074077E-2</v>
      </c>
      <c r="H15" s="74">
        <f t="shared" si="3"/>
        <v>3.2414936449040817E-2</v>
      </c>
    </row>
    <row r="16" spans="2:8" s="1" customFormat="1" x14ac:dyDescent="0.25">
      <c r="B16" s="9" t="s">
        <v>1</v>
      </c>
      <c r="C16" s="13">
        <v>9.2824074074074076E-3</v>
      </c>
      <c r="D16" s="11">
        <f t="shared" si="0"/>
        <v>1.5205809301708282E-2</v>
      </c>
      <c r="E16" s="13">
        <v>2.5347222222222221E-3</v>
      </c>
      <c r="F16" s="11">
        <f t="shared" si="1"/>
        <v>2.0675981873111787E-2</v>
      </c>
      <c r="G16" s="14">
        <f t="shared" si="2"/>
        <v>1.1817129629629629E-2</v>
      </c>
      <c r="H16" s="74">
        <f t="shared" si="3"/>
        <v>1.6120628404515669E-2</v>
      </c>
    </row>
    <row r="17" spans="2:8" s="1" customFormat="1" x14ac:dyDescent="0.25">
      <c r="B17" s="9" t="s">
        <v>27</v>
      </c>
      <c r="C17" s="13"/>
      <c r="D17" s="11"/>
      <c r="E17" s="13">
        <v>2.9861111111111108E-3</v>
      </c>
      <c r="F17" s="11">
        <f t="shared" si="1"/>
        <v>2.4358006042296078E-2</v>
      </c>
      <c r="G17" s="14">
        <f t="shared" si="2"/>
        <v>2.9861111111111108E-3</v>
      </c>
      <c r="H17" s="74">
        <f t="shared" si="3"/>
        <v>4.0735770111312852E-3</v>
      </c>
    </row>
    <row r="18" spans="2:8" s="1" customFormat="1" x14ac:dyDescent="0.25">
      <c r="B18" s="9" t="s">
        <v>16</v>
      </c>
      <c r="C18" s="13">
        <v>8.4953703703703701E-3</v>
      </c>
      <c r="D18" s="11">
        <f t="shared" si="0"/>
        <v>1.3916538687598352E-2</v>
      </c>
      <c r="E18" s="13">
        <v>3.7037037037037035E-4</v>
      </c>
      <c r="F18" s="11">
        <f t="shared" si="1"/>
        <v>3.0211480362537773E-3</v>
      </c>
      <c r="G18" s="14">
        <f t="shared" si="2"/>
        <v>8.86574074074074E-3</v>
      </c>
      <c r="H18" s="74">
        <f t="shared" si="3"/>
        <v>1.2094418567932421E-2</v>
      </c>
    </row>
    <row r="19" spans="2:8" s="1" customFormat="1" x14ac:dyDescent="0.25">
      <c r="B19" s="9" t="s">
        <v>4</v>
      </c>
      <c r="C19" s="13">
        <v>9.4664351851851819E-2</v>
      </c>
      <c r="D19" s="11">
        <f t="shared" si="0"/>
        <v>0.15507271107066334</v>
      </c>
      <c r="E19" s="13">
        <v>3.3333333333333335E-3</v>
      </c>
      <c r="F19" s="11">
        <f t="shared" si="1"/>
        <v>2.7190332326283997E-2</v>
      </c>
      <c r="G19" s="14">
        <f t="shared" si="2"/>
        <v>9.7997685185185146E-2</v>
      </c>
      <c r="H19" s="74">
        <f t="shared" si="3"/>
        <v>0.13368595563274643</v>
      </c>
    </row>
    <row r="20" spans="2:8" s="1" customFormat="1" x14ac:dyDescent="0.25">
      <c r="B20" s="9" t="s">
        <v>14</v>
      </c>
      <c r="C20" s="13">
        <v>1.4722222222222225E-2</v>
      </c>
      <c r="D20" s="11">
        <f t="shared" si="0"/>
        <v>2.4116944428644562E-2</v>
      </c>
      <c r="E20" s="13">
        <v>5.8101851851851839E-3</v>
      </c>
      <c r="F20" s="11">
        <f t="shared" si="1"/>
        <v>4.7394259818731119E-2</v>
      </c>
      <c r="G20" s="14">
        <f t="shared" si="2"/>
        <v>2.0532407407407409E-2</v>
      </c>
      <c r="H20" s="74">
        <f t="shared" si="3"/>
        <v>2.800978921607326E-2</v>
      </c>
    </row>
    <row r="21" spans="2:8" s="1" customFormat="1" x14ac:dyDescent="0.25">
      <c r="B21" s="9" t="s">
        <v>11</v>
      </c>
      <c r="C21" s="13">
        <v>9.8148148148148161E-3</v>
      </c>
      <c r="D21" s="11">
        <f t="shared" si="0"/>
        <v>1.6077962952429706E-2</v>
      </c>
      <c r="E21" s="13">
        <v>2.0451388888888887E-2</v>
      </c>
      <c r="F21" s="11">
        <f t="shared" si="1"/>
        <v>0.16682401812688824</v>
      </c>
      <c r="G21" s="14">
        <f t="shared" si="2"/>
        <v>3.0266203703703705E-2</v>
      </c>
      <c r="H21" s="74">
        <f t="shared" si="3"/>
        <v>4.1288387147706641E-2</v>
      </c>
    </row>
    <row r="22" spans="2:8" s="1" customFormat="1" x14ac:dyDescent="0.25">
      <c r="B22" s="9" t="s">
        <v>15</v>
      </c>
      <c r="C22" s="13">
        <v>2.7893518518518523E-3</v>
      </c>
      <c r="D22" s="11">
        <f t="shared" si="0"/>
        <v>4.569326735301367E-3</v>
      </c>
      <c r="E22" s="13">
        <v>4.5486111111111118E-3</v>
      </c>
      <c r="F22" s="11">
        <f t="shared" si="1"/>
        <v>3.7103474320241706E-2</v>
      </c>
      <c r="G22" s="14">
        <f t="shared" si="2"/>
        <v>7.3379629629629645E-3</v>
      </c>
      <c r="H22" s="74">
        <f t="shared" si="3"/>
        <v>1.0010262887818743E-2</v>
      </c>
    </row>
    <row r="23" spans="2:8" s="1" customFormat="1" x14ac:dyDescent="0.25">
      <c r="B23" s="9" t="s">
        <v>28</v>
      </c>
      <c r="C23" s="13">
        <v>1.1701388888888888E-2</v>
      </c>
      <c r="D23" s="11">
        <f t="shared" si="0"/>
        <v>1.9168420453899094E-2</v>
      </c>
      <c r="E23" s="13">
        <v>4.2129629629629626E-3</v>
      </c>
      <c r="F23" s="11">
        <f t="shared" si="1"/>
        <v>3.4365558912386712E-2</v>
      </c>
      <c r="G23" s="14">
        <f t="shared" si="2"/>
        <v>1.591435185185185E-2</v>
      </c>
      <c r="H23" s="74">
        <f t="shared" si="3"/>
        <v>2.1709955001184174E-2</v>
      </c>
    </row>
    <row r="24" spans="2:8" s="1" customFormat="1" x14ac:dyDescent="0.25">
      <c r="B24" s="9" t="s">
        <v>12</v>
      </c>
      <c r="C24" s="13">
        <v>8.8425925925925929E-3</v>
      </c>
      <c r="D24" s="11">
        <f t="shared" si="0"/>
        <v>1.4485334546764499E-2</v>
      </c>
      <c r="E24" s="13">
        <v>4.409722222222222E-3</v>
      </c>
      <c r="F24" s="11">
        <f t="shared" si="1"/>
        <v>3.5970543806646535E-2</v>
      </c>
      <c r="G24" s="14">
        <f t="shared" si="2"/>
        <v>1.3252314814814814E-2</v>
      </c>
      <c r="H24" s="74">
        <f t="shared" si="3"/>
        <v>1.8078471619167914E-2</v>
      </c>
    </row>
    <row r="25" spans="2:8" s="1" customFormat="1" x14ac:dyDescent="0.25">
      <c r="B25" s="9" t="s">
        <v>5</v>
      </c>
      <c r="C25" s="13">
        <v>3.0057870370370367E-2</v>
      </c>
      <c r="D25" s="11">
        <f t="shared" si="0"/>
        <v>4.9238761541815966E-2</v>
      </c>
      <c r="E25" s="13">
        <v>4.2245370370370371E-3</v>
      </c>
      <c r="F25" s="11">
        <f t="shared" si="1"/>
        <v>3.4459969788519645E-2</v>
      </c>
      <c r="G25" s="14">
        <f t="shared" si="2"/>
        <v>3.42824074074074E-2</v>
      </c>
      <c r="H25" s="74">
        <f t="shared" si="3"/>
        <v>4.6767190337096379E-2</v>
      </c>
    </row>
    <row r="26" spans="2:8" s="1" customFormat="1" x14ac:dyDescent="0.25">
      <c r="B26" s="9" t="s">
        <v>6</v>
      </c>
      <c r="C26" s="13">
        <v>8.7175925925925962E-2</v>
      </c>
      <c r="D26" s="11">
        <f t="shared" si="0"/>
        <v>0.14280568037464691</v>
      </c>
      <c r="E26" s="13"/>
      <c r="F26" s="11"/>
      <c r="G26" s="14">
        <f t="shared" si="2"/>
        <v>8.7175925925925962E-2</v>
      </c>
      <c r="H26" s="74">
        <f t="shared" si="3"/>
        <v>0.1189231862319413</v>
      </c>
    </row>
    <row r="27" spans="2:8" s="1" customFormat="1" x14ac:dyDescent="0.25">
      <c r="B27" s="9" t="s">
        <v>29</v>
      </c>
      <c r="C27" s="13">
        <v>6.2060185185185197E-2</v>
      </c>
      <c r="D27" s="11">
        <f t="shared" si="0"/>
        <v>0.10166277989496238</v>
      </c>
      <c r="E27" s="13"/>
      <c r="F27" s="11"/>
      <c r="G27" s="14">
        <f t="shared" si="2"/>
        <v>6.2060185185185197E-2</v>
      </c>
      <c r="H27" s="74">
        <f t="shared" si="3"/>
        <v>8.4660929975526975E-2</v>
      </c>
    </row>
    <row r="28" spans="2:8" s="1" customFormat="1" x14ac:dyDescent="0.25">
      <c r="B28" s="9" t="s">
        <v>17</v>
      </c>
      <c r="C28" s="13">
        <v>4.6874999999999998E-3</v>
      </c>
      <c r="D28" s="11">
        <f t="shared" si="0"/>
        <v>7.6787440987429604E-3</v>
      </c>
      <c r="E28" s="13">
        <v>2.766203703703703E-3</v>
      </c>
      <c r="F28" s="11">
        <f t="shared" si="1"/>
        <v>2.2564199395770392E-2</v>
      </c>
      <c r="G28" s="14">
        <f t="shared" si="2"/>
        <v>7.4537037037037028E-3</v>
      </c>
      <c r="H28" s="74">
        <f t="shared" si="3"/>
        <v>1.0168153469645533E-2</v>
      </c>
    </row>
    <row r="29" spans="2:8" s="1" customFormat="1" x14ac:dyDescent="0.25">
      <c r="B29" s="9"/>
      <c r="C29" s="14"/>
      <c r="D29" s="75"/>
      <c r="E29" s="14"/>
      <c r="F29" s="75"/>
      <c r="G29" s="14"/>
      <c r="H29" s="76"/>
    </row>
    <row r="30" spans="2:8" s="1" customFormat="1" x14ac:dyDescent="0.25">
      <c r="B30" s="16" t="s">
        <v>30</v>
      </c>
      <c r="C30" s="17">
        <f t="shared" ref="C30:H30" si="4">SUM(C7:C28)</f>
        <v>0.61045138888888895</v>
      </c>
      <c r="D30" s="66">
        <f t="shared" si="4"/>
        <v>1.0000000000000002</v>
      </c>
      <c r="E30" s="17">
        <f t="shared" si="4"/>
        <v>0.12259259259259256</v>
      </c>
      <c r="F30" s="66">
        <f t="shared" si="4"/>
        <v>1</v>
      </c>
      <c r="G30" s="17">
        <f t="shared" si="4"/>
        <v>0.73304398148148153</v>
      </c>
      <c r="H30" s="67">
        <f t="shared" si="4"/>
        <v>1</v>
      </c>
    </row>
    <row r="31" spans="2:8" s="1" customFormat="1" x14ac:dyDescent="0.25">
      <c r="B31" s="9"/>
      <c r="C31" s="14"/>
      <c r="D31" s="75"/>
      <c r="E31" s="14"/>
      <c r="F31" s="75"/>
      <c r="G31" s="14"/>
      <c r="H31" s="76"/>
    </row>
    <row r="32" spans="2:8" s="1" customFormat="1" ht="66" customHeight="1" thickBot="1" x14ac:dyDescent="0.3">
      <c r="B32" s="133" t="s">
        <v>40</v>
      </c>
      <c r="C32" s="134"/>
      <c r="D32" s="134"/>
      <c r="E32" s="134"/>
      <c r="F32" s="134"/>
      <c r="G32" s="134"/>
      <c r="H32" s="13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36" t="s">
        <v>32</v>
      </c>
      <c r="C3" s="137"/>
      <c r="D3" s="137"/>
      <c r="E3" s="137"/>
      <c r="F3" s="137"/>
      <c r="G3" s="137"/>
      <c r="H3" s="137"/>
      <c r="I3" s="137"/>
      <c r="J3" s="138"/>
    </row>
    <row r="4" spans="2:10" x14ac:dyDescent="0.25">
      <c r="B4" s="139" t="s">
        <v>129</v>
      </c>
      <c r="C4" s="140"/>
      <c r="D4" s="140"/>
      <c r="E4" s="140"/>
      <c r="F4" s="140"/>
      <c r="G4" s="140"/>
      <c r="H4" s="140"/>
      <c r="I4" s="140"/>
      <c r="J4" s="141"/>
    </row>
    <row r="5" spans="2:10" x14ac:dyDescent="0.25">
      <c r="B5" s="3"/>
      <c r="C5" s="146" t="s">
        <v>19</v>
      </c>
      <c r="D5" s="146"/>
      <c r="E5" s="146" t="s">
        <v>20</v>
      </c>
      <c r="F5" s="146"/>
      <c r="G5" s="146" t="s">
        <v>21</v>
      </c>
      <c r="H5" s="146"/>
      <c r="I5" s="146" t="s">
        <v>22</v>
      </c>
      <c r="J5" s="147"/>
    </row>
    <row r="6" spans="2:10" x14ac:dyDescent="0.25">
      <c r="B6" s="4" t="s">
        <v>23</v>
      </c>
      <c r="C6" s="6" t="s">
        <v>24</v>
      </c>
      <c r="D6" s="6" t="s">
        <v>25</v>
      </c>
      <c r="E6" s="6" t="s">
        <v>24</v>
      </c>
      <c r="F6" s="6" t="s">
        <v>25</v>
      </c>
      <c r="G6" s="6" t="s">
        <v>24</v>
      </c>
      <c r="H6" s="6" t="s">
        <v>25</v>
      </c>
      <c r="I6" s="6" t="s">
        <v>24</v>
      </c>
      <c r="J6" s="8" t="s">
        <v>25</v>
      </c>
    </row>
    <row r="7" spans="2:10" x14ac:dyDescent="0.25">
      <c r="B7" s="9" t="s">
        <v>10</v>
      </c>
      <c r="C7" s="13">
        <v>7.4189814814814806E-2</v>
      </c>
      <c r="D7" s="11">
        <f>C7/$C$30</f>
        <v>2.8650477582453926E-2</v>
      </c>
      <c r="E7" s="13">
        <v>1.1493055555555557E-2</v>
      </c>
      <c r="F7" s="11">
        <f>E7/$E$30</f>
        <v>1.2767434684221353E-2</v>
      </c>
      <c r="G7" s="13">
        <v>2.0972222222222222E-2</v>
      </c>
      <c r="H7" s="11">
        <f>G7/$G$30</f>
        <v>5.0327741362070882E-2</v>
      </c>
      <c r="I7" s="13">
        <f>C7+E7+G7</f>
        <v>0.10665509259259259</v>
      </c>
      <c r="J7" s="12">
        <f>I7/$I$30</f>
        <v>2.7302813834215772E-2</v>
      </c>
    </row>
    <row r="8" spans="2:10" x14ac:dyDescent="0.25">
      <c r="B8" s="9" t="s">
        <v>13</v>
      </c>
      <c r="C8" s="13">
        <v>0.16210648148148149</v>
      </c>
      <c r="D8" s="11">
        <f t="shared" ref="D8:D28" si="0">C8/$C$30</f>
        <v>6.2601963965655191E-2</v>
      </c>
      <c r="E8" s="13">
        <v>4.6759259259259243E-2</v>
      </c>
      <c r="F8" s="11">
        <f t="shared" ref="F8:F28" si="1">E8/$E$30</f>
        <v>5.1944044435301352E-2</v>
      </c>
      <c r="G8" s="13">
        <v>4.1342592592592591E-2</v>
      </c>
      <c r="H8" s="11">
        <f t="shared" ref="H8:H27" si="2">G8/$G$30</f>
        <v>9.9211198755693814E-2</v>
      </c>
      <c r="I8" s="13">
        <f t="shared" ref="I8:I28" si="3">C8+E8+G8</f>
        <v>0.25020833333333331</v>
      </c>
      <c r="J8" s="12">
        <f t="shared" ref="J8:J28" si="4">I8/$I$30</f>
        <v>6.4051245737175966E-2</v>
      </c>
    </row>
    <row r="9" spans="2:10" x14ac:dyDescent="0.25">
      <c r="B9" s="9" t="s">
        <v>0</v>
      </c>
      <c r="C9" s="13">
        <v>0.45015046296296313</v>
      </c>
      <c r="D9" s="11">
        <f t="shared" si="0"/>
        <v>0.17383822536885821</v>
      </c>
      <c r="E9" s="13">
        <v>0.16273148148148164</v>
      </c>
      <c r="F9" s="11">
        <f t="shared" si="1"/>
        <v>0.18077556058424207</v>
      </c>
      <c r="G9" s="13">
        <v>0.10942129629629621</v>
      </c>
      <c r="H9" s="11">
        <f t="shared" si="2"/>
        <v>0.26258193534051755</v>
      </c>
      <c r="I9" s="13">
        <f t="shared" si="3"/>
        <v>0.72230324074074104</v>
      </c>
      <c r="J9" s="12">
        <f t="shared" si="4"/>
        <v>0.18490360314182358</v>
      </c>
    </row>
    <row r="10" spans="2:10" x14ac:dyDescent="0.25">
      <c r="B10" s="9" t="s">
        <v>8</v>
      </c>
      <c r="C10" s="13">
        <v>5.2141203703703697E-2</v>
      </c>
      <c r="D10" s="11">
        <f t="shared" si="0"/>
        <v>2.0135788066919649E-2</v>
      </c>
      <c r="E10" s="13">
        <v>1.6030092592592596E-2</v>
      </c>
      <c r="F10" s="11">
        <f t="shared" si="1"/>
        <v>1.7807549886854557E-2</v>
      </c>
      <c r="G10" s="13">
        <v>1.1296296296296296E-2</v>
      </c>
      <c r="H10" s="11">
        <f t="shared" si="2"/>
        <v>2.7108099100099987E-2</v>
      </c>
      <c r="I10" s="13">
        <f t="shared" si="3"/>
        <v>7.9467592592592576E-2</v>
      </c>
      <c r="J10" s="12">
        <f t="shared" si="4"/>
        <v>2.0343040671267004E-2</v>
      </c>
    </row>
    <row r="11" spans="2:10" x14ac:dyDescent="0.25">
      <c r="B11" s="9" t="s">
        <v>26</v>
      </c>
      <c r="C11" s="13">
        <v>4.6469907407407411E-2</v>
      </c>
      <c r="D11" s="11">
        <f t="shared" si="0"/>
        <v>1.7945657955312409E-2</v>
      </c>
      <c r="E11" s="13">
        <v>8.9120370370370384E-4</v>
      </c>
      <c r="F11" s="11">
        <f t="shared" si="1"/>
        <v>9.9002262908866497E-4</v>
      </c>
      <c r="G11" s="13">
        <v>7.9513888888888863E-3</v>
      </c>
      <c r="H11" s="11">
        <f t="shared" si="2"/>
        <v>1.9081213198533491E-2</v>
      </c>
      <c r="I11" s="13">
        <f t="shared" si="3"/>
        <v>5.5312500000000001E-2</v>
      </c>
      <c r="J11" s="12">
        <f t="shared" si="4"/>
        <v>1.4159538503930241E-2</v>
      </c>
    </row>
    <row r="12" spans="2:10" x14ac:dyDescent="0.25">
      <c r="B12" s="9" t="s">
        <v>3</v>
      </c>
      <c r="C12" s="13">
        <v>0.13905092592592599</v>
      </c>
      <c r="D12" s="11">
        <f t="shared" si="0"/>
        <v>5.3698414613978424E-2</v>
      </c>
      <c r="E12" s="13">
        <v>2.4444444444444442E-2</v>
      </c>
      <c r="F12" s="11">
        <f t="shared" si="1"/>
        <v>2.7154906397860515E-2</v>
      </c>
      <c r="G12" s="13">
        <v>5.0787037037037033E-2</v>
      </c>
      <c r="H12" s="11">
        <f t="shared" si="2"/>
        <v>0.12187534718364626</v>
      </c>
      <c r="I12" s="13">
        <f t="shared" si="3"/>
        <v>0.21428240740740745</v>
      </c>
      <c r="J12" s="12">
        <f t="shared" si="4"/>
        <v>5.4854508445650665E-2</v>
      </c>
    </row>
    <row r="13" spans="2:10" x14ac:dyDescent="0.25">
      <c r="B13" s="9" t="s">
        <v>7</v>
      </c>
      <c r="C13" s="13">
        <v>4.5312499999999971E-2</v>
      </c>
      <c r="D13" s="11">
        <f t="shared" si="0"/>
        <v>1.7498692626412959E-2</v>
      </c>
      <c r="E13" s="13">
        <v>1.7418981481481483E-2</v>
      </c>
      <c r="F13" s="11">
        <f t="shared" si="1"/>
        <v>1.9350442295823903E-2</v>
      </c>
      <c r="G13" s="13">
        <v>1.1087962962962957E-2</v>
      </c>
      <c r="H13" s="11">
        <f t="shared" si="2"/>
        <v>2.6608154649483379E-2</v>
      </c>
      <c r="I13" s="13">
        <f t="shared" si="3"/>
        <v>7.381944444444441E-2</v>
      </c>
      <c r="J13" s="12">
        <f t="shared" si="4"/>
        <v>1.8897161870279774E-2</v>
      </c>
    </row>
    <row r="14" spans="2:10" x14ac:dyDescent="0.25">
      <c r="B14" s="9" t="s">
        <v>2</v>
      </c>
      <c r="C14" s="13">
        <v>0.11670138888888898</v>
      </c>
      <c r="D14" s="11">
        <f t="shared" si="0"/>
        <v>4.50675141129303E-2</v>
      </c>
      <c r="E14" s="13">
        <v>2.7141203703703706E-2</v>
      </c>
      <c r="F14" s="11">
        <f t="shared" si="1"/>
        <v>3.0150689158609339E-2</v>
      </c>
      <c r="G14" s="13">
        <v>7.3611111111111125E-3</v>
      </c>
      <c r="H14" s="11">
        <f t="shared" si="2"/>
        <v>1.766470392178647E-2</v>
      </c>
      <c r="I14" s="13">
        <f t="shared" si="3"/>
        <v>0.15120370370370381</v>
      </c>
      <c r="J14" s="12">
        <f t="shared" si="4"/>
        <v>3.8706886590363004E-2</v>
      </c>
    </row>
    <row r="15" spans="2:10" x14ac:dyDescent="0.25">
      <c r="B15" s="9" t="s">
        <v>9</v>
      </c>
      <c r="C15" s="13">
        <v>0.20760416666666665</v>
      </c>
      <c r="D15" s="11">
        <f t="shared" si="0"/>
        <v>8.0172171044692056E-2</v>
      </c>
      <c r="E15" s="13">
        <v>5.0312500000000017E-2</v>
      </c>
      <c r="F15" s="11">
        <f t="shared" si="1"/>
        <v>5.5891277514914635E-2</v>
      </c>
      <c r="G15" s="13">
        <v>1.1828703703703702E-2</v>
      </c>
      <c r="H15" s="11">
        <f t="shared" si="2"/>
        <v>2.8385734918342405E-2</v>
      </c>
      <c r="I15" s="13">
        <f t="shared" si="3"/>
        <v>0.26974537037037039</v>
      </c>
      <c r="J15" s="12">
        <f t="shared" si="4"/>
        <v>6.9052564212721948E-2</v>
      </c>
    </row>
    <row r="16" spans="2:10" x14ac:dyDescent="0.25">
      <c r="B16" s="9" t="s">
        <v>1</v>
      </c>
      <c r="C16" s="13">
        <v>8.8750000000000009E-2</v>
      </c>
      <c r="D16" s="11">
        <f t="shared" si="0"/>
        <v>3.4273301420008853E-2</v>
      </c>
      <c r="E16" s="13">
        <v>3.5196759259259275E-2</v>
      </c>
      <c r="F16" s="11">
        <f t="shared" si="1"/>
        <v>3.9099465130631568E-2</v>
      </c>
      <c r="G16" s="13">
        <v>2.9699074074074069E-2</v>
      </c>
      <c r="H16" s="11">
        <f t="shared" si="2"/>
        <v>7.126985890456615E-2</v>
      </c>
      <c r="I16" s="13">
        <f t="shared" si="3"/>
        <v>0.15364583333333334</v>
      </c>
      <c r="J16" s="12">
        <f t="shared" si="4"/>
        <v>3.933205139980623E-2</v>
      </c>
    </row>
    <row r="17" spans="2:10" x14ac:dyDescent="0.25">
      <c r="B17" s="9" t="s">
        <v>27</v>
      </c>
      <c r="C17" s="13">
        <v>5.9965277777777798E-2</v>
      </c>
      <c r="D17" s="11">
        <f t="shared" si="0"/>
        <v>2.3157273690279853E-2</v>
      </c>
      <c r="E17" s="13">
        <v>4.0046296296296297E-3</v>
      </c>
      <c r="F17" s="11">
        <f t="shared" si="1"/>
        <v>4.4486731125282855E-3</v>
      </c>
      <c r="G17" s="13">
        <v>1.3935185185185188E-2</v>
      </c>
      <c r="H17" s="11">
        <f t="shared" si="2"/>
        <v>3.3440728807910242E-2</v>
      </c>
      <c r="I17" s="13">
        <f t="shared" si="3"/>
        <v>7.7905092592592623E-2</v>
      </c>
      <c r="J17" s="12">
        <f t="shared" si="4"/>
        <v>1.9943053707879157E-2</v>
      </c>
    </row>
    <row r="18" spans="2:10" x14ac:dyDescent="0.25">
      <c r="B18" s="9" t="s">
        <v>16</v>
      </c>
      <c r="C18" s="13">
        <v>3.4675925925925929E-2</v>
      </c>
      <c r="D18" s="11">
        <f t="shared" si="0"/>
        <v>1.3391081253827142E-2</v>
      </c>
      <c r="E18" s="13">
        <v>1.3715277777777778E-2</v>
      </c>
      <c r="F18" s="11">
        <f t="shared" si="1"/>
        <v>1.5236062538572308E-2</v>
      </c>
      <c r="G18" s="13">
        <v>1.0532407407407407E-3</v>
      </c>
      <c r="H18" s="11">
        <f t="shared" si="2"/>
        <v>2.5274969447839127E-3</v>
      </c>
      <c r="I18" s="13">
        <f t="shared" si="3"/>
        <v>4.9444444444444451E-2</v>
      </c>
      <c r="J18" s="12">
        <f t="shared" si="4"/>
        <v>1.2657365241429169E-2</v>
      </c>
    </row>
    <row r="19" spans="2:10" x14ac:dyDescent="0.25">
      <c r="B19" s="9" t="s">
        <v>4</v>
      </c>
      <c r="C19" s="13">
        <v>0.21216435185185198</v>
      </c>
      <c r="D19" s="11">
        <f t="shared" si="0"/>
        <v>8.1933214440555902E-2</v>
      </c>
      <c r="E19" s="13">
        <v>6.9999999999999993E-2</v>
      </c>
      <c r="F19" s="11">
        <f t="shared" si="1"/>
        <v>7.7761777412055116E-2</v>
      </c>
      <c r="G19" s="13">
        <v>3.3067129629629627E-2</v>
      </c>
      <c r="H19" s="11">
        <f t="shared" si="2"/>
        <v>7.9352294189534489E-2</v>
      </c>
      <c r="I19" s="13">
        <f t="shared" si="3"/>
        <v>0.31523148148148161</v>
      </c>
      <c r="J19" s="12">
        <f t="shared" si="4"/>
        <v>8.0696629146901913E-2</v>
      </c>
    </row>
    <row r="20" spans="2:10" x14ac:dyDescent="0.25">
      <c r="B20" s="9" t="s">
        <v>14</v>
      </c>
      <c r="C20" s="13">
        <v>4.3078703703703702E-2</v>
      </c>
      <c r="D20" s="11">
        <f t="shared" si="0"/>
        <v>1.6636049541637055E-2</v>
      </c>
      <c r="E20" s="13">
        <v>1.0648148148148148E-2</v>
      </c>
      <c r="F20" s="11">
        <f t="shared" si="1"/>
        <v>1.1828841802098332E-2</v>
      </c>
      <c r="G20" s="13">
        <v>7.465277777777779E-3</v>
      </c>
      <c r="H20" s="11">
        <f t="shared" si="2"/>
        <v>1.7914676147094771E-2</v>
      </c>
      <c r="I20" s="13">
        <f t="shared" si="3"/>
        <v>6.1192129629629631E-2</v>
      </c>
      <c r="J20" s="12">
        <f t="shared" si="4"/>
        <v>1.5664674632826781E-2</v>
      </c>
    </row>
    <row r="21" spans="2:10" x14ac:dyDescent="0.25">
      <c r="B21" s="9" t="s">
        <v>11</v>
      </c>
      <c r="C21" s="13">
        <v>1.4375000000000004E-2</v>
      </c>
      <c r="D21" s="11">
        <f t="shared" si="0"/>
        <v>5.5513093849310123E-3</v>
      </c>
      <c r="E21" s="13">
        <v>2.3611111111111107E-3</v>
      </c>
      <c r="F21" s="11">
        <f t="shared" si="1"/>
        <v>2.6229170952478905E-3</v>
      </c>
      <c r="G21" s="13">
        <v>6.076388888888889E-3</v>
      </c>
      <c r="H21" s="11">
        <f t="shared" si="2"/>
        <v>1.4581713142984114E-2</v>
      </c>
      <c r="I21" s="13">
        <f t="shared" si="3"/>
        <v>2.2812500000000003E-2</v>
      </c>
      <c r="J21" s="12">
        <f t="shared" si="4"/>
        <v>5.8398096654627557E-3</v>
      </c>
    </row>
    <row r="22" spans="2:10" x14ac:dyDescent="0.25">
      <c r="B22" s="9" t="s">
        <v>15</v>
      </c>
      <c r="C22" s="13">
        <v>3.9814814814814817E-3</v>
      </c>
      <c r="D22" s="11">
        <f t="shared" si="0"/>
        <v>1.5375607314140644E-3</v>
      </c>
      <c r="E22" s="13">
        <v>6.7129629629629635E-4</v>
      </c>
      <c r="F22" s="11">
        <f t="shared" si="1"/>
        <v>7.4573133100185138E-4</v>
      </c>
      <c r="G22" s="13">
        <v>4.5138888888888887E-4</v>
      </c>
      <c r="H22" s="11">
        <f t="shared" si="2"/>
        <v>1.0832129763359627E-3</v>
      </c>
      <c r="I22" s="13">
        <f t="shared" si="3"/>
        <v>5.1041666666666674E-3</v>
      </c>
      <c r="J22" s="12">
        <f t="shared" si="4"/>
        <v>1.3066240804003426E-3</v>
      </c>
    </row>
    <row r="23" spans="2:10" s="25" customFormat="1" x14ac:dyDescent="0.25">
      <c r="B23" s="9" t="s">
        <v>28</v>
      </c>
      <c r="C23" s="13">
        <v>2.2222222222222223E-2</v>
      </c>
      <c r="D23" s="11">
        <f t="shared" si="0"/>
        <v>8.5817343148691955E-3</v>
      </c>
      <c r="E23" s="13">
        <v>3.8773148148148143E-3</v>
      </c>
      <c r="F23" s="11">
        <f t="shared" si="1"/>
        <v>4.3072413083727621E-3</v>
      </c>
      <c r="G23" s="13">
        <v>1.4814814814814812E-3</v>
      </c>
      <c r="H23" s="11">
        <f t="shared" si="2"/>
        <v>3.5551605377180306E-3</v>
      </c>
      <c r="I23" s="13">
        <f t="shared" si="3"/>
        <v>2.7581018518518519E-2</v>
      </c>
      <c r="J23" s="12">
        <f t="shared" si="4"/>
        <v>7.0605106203945941E-3</v>
      </c>
    </row>
    <row r="24" spans="2:10" x14ac:dyDescent="0.25">
      <c r="B24" s="9" t="s">
        <v>12</v>
      </c>
      <c r="C24" s="13">
        <v>6.8229166666666702E-2</v>
      </c>
      <c r="D24" s="11">
        <f t="shared" si="0"/>
        <v>2.6348606138621843E-2</v>
      </c>
      <c r="E24" s="13">
        <v>4.8715277777777802E-2</v>
      </c>
      <c r="F24" s="11">
        <f t="shared" si="1"/>
        <v>5.4116951244599892E-2</v>
      </c>
      <c r="G24" s="13">
        <v>1.3506944444444445E-2</v>
      </c>
      <c r="H24" s="11">
        <f t="shared" si="2"/>
        <v>3.2413065214976118E-2</v>
      </c>
      <c r="I24" s="13">
        <f t="shared" si="3"/>
        <v>0.13045138888888894</v>
      </c>
      <c r="J24" s="12">
        <f t="shared" si="4"/>
        <v>3.3394467143293118E-2</v>
      </c>
    </row>
    <row r="25" spans="2:10" x14ac:dyDescent="0.25">
      <c r="B25" s="9" t="s">
        <v>5</v>
      </c>
      <c r="C25" s="13">
        <v>0.18557870370370369</v>
      </c>
      <c r="D25" s="11">
        <f t="shared" si="0"/>
        <v>7.1666420835735767E-2</v>
      </c>
      <c r="E25" s="13">
        <v>4.0856481481481473E-2</v>
      </c>
      <c r="F25" s="11">
        <f t="shared" si="1"/>
        <v>4.5386751697181635E-2</v>
      </c>
      <c r="G25" s="13">
        <v>2.8923611111111112E-2</v>
      </c>
      <c r="H25" s="11">
        <f t="shared" si="2"/>
        <v>6.9408954560604377E-2</v>
      </c>
      <c r="I25" s="13">
        <f t="shared" si="3"/>
        <v>0.25535879629629626</v>
      </c>
      <c r="J25" s="12">
        <f t="shared" si="4"/>
        <v>6.5369721283158169E-2</v>
      </c>
    </row>
    <row r="26" spans="2:10" x14ac:dyDescent="0.25">
      <c r="B26" s="9" t="s">
        <v>6</v>
      </c>
      <c r="C26" s="13">
        <v>0.3935532407407405</v>
      </c>
      <c r="D26" s="11">
        <f t="shared" si="0"/>
        <v>0.15198162078567556</v>
      </c>
      <c r="E26" s="13">
        <v>0.24726851851851847</v>
      </c>
      <c r="F26" s="11">
        <f t="shared" si="1"/>
        <v>0.27468627854350947</v>
      </c>
      <c r="G26" s="13">
        <v>1.4004629629629629E-3</v>
      </c>
      <c r="H26" s="11">
        <f t="shared" si="2"/>
        <v>3.3607376958115767E-3</v>
      </c>
      <c r="I26" s="13">
        <f t="shared" si="3"/>
        <v>0.64222222222222192</v>
      </c>
      <c r="J26" s="12">
        <f t="shared" si="4"/>
        <v>0.16440353055159676</v>
      </c>
    </row>
    <row r="27" spans="2:10" x14ac:dyDescent="0.25">
      <c r="B27" s="9" t="s">
        <v>29</v>
      </c>
      <c r="C27" s="13">
        <v>0.16703703703703715</v>
      </c>
      <c r="D27" s="11">
        <f t="shared" si="0"/>
        <v>6.4506036266766834E-2</v>
      </c>
      <c r="E27" s="13">
        <v>6.5046296296296283E-2</v>
      </c>
      <c r="F27" s="11">
        <f t="shared" si="1"/>
        <v>7.2258794486731101E-2</v>
      </c>
      <c r="G27" s="13">
        <v>7.6041666666666671E-3</v>
      </c>
      <c r="H27" s="11">
        <f t="shared" si="2"/>
        <v>1.8247972447505836E-2</v>
      </c>
      <c r="I27" s="13">
        <f t="shared" si="3"/>
        <v>0.23968750000000008</v>
      </c>
      <c r="J27" s="12">
        <f t="shared" si="4"/>
        <v>6.1358000183697733E-2</v>
      </c>
    </row>
    <row r="28" spans="2:10" x14ac:dyDescent="0.25">
      <c r="B28" s="9" t="s">
        <v>17</v>
      </c>
      <c r="C28" s="13">
        <v>2.1412037037037038E-3</v>
      </c>
      <c r="D28" s="11">
        <f t="shared" si="0"/>
        <v>8.2688585846395896E-4</v>
      </c>
      <c r="E28" s="13">
        <v>6.018518518518519E-4</v>
      </c>
      <c r="F28" s="11">
        <f t="shared" si="1"/>
        <v>6.6858671055338402E-4</v>
      </c>
      <c r="G28" s="13"/>
      <c r="H28" s="11"/>
      <c r="I28" s="13">
        <f t="shared" si="3"/>
        <v>2.7430555555555559E-3</v>
      </c>
      <c r="J28" s="12">
        <f t="shared" si="4"/>
        <v>7.0219933572535412E-4</v>
      </c>
    </row>
    <row r="29" spans="2:10" x14ac:dyDescent="0.25">
      <c r="B29" s="26"/>
      <c r="C29" s="27"/>
      <c r="D29" s="27"/>
      <c r="E29" s="27"/>
      <c r="F29" s="27"/>
      <c r="G29" s="27"/>
      <c r="H29" s="27"/>
      <c r="I29" s="27"/>
      <c r="J29" s="28"/>
    </row>
    <row r="30" spans="2:10" x14ac:dyDescent="0.25">
      <c r="B30" s="16" t="s">
        <v>30</v>
      </c>
      <c r="C30" s="17">
        <f t="shared" ref="C30:J30" si="5">SUM(C7:C28)</f>
        <v>2.5894791666666666</v>
      </c>
      <c r="D30" s="18">
        <f t="shared" si="5"/>
        <v>1.0000000000000002</v>
      </c>
      <c r="E30" s="17">
        <f t="shared" si="5"/>
        <v>0.90018518518518531</v>
      </c>
      <c r="F30" s="18">
        <f t="shared" si="5"/>
        <v>1</v>
      </c>
      <c r="G30" s="17">
        <f t="shared" si="5"/>
        <v>0.41671296296296295</v>
      </c>
      <c r="H30" s="18">
        <f t="shared" si="5"/>
        <v>0.99999999999999978</v>
      </c>
      <c r="I30" s="17">
        <f t="shared" si="5"/>
        <v>3.9063773148148151</v>
      </c>
      <c r="J30" s="19">
        <f t="shared" si="5"/>
        <v>1.0000000000000002</v>
      </c>
    </row>
    <row r="31" spans="2:10" x14ac:dyDescent="0.25">
      <c r="B31" s="20"/>
      <c r="C31" s="21"/>
      <c r="D31" s="22"/>
      <c r="E31" s="21"/>
      <c r="F31" s="22"/>
      <c r="G31" s="21"/>
      <c r="H31" s="21"/>
      <c r="I31" s="21"/>
      <c r="J31" s="29"/>
    </row>
    <row r="32" spans="2:10" ht="66" customHeight="1" thickBot="1" x14ac:dyDescent="0.3">
      <c r="B32" s="143" t="s">
        <v>33</v>
      </c>
      <c r="C32" s="144"/>
      <c r="D32" s="144"/>
      <c r="E32" s="144"/>
      <c r="F32" s="144"/>
      <c r="G32" s="144"/>
      <c r="H32" s="144"/>
      <c r="I32" s="144"/>
      <c r="J32" s="145"/>
    </row>
    <row r="34" spans="9:9" x14ac:dyDescent="0.25">
      <c r="I34" s="3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6" t="s">
        <v>57</v>
      </c>
      <c r="C3" s="137"/>
      <c r="D3" s="137"/>
      <c r="E3" s="137"/>
      <c r="F3" s="137"/>
      <c r="G3" s="137"/>
      <c r="H3" s="138"/>
    </row>
    <row r="4" spans="2:8" s="1" customFormat="1" x14ac:dyDescent="0.25">
      <c r="B4" s="139" t="s">
        <v>129</v>
      </c>
      <c r="C4" s="140"/>
      <c r="D4" s="140"/>
      <c r="E4" s="140"/>
      <c r="F4" s="140"/>
      <c r="G4" s="140"/>
      <c r="H4" s="141"/>
    </row>
    <row r="5" spans="2:8" s="1" customFormat="1" x14ac:dyDescent="0.25">
      <c r="B5" s="3"/>
      <c r="C5" s="146" t="s">
        <v>37</v>
      </c>
      <c r="D5" s="146"/>
      <c r="E5" s="146" t="s">
        <v>38</v>
      </c>
      <c r="F5" s="146"/>
      <c r="G5" s="140" t="s">
        <v>39</v>
      </c>
      <c r="H5" s="141"/>
    </row>
    <row r="6" spans="2:8" s="1" customFormat="1" x14ac:dyDescent="0.25">
      <c r="B6" s="4" t="s">
        <v>23</v>
      </c>
      <c r="C6" s="6" t="s">
        <v>24</v>
      </c>
      <c r="D6" s="6" t="s">
        <v>25</v>
      </c>
      <c r="E6" s="6" t="s">
        <v>24</v>
      </c>
      <c r="F6" s="6" t="s">
        <v>25</v>
      </c>
      <c r="G6" s="7" t="s">
        <v>24</v>
      </c>
      <c r="H6" s="8" t="s">
        <v>25</v>
      </c>
    </row>
    <row r="7" spans="2:8" s="1" customFormat="1" x14ac:dyDescent="0.25">
      <c r="B7" s="9" t="s">
        <v>10</v>
      </c>
      <c r="C7" s="13">
        <v>3.2407407407407406E-4</v>
      </c>
      <c r="D7" s="11">
        <f t="shared" ref="D7:D28" si="0">C7/$C$30</f>
        <v>3.6031398790374466E-3</v>
      </c>
      <c r="E7" s="13"/>
      <c r="F7" s="11"/>
      <c r="G7" s="14">
        <f>E7+C7</f>
        <v>3.2407407407407406E-4</v>
      </c>
      <c r="H7" s="74">
        <f t="shared" ref="H7:H27" si="1">G7/$G$30</f>
        <v>3.6031398790374466E-3</v>
      </c>
    </row>
    <row r="8" spans="2:8" s="1" customFormat="1" x14ac:dyDescent="0.25">
      <c r="B8" s="9" t="s">
        <v>13</v>
      </c>
      <c r="C8" s="13">
        <v>6.3541666666666686E-3</v>
      </c>
      <c r="D8" s="11">
        <f t="shared" si="0"/>
        <v>7.0647278342555672E-2</v>
      </c>
      <c r="E8" s="13"/>
      <c r="F8" s="11"/>
      <c r="G8" s="14">
        <f t="shared" ref="G8:G27" si="2">E8+C8</f>
        <v>6.3541666666666686E-3</v>
      </c>
      <c r="H8" s="74">
        <f t="shared" si="1"/>
        <v>7.0647278342555672E-2</v>
      </c>
    </row>
    <row r="9" spans="2:8" s="1" customFormat="1" x14ac:dyDescent="0.25">
      <c r="B9" s="9" t="s">
        <v>0</v>
      </c>
      <c r="C9" s="13">
        <v>1.5532407407407408E-2</v>
      </c>
      <c r="D9" s="11">
        <f t="shared" si="0"/>
        <v>0.17269334705958048</v>
      </c>
      <c r="E9" s="13"/>
      <c r="F9" s="11"/>
      <c r="G9" s="14">
        <f t="shared" si="2"/>
        <v>1.5532407407407408E-2</v>
      </c>
      <c r="H9" s="74">
        <f t="shared" si="1"/>
        <v>0.17269334705958048</v>
      </c>
    </row>
    <row r="10" spans="2:8" s="1" customFormat="1" x14ac:dyDescent="0.25">
      <c r="B10" s="9" t="s">
        <v>8</v>
      </c>
      <c r="C10" s="13">
        <v>7.6388888888888893E-4</v>
      </c>
      <c r="D10" s="11">
        <f t="shared" si="0"/>
        <v>8.4931154291596964E-3</v>
      </c>
      <c r="E10" s="13"/>
      <c r="F10" s="11"/>
      <c r="G10" s="14">
        <f t="shared" si="2"/>
        <v>7.6388888888888893E-4</v>
      </c>
      <c r="H10" s="74">
        <f t="shared" si="1"/>
        <v>8.4931154291596964E-3</v>
      </c>
    </row>
    <row r="11" spans="2:8" s="1" customFormat="1" x14ac:dyDescent="0.25">
      <c r="B11" s="9" t="s">
        <v>26</v>
      </c>
      <c r="C11" s="13">
        <v>1.3078703703703703E-3</v>
      </c>
      <c r="D11" s="11">
        <f t="shared" si="0"/>
        <v>1.4541243083258265E-2</v>
      </c>
      <c r="E11" s="13"/>
      <c r="F11" s="11"/>
      <c r="G11" s="14">
        <f t="shared" si="2"/>
        <v>1.3078703703703703E-3</v>
      </c>
      <c r="H11" s="74">
        <f t="shared" si="1"/>
        <v>1.4541243083258265E-2</v>
      </c>
    </row>
    <row r="12" spans="2:8" s="1" customFormat="1" x14ac:dyDescent="0.25">
      <c r="B12" s="9" t="s">
        <v>3</v>
      </c>
      <c r="C12" s="13">
        <v>5.2662037037037026E-3</v>
      </c>
      <c r="D12" s="11">
        <f t="shared" si="0"/>
        <v>5.8551023034358496E-2</v>
      </c>
      <c r="E12" s="13"/>
      <c r="F12" s="11"/>
      <c r="G12" s="14">
        <f t="shared" si="2"/>
        <v>5.2662037037037026E-3</v>
      </c>
      <c r="H12" s="74">
        <f t="shared" si="1"/>
        <v>5.8551023034358496E-2</v>
      </c>
    </row>
    <row r="13" spans="2:8" s="1" customFormat="1" x14ac:dyDescent="0.25">
      <c r="B13" s="9" t="s">
        <v>7</v>
      </c>
      <c r="C13" s="13">
        <v>3.2060185185185182E-3</v>
      </c>
      <c r="D13" s="11">
        <f t="shared" si="0"/>
        <v>3.5645348089049025E-2</v>
      </c>
      <c r="E13" s="13"/>
      <c r="F13" s="11"/>
      <c r="G13" s="14">
        <f t="shared" si="2"/>
        <v>3.2060185185185182E-3</v>
      </c>
      <c r="H13" s="74">
        <f t="shared" si="1"/>
        <v>3.5645348089049025E-2</v>
      </c>
    </row>
    <row r="14" spans="2:8" s="1" customFormat="1" x14ac:dyDescent="0.25">
      <c r="B14" s="9" t="s">
        <v>2</v>
      </c>
      <c r="C14" s="13">
        <v>1.2268518518518518E-3</v>
      </c>
      <c r="D14" s="11">
        <f t="shared" si="0"/>
        <v>1.3640458113498904E-2</v>
      </c>
      <c r="E14" s="13"/>
      <c r="F14" s="11"/>
      <c r="G14" s="14">
        <f t="shared" si="2"/>
        <v>1.2268518518518518E-3</v>
      </c>
      <c r="H14" s="74">
        <f t="shared" si="1"/>
        <v>1.3640458113498904E-2</v>
      </c>
    </row>
    <row r="15" spans="2:8" s="1" customFormat="1" x14ac:dyDescent="0.25">
      <c r="B15" s="9" t="s">
        <v>9</v>
      </c>
      <c r="C15" s="13">
        <v>2.8703703703703708E-3</v>
      </c>
      <c r="D15" s="11">
        <f t="shared" si="0"/>
        <v>3.1913524642903104E-2</v>
      </c>
      <c r="E15" s="13"/>
      <c r="F15" s="11"/>
      <c r="G15" s="14">
        <f t="shared" si="2"/>
        <v>2.8703703703703708E-3</v>
      </c>
      <c r="H15" s="74">
        <f t="shared" si="1"/>
        <v>3.1913524642903104E-2</v>
      </c>
    </row>
    <row r="16" spans="2:8" s="1" customFormat="1" x14ac:dyDescent="0.25">
      <c r="B16" s="9" t="s">
        <v>1</v>
      </c>
      <c r="C16" s="13">
        <v>3.7499999999999994E-3</v>
      </c>
      <c r="D16" s="11">
        <f t="shared" si="0"/>
        <v>4.1693475743147593E-2</v>
      </c>
      <c r="E16" s="13"/>
      <c r="F16" s="11"/>
      <c r="G16" s="14">
        <f t="shared" si="2"/>
        <v>3.7499999999999994E-3</v>
      </c>
      <c r="H16" s="74">
        <f t="shared" si="1"/>
        <v>4.1693475743147593E-2</v>
      </c>
    </row>
    <row r="17" spans="2:8" s="1" customFormat="1" x14ac:dyDescent="0.25">
      <c r="B17" s="9" t="s">
        <v>27</v>
      </c>
      <c r="C17" s="13">
        <v>1.273148148148148E-4</v>
      </c>
      <c r="D17" s="11">
        <f t="shared" si="0"/>
        <v>1.4155192381932824E-3</v>
      </c>
      <c r="E17" s="13"/>
      <c r="F17" s="11"/>
      <c r="G17" s="14">
        <f t="shared" si="2"/>
        <v>1.273148148148148E-4</v>
      </c>
      <c r="H17" s="74">
        <f t="shared" si="1"/>
        <v>1.4155192381932824E-3</v>
      </c>
    </row>
    <row r="18" spans="2:8" s="1" customFormat="1" x14ac:dyDescent="0.25">
      <c r="B18" s="9" t="s">
        <v>16</v>
      </c>
      <c r="C18" s="13">
        <v>3.4722222222222224E-4</v>
      </c>
      <c r="D18" s="11">
        <f t="shared" si="0"/>
        <v>3.8605070132544071E-3</v>
      </c>
      <c r="E18" s="13"/>
      <c r="F18" s="11"/>
      <c r="G18" s="14">
        <f t="shared" si="2"/>
        <v>3.4722222222222224E-4</v>
      </c>
      <c r="H18" s="74">
        <f t="shared" si="1"/>
        <v>3.8605070132544071E-3</v>
      </c>
    </row>
    <row r="19" spans="2:8" s="1" customFormat="1" x14ac:dyDescent="0.25">
      <c r="B19" s="9" t="s">
        <v>4</v>
      </c>
      <c r="C19" s="13">
        <v>6.3078703703703691E-3</v>
      </c>
      <c r="D19" s="11">
        <f t="shared" si="0"/>
        <v>7.0132544074121714E-2</v>
      </c>
      <c r="E19" s="13"/>
      <c r="F19" s="11"/>
      <c r="G19" s="14">
        <f t="shared" si="2"/>
        <v>6.3078703703703691E-3</v>
      </c>
      <c r="H19" s="74">
        <f t="shared" si="1"/>
        <v>7.0132544074121714E-2</v>
      </c>
    </row>
    <row r="20" spans="2:8" s="1" customFormat="1" x14ac:dyDescent="0.25">
      <c r="B20" s="9" t="s">
        <v>14</v>
      </c>
      <c r="C20" s="13">
        <v>1.0416666666666667E-3</v>
      </c>
      <c r="D20" s="11">
        <f t="shared" si="0"/>
        <v>1.1581521039763221E-2</v>
      </c>
      <c r="E20" s="13"/>
      <c r="F20" s="11"/>
      <c r="G20" s="14">
        <f t="shared" si="2"/>
        <v>1.0416666666666667E-3</v>
      </c>
      <c r="H20" s="74">
        <f t="shared" si="1"/>
        <v>1.1581521039763221E-2</v>
      </c>
    </row>
    <row r="21" spans="2:8" s="1" customFormat="1" x14ac:dyDescent="0.25">
      <c r="B21" s="9" t="s">
        <v>11</v>
      </c>
      <c r="C21" s="13">
        <v>2.6620370370370372E-4</v>
      </c>
      <c r="D21" s="11">
        <f t="shared" si="0"/>
        <v>2.9597220434950458E-3</v>
      </c>
      <c r="E21" s="13"/>
      <c r="F21" s="11"/>
      <c r="G21" s="14">
        <f t="shared" si="2"/>
        <v>2.6620370370370372E-4</v>
      </c>
      <c r="H21" s="74">
        <f t="shared" si="1"/>
        <v>2.9597220434950458E-3</v>
      </c>
    </row>
    <row r="22" spans="2:8" s="1" customFormat="1" x14ac:dyDescent="0.25">
      <c r="B22" s="9" t="s">
        <v>15</v>
      </c>
      <c r="C22" s="13">
        <v>3.7037037037037035E-4</v>
      </c>
      <c r="D22" s="11">
        <f t="shared" si="0"/>
        <v>4.1178741474713672E-3</v>
      </c>
      <c r="E22" s="13"/>
      <c r="F22" s="11"/>
      <c r="G22" s="14">
        <f t="shared" si="2"/>
        <v>3.7037037037037035E-4</v>
      </c>
      <c r="H22" s="74">
        <f t="shared" si="1"/>
        <v>4.1178741474713672E-3</v>
      </c>
    </row>
    <row r="23" spans="2:8" s="1" customFormat="1" x14ac:dyDescent="0.25">
      <c r="B23" s="9" t="s">
        <v>28</v>
      </c>
      <c r="C23" s="13">
        <v>9.6064814814814808E-4</v>
      </c>
      <c r="D23" s="11">
        <f t="shared" si="0"/>
        <v>1.0680736070003858E-2</v>
      </c>
      <c r="E23" s="13"/>
      <c r="F23" s="11"/>
      <c r="G23" s="14">
        <f t="shared" si="2"/>
        <v>9.6064814814814808E-4</v>
      </c>
      <c r="H23" s="74">
        <f t="shared" si="1"/>
        <v>1.0680736070003858E-2</v>
      </c>
    </row>
    <row r="24" spans="2:8" s="1" customFormat="1" x14ac:dyDescent="0.25">
      <c r="B24" s="9" t="s">
        <v>12</v>
      </c>
      <c r="C24" s="13">
        <v>1.5046296296296297E-4</v>
      </c>
      <c r="D24" s="11">
        <f t="shared" si="0"/>
        <v>1.6728863724102432E-3</v>
      </c>
      <c r="E24" s="13"/>
      <c r="F24" s="11"/>
      <c r="G24" s="14">
        <f t="shared" si="2"/>
        <v>1.5046296296296297E-4</v>
      </c>
      <c r="H24" s="74">
        <f t="shared" si="1"/>
        <v>1.6728863724102432E-3</v>
      </c>
    </row>
    <row r="25" spans="2:8" s="1" customFormat="1" x14ac:dyDescent="0.25">
      <c r="B25" s="9" t="s">
        <v>5</v>
      </c>
      <c r="C25" s="13">
        <v>5.2662037037037026E-3</v>
      </c>
      <c r="D25" s="11">
        <f t="shared" si="0"/>
        <v>5.8551023034358496E-2</v>
      </c>
      <c r="E25" s="13"/>
      <c r="F25" s="11"/>
      <c r="G25" s="14">
        <f t="shared" si="2"/>
        <v>5.2662037037037026E-3</v>
      </c>
      <c r="H25" s="74">
        <f t="shared" si="1"/>
        <v>5.8551023034358496E-2</v>
      </c>
    </row>
    <row r="26" spans="2:8" s="1" customFormat="1" x14ac:dyDescent="0.25">
      <c r="B26" s="9" t="s">
        <v>6</v>
      </c>
      <c r="C26" s="13">
        <v>1.434027777777778E-2</v>
      </c>
      <c r="D26" s="11">
        <f t="shared" si="0"/>
        <v>0.15943893964740705</v>
      </c>
      <c r="E26" s="2"/>
      <c r="F26" s="11"/>
      <c r="G26" s="14">
        <f t="shared" si="2"/>
        <v>1.434027777777778E-2</v>
      </c>
      <c r="H26" s="74">
        <f t="shared" si="1"/>
        <v>0.15943893964740705</v>
      </c>
    </row>
    <row r="27" spans="2:8" s="1" customFormat="1" x14ac:dyDescent="0.25">
      <c r="B27" s="9" t="s">
        <v>29</v>
      </c>
      <c r="C27" s="13">
        <v>1.9131944444444434E-2</v>
      </c>
      <c r="D27" s="11">
        <f t="shared" si="0"/>
        <v>0.21271393643031772</v>
      </c>
      <c r="E27" s="13"/>
      <c r="F27" s="11"/>
      <c r="G27" s="14">
        <f t="shared" si="2"/>
        <v>1.9131944444444434E-2</v>
      </c>
      <c r="H27" s="74">
        <f t="shared" si="1"/>
        <v>0.21271393643031772</v>
      </c>
    </row>
    <row r="28" spans="2:8" s="1" customFormat="1" x14ac:dyDescent="0.25">
      <c r="B28" s="9" t="s">
        <v>17</v>
      </c>
      <c r="C28" s="13">
        <v>1.0300925925925926E-3</v>
      </c>
      <c r="D28" s="11">
        <f t="shared" si="0"/>
        <v>1.1452837472654742E-2</v>
      </c>
      <c r="E28" s="13"/>
      <c r="F28" s="11"/>
      <c r="G28" s="14">
        <f t="shared" ref="G28" si="3">E28+C28</f>
        <v>1.0300925925925926E-3</v>
      </c>
      <c r="H28" s="74">
        <f t="shared" ref="H28" si="4">G28/$G$30</f>
        <v>1.1452837472654742E-2</v>
      </c>
    </row>
    <row r="29" spans="2:8" s="1" customFormat="1" x14ac:dyDescent="0.25">
      <c r="B29" s="9"/>
      <c r="C29" s="14"/>
      <c r="D29" s="75"/>
      <c r="E29" s="14"/>
      <c r="F29" s="75"/>
      <c r="G29" s="14"/>
      <c r="H29" s="76"/>
    </row>
    <row r="30" spans="2:8" s="1" customFormat="1" x14ac:dyDescent="0.25">
      <c r="B30" s="16" t="s">
        <v>30</v>
      </c>
      <c r="C30" s="17">
        <f t="shared" ref="C30:H30" si="5">SUM(C7:C28)</f>
        <v>8.9942129629629636E-2</v>
      </c>
      <c r="D30" s="66">
        <f t="shared" si="5"/>
        <v>0.99999999999999978</v>
      </c>
      <c r="E30" s="17"/>
      <c r="F30" s="66"/>
      <c r="G30" s="17">
        <f t="shared" si="5"/>
        <v>8.9942129629629636E-2</v>
      </c>
      <c r="H30" s="67">
        <f t="shared" si="5"/>
        <v>0.99999999999999978</v>
      </c>
    </row>
    <row r="31" spans="2:8" s="1" customFormat="1" x14ac:dyDescent="0.25">
      <c r="B31" s="9"/>
      <c r="C31" s="14"/>
      <c r="D31" s="75"/>
      <c r="E31" s="14"/>
      <c r="F31" s="75"/>
      <c r="G31" s="14"/>
      <c r="H31" s="76"/>
    </row>
    <row r="32" spans="2:8" s="1" customFormat="1" ht="66" customHeight="1" thickBot="1" x14ac:dyDescent="0.3">
      <c r="B32" s="133" t="s">
        <v>40</v>
      </c>
      <c r="C32" s="134"/>
      <c r="D32" s="134"/>
      <c r="E32" s="134"/>
      <c r="F32" s="134"/>
      <c r="G32" s="134"/>
      <c r="H32" s="13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6" t="s">
        <v>58</v>
      </c>
      <c r="C3" s="137"/>
      <c r="D3" s="137"/>
      <c r="E3" s="137"/>
      <c r="F3" s="137"/>
      <c r="G3" s="137"/>
      <c r="H3" s="138"/>
    </row>
    <row r="4" spans="2:8" s="1" customFormat="1" x14ac:dyDescent="0.25">
      <c r="B4" s="139" t="s">
        <v>129</v>
      </c>
      <c r="C4" s="140"/>
      <c r="D4" s="140"/>
      <c r="E4" s="140"/>
      <c r="F4" s="140"/>
      <c r="G4" s="140"/>
      <c r="H4" s="141"/>
    </row>
    <row r="5" spans="2:8" s="1" customFormat="1" x14ac:dyDescent="0.25">
      <c r="B5" s="3"/>
      <c r="C5" s="146" t="s">
        <v>37</v>
      </c>
      <c r="D5" s="146"/>
      <c r="E5" s="146" t="s">
        <v>38</v>
      </c>
      <c r="F5" s="146"/>
      <c r="G5" s="140" t="s">
        <v>39</v>
      </c>
      <c r="H5" s="141"/>
    </row>
    <row r="6" spans="2:8" s="1" customFormat="1" x14ac:dyDescent="0.25">
      <c r="B6" s="4" t="s">
        <v>23</v>
      </c>
      <c r="C6" s="6" t="s">
        <v>24</v>
      </c>
      <c r="D6" s="6" t="s">
        <v>25</v>
      </c>
      <c r="E6" s="6" t="s">
        <v>24</v>
      </c>
      <c r="F6" s="6" t="s">
        <v>25</v>
      </c>
      <c r="G6" s="7" t="s">
        <v>24</v>
      </c>
      <c r="H6" s="8" t="s">
        <v>25</v>
      </c>
    </row>
    <row r="7" spans="2:8" s="1" customFormat="1" x14ac:dyDescent="0.25">
      <c r="B7" s="9" t="s">
        <v>10</v>
      </c>
      <c r="C7" s="13">
        <v>8.8310185185185176E-3</v>
      </c>
      <c r="D7" s="11">
        <f>C7/$C$30</f>
        <v>3.2255337138025787E-2</v>
      </c>
      <c r="E7" s="13"/>
      <c r="F7" s="11"/>
      <c r="G7" s="14">
        <f>C7+E7</f>
        <v>8.8310185185185176E-3</v>
      </c>
      <c r="H7" s="74">
        <f>G7/$G$30</f>
        <v>2.9621865051634444E-2</v>
      </c>
    </row>
    <row r="8" spans="2:8" s="1" customFormat="1" x14ac:dyDescent="0.25">
      <c r="B8" s="9" t="s">
        <v>13</v>
      </c>
      <c r="C8" s="13">
        <v>8.3912037037037045E-3</v>
      </c>
      <c r="D8" s="11">
        <f t="shared" ref="D8:D27" si="0">C8/$C$30</f>
        <v>3.0648911435214546E-2</v>
      </c>
      <c r="E8" s="13">
        <v>4.3981481481481486E-4</v>
      </c>
      <c r="F8" s="11">
        <f>E8/$E$30</f>
        <v>1.8069424631478839E-2</v>
      </c>
      <c r="G8" s="14">
        <f t="shared" ref="G8:G27" si="1">C8+E8</f>
        <v>8.8310185185185193E-3</v>
      </c>
      <c r="H8" s="74">
        <f t="shared" ref="H8:H27" si="2">G8/$G$30</f>
        <v>2.9621865051634447E-2</v>
      </c>
    </row>
    <row r="9" spans="2:8" s="1" customFormat="1" x14ac:dyDescent="0.25">
      <c r="B9" s="9" t="s">
        <v>0</v>
      </c>
      <c r="C9" s="13">
        <v>4.3923611111111129E-2</v>
      </c>
      <c r="D9" s="11">
        <f t="shared" si="0"/>
        <v>0.16043119847812309</v>
      </c>
      <c r="E9" s="13">
        <v>8.9814814814814844E-3</v>
      </c>
      <c r="F9" s="11">
        <f>E9/$E$30</f>
        <v>0.3689966714217785</v>
      </c>
      <c r="G9" s="14">
        <f t="shared" si="1"/>
        <v>5.2905092592592615E-2</v>
      </c>
      <c r="H9" s="74">
        <f t="shared" si="2"/>
        <v>0.17745943007997525</v>
      </c>
    </row>
    <row r="10" spans="2:8" s="1" customFormat="1" x14ac:dyDescent="0.25">
      <c r="B10" s="9" t="s">
        <v>8</v>
      </c>
      <c r="C10" s="13">
        <v>3.3912037037037036E-3</v>
      </c>
      <c r="D10" s="11">
        <f t="shared" si="0"/>
        <v>1.2386387655886705E-2</v>
      </c>
      <c r="E10" s="13"/>
      <c r="F10" s="11"/>
      <c r="G10" s="14">
        <f t="shared" si="1"/>
        <v>3.3912037037037036E-3</v>
      </c>
      <c r="H10" s="74">
        <f t="shared" si="2"/>
        <v>1.1375106762947434E-2</v>
      </c>
    </row>
    <row r="11" spans="2:8" s="1" customFormat="1" x14ac:dyDescent="0.25">
      <c r="B11" s="9" t="s">
        <v>26</v>
      </c>
      <c r="C11" s="13">
        <v>9.1435185185185174E-4</v>
      </c>
      <c r="D11" s="11">
        <f t="shared" si="0"/>
        <v>3.3396744874233772E-3</v>
      </c>
      <c r="E11" s="13"/>
      <c r="F11" s="11"/>
      <c r="G11" s="14">
        <f t="shared" si="1"/>
        <v>9.1435185185185174E-4</v>
      </c>
      <c r="H11" s="74">
        <f t="shared" si="2"/>
        <v>3.0670083080984547E-3</v>
      </c>
    </row>
    <row r="12" spans="2:8" s="1" customFormat="1" x14ac:dyDescent="0.25">
      <c r="B12" s="9" t="s">
        <v>3</v>
      </c>
      <c r="C12" s="13">
        <v>1.4097222222222218E-2</v>
      </c>
      <c r="D12" s="11">
        <f t="shared" si="0"/>
        <v>5.1490171211160417E-2</v>
      </c>
      <c r="E12" s="13">
        <v>6.5277777777777773E-3</v>
      </c>
      <c r="F12" s="11">
        <f t="shared" ref="F12:F26" si="3">E12/$E$30</f>
        <v>0.26818830242510694</v>
      </c>
      <c r="G12" s="14">
        <f t="shared" si="1"/>
        <v>2.0624999999999994E-2</v>
      </c>
      <c r="H12" s="74">
        <f t="shared" si="2"/>
        <v>6.9182389937106903E-2</v>
      </c>
    </row>
    <row r="13" spans="2:8" s="1" customFormat="1" x14ac:dyDescent="0.25">
      <c r="B13" s="9" t="s">
        <v>7</v>
      </c>
      <c r="C13" s="13">
        <v>6.7476851851851864E-3</v>
      </c>
      <c r="D13" s="11">
        <f t="shared" si="0"/>
        <v>2.4645952229972526E-2</v>
      </c>
      <c r="E13" s="13">
        <v>5.0925925925925921E-4</v>
      </c>
      <c r="F13" s="11">
        <f t="shared" si="3"/>
        <v>2.0922491678554443E-2</v>
      </c>
      <c r="G13" s="14">
        <f t="shared" si="1"/>
        <v>7.2569444444444461E-3</v>
      </c>
      <c r="H13" s="74">
        <f t="shared" si="2"/>
        <v>2.4341952014907998E-2</v>
      </c>
    </row>
    <row r="14" spans="2:8" s="1" customFormat="1" x14ac:dyDescent="0.25">
      <c r="B14" s="9" t="s">
        <v>2</v>
      </c>
      <c r="C14" s="13">
        <v>8.5300925925925909E-3</v>
      </c>
      <c r="D14" s="11">
        <f t="shared" si="0"/>
        <v>3.1156203762418087E-2</v>
      </c>
      <c r="E14" s="13">
        <v>6.4814814814814813E-4</v>
      </c>
      <c r="F14" s="11">
        <f t="shared" si="3"/>
        <v>2.6628625772705656E-2</v>
      </c>
      <c r="G14" s="14">
        <f t="shared" si="1"/>
        <v>9.1782407407407385E-3</v>
      </c>
      <c r="H14" s="74">
        <f t="shared" si="2"/>
        <v>3.0786551750912335E-2</v>
      </c>
    </row>
    <row r="15" spans="2:8" s="1" customFormat="1" x14ac:dyDescent="0.25">
      <c r="B15" s="9" t="s">
        <v>9</v>
      </c>
      <c r="C15" s="13">
        <v>2.0150462962962957E-2</v>
      </c>
      <c r="D15" s="11">
        <f t="shared" si="0"/>
        <v>7.359966180511518E-2</v>
      </c>
      <c r="E15" s="13">
        <v>3.5879629629629629E-4</v>
      </c>
      <c r="F15" s="11">
        <f t="shared" si="3"/>
        <v>1.474084640989063E-2</v>
      </c>
      <c r="G15" s="14">
        <f t="shared" si="1"/>
        <v>2.0509259259259255E-2</v>
      </c>
      <c r="H15" s="74">
        <f t="shared" si="2"/>
        <v>6.8794161037347618E-2</v>
      </c>
    </row>
    <row r="16" spans="2:8" s="1" customFormat="1" x14ac:dyDescent="0.25">
      <c r="B16" s="9" t="s">
        <v>1</v>
      </c>
      <c r="C16" s="13">
        <v>7.1643518518518497E-3</v>
      </c>
      <c r="D16" s="11">
        <f t="shared" si="0"/>
        <v>2.6167829211583168E-2</v>
      </c>
      <c r="E16" s="13">
        <v>2.3495370370370367E-3</v>
      </c>
      <c r="F16" s="11">
        <f t="shared" si="3"/>
        <v>9.6528768426057995E-2</v>
      </c>
      <c r="G16" s="14">
        <f t="shared" si="1"/>
        <v>9.513888888888886E-3</v>
      </c>
      <c r="H16" s="74">
        <f t="shared" si="2"/>
        <v>3.1912415560214298E-2</v>
      </c>
    </row>
    <row r="17" spans="2:8" s="1" customFormat="1" x14ac:dyDescent="0.25">
      <c r="B17" s="9" t="s">
        <v>27</v>
      </c>
      <c r="C17" s="13">
        <v>5.5555555555555558E-3</v>
      </c>
      <c r="D17" s="11">
        <f t="shared" si="0"/>
        <v>2.0291693088142042E-2</v>
      </c>
      <c r="E17" s="13">
        <v>7.1759259259259259E-4</v>
      </c>
      <c r="F17" s="11">
        <f t="shared" si="3"/>
        <v>2.9481692819781261E-2</v>
      </c>
      <c r="G17" s="14">
        <f t="shared" si="1"/>
        <v>6.2731481481481484E-3</v>
      </c>
      <c r="H17" s="74">
        <f t="shared" si="2"/>
        <v>2.1042006366953959E-2</v>
      </c>
    </row>
    <row r="18" spans="2:8" s="1" customFormat="1" x14ac:dyDescent="0.25">
      <c r="B18" s="9" t="s">
        <v>16</v>
      </c>
      <c r="C18" s="13">
        <v>2.7777777777777778E-4</v>
      </c>
      <c r="D18" s="11">
        <f t="shared" si="0"/>
        <v>1.0145846544071021E-3</v>
      </c>
      <c r="E18" s="13"/>
      <c r="F18" s="11"/>
      <c r="G18" s="14">
        <f t="shared" si="1"/>
        <v>2.7777777777777778E-4</v>
      </c>
      <c r="H18" s="74">
        <f t="shared" si="2"/>
        <v>9.3174935942231553E-4</v>
      </c>
    </row>
    <row r="19" spans="2:8" s="1" customFormat="1" x14ac:dyDescent="0.25">
      <c r="B19" s="9" t="s">
        <v>4</v>
      </c>
      <c r="C19" s="13">
        <v>1.7523148148148149E-2</v>
      </c>
      <c r="D19" s="11">
        <f t="shared" si="0"/>
        <v>6.4003381948848026E-2</v>
      </c>
      <c r="E19" s="13">
        <v>2.5462962962962961E-4</v>
      </c>
      <c r="F19" s="11">
        <f t="shared" si="3"/>
        <v>1.0461245839277222E-2</v>
      </c>
      <c r="G19" s="14">
        <f t="shared" si="1"/>
        <v>1.7777777777777778E-2</v>
      </c>
      <c r="H19" s="74">
        <f t="shared" si="2"/>
        <v>5.9631959003028194E-2</v>
      </c>
    </row>
    <row r="20" spans="2:8" s="1" customFormat="1" x14ac:dyDescent="0.25">
      <c r="B20" s="9" t="s">
        <v>14</v>
      </c>
      <c r="C20" s="13">
        <v>1.5277777777777779E-3</v>
      </c>
      <c r="D20" s="11">
        <f t="shared" si="0"/>
        <v>5.5802155992390615E-3</v>
      </c>
      <c r="E20" s="13">
        <v>1.3888888888888889E-4</v>
      </c>
      <c r="F20" s="11">
        <f t="shared" si="3"/>
        <v>5.7061340941512119E-3</v>
      </c>
      <c r="G20" s="14">
        <f t="shared" si="1"/>
        <v>1.6666666666666668E-3</v>
      </c>
      <c r="H20" s="74">
        <f t="shared" si="2"/>
        <v>5.590496156533893E-3</v>
      </c>
    </row>
    <row r="21" spans="2:8" s="1" customFormat="1" x14ac:dyDescent="0.25">
      <c r="B21" s="9" t="s">
        <v>11</v>
      </c>
      <c r="C21" s="13">
        <v>1.1111111111111113E-3</v>
      </c>
      <c r="D21" s="11">
        <f t="shared" si="0"/>
        <v>4.0583386176284092E-3</v>
      </c>
      <c r="E21" s="13">
        <v>1.1805555555555556E-3</v>
      </c>
      <c r="F21" s="11">
        <f t="shared" si="3"/>
        <v>4.8502139800285303E-2</v>
      </c>
      <c r="G21" s="14">
        <f t="shared" si="1"/>
        <v>2.2916666666666667E-3</v>
      </c>
      <c r="H21" s="74">
        <f t="shared" si="2"/>
        <v>7.6869322152341027E-3</v>
      </c>
    </row>
    <row r="22" spans="2:8" s="1" customFormat="1" x14ac:dyDescent="0.25">
      <c r="B22" s="9" t="s">
        <v>15</v>
      </c>
      <c r="C22" s="13"/>
      <c r="D22" s="11"/>
      <c r="E22" s="13"/>
      <c r="F22" s="11"/>
      <c r="G22" s="14"/>
      <c r="H22" s="74"/>
    </row>
    <row r="23" spans="2:8" s="1" customFormat="1" x14ac:dyDescent="0.25">
      <c r="B23" s="9" t="s">
        <v>28</v>
      </c>
      <c r="C23" s="13">
        <v>8.2175925925925927E-4</v>
      </c>
      <c r="D23" s="11">
        <f t="shared" si="0"/>
        <v>3.0014796026210104E-3</v>
      </c>
      <c r="E23" s="13"/>
      <c r="F23" s="11"/>
      <c r="G23" s="14">
        <f t="shared" si="1"/>
        <v>8.2175925925925927E-4</v>
      </c>
      <c r="H23" s="74">
        <f t="shared" si="2"/>
        <v>2.7564251882910167E-3</v>
      </c>
    </row>
    <row r="24" spans="2:8" s="1" customFormat="1" x14ac:dyDescent="0.25">
      <c r="B24" s="9" t="s">
        <v>12</v>
      </c>
      <c r="C24" s="13">
        <v>4.8611111111111115E-4</v>
      </c>
      <c r="D24" s="11">
        <f t="shared" si="0"/>
        <v>1.7755231452124289E-3</v>
      </c>
      <c r="E24" s="13"/>
      <c r="F24" s="11"/>
      <c r="G24" s="14">
        <f t="shared" si="1"/>
        <v>4.8611111111111115E-4</v>
      </c>
      <c r="H24" s="74">
        <f t="shared" si="2"/>
        <v>1.6305613789890522E-3</v>
      </c>
    </row>
    <row r="25" spans="2:8" s="1" customFormat="1" x14ac:dyDescent="0.25">
      <c r="B25" s="9" t="s">
        <v>5</v>
      </c>
      <c r="C25" s="13">
        <v>1.1215277777777774E-2</v>
      </c>
      <c r="D25" s="11">
        <f t="shared" si="0"/>
        <v>4.0963855421686735E-2</v>
      </c>
      <c r="E25" s="13">
        <v>7.4074074074074081E-4</v>
      </c>
      <c r="F25" s="11">
        <f t="shared" si="3"/>
        <v>3.0432715168806468E-2</v>
      </c>
      <c r="G25" s="14">
        <f t="shared" si="1"/>
        <v>1.1956018518518515E-2</v>
      </c>
      <c r="H25" s="74">
        <f t="shared" si="2"/>
        <v>4.0104045345135488E-2</v>
      </c>
    </row>
    <row r="26" spans="2:8" s="1" customFormat="1" x14ac:dyDescent="0.25">
      <c r="B26" s="9" t="s">
        <v>6</v>
      </c>
      <c r="C26" s="13">
        <v>9.2650462962962934E-2</v>
      </c>
      <c r="D26" s="11">
        <f t="shared" si="0"/>
        <v>0.33840625660536872</v>
      </c>
      <c r="E26" s="13">
        <v>1.4930555555555554E-3</v>
      </c>
      <c r="F26" s="11">
        <f t="shared" si="3"/>
        <v>6.1340941512125526E-2</v>
      </c>
      <c r="G26" s="14">
        <f t="shared" si="1"/>
        <v>9.4143518518518488E-2</v>
      </c>
      <c r="H26" s="74">
        <f t="shared" si="2"/>
        <v>0.315785387064213</v>
      </c>
    </row>
    <row r="27" spans="2:8" s="1" customFormat="1" x14ac:dyDescent="0.25">
      <c r="B27" s="9" t="s">
        <v>29</v>
      </c>
      <c r="C27" s="13">
        <v>2.0474537037037034E-2</v>
      </c>
      <c r="D27" s="11">
        <f t="shared" si="0"/>
        <v>7.4783343901923469E-2</v>
      </c>
      <c r="E27" s="13"/>
      <c r="F27" s="11"/>
      <c r="G27" s="14">
        <f t="shared" si="1"/>
        <v>2.0474537037037034E-2</v>
      </c>
      <c r="H27" s="74">
        <f t="shared" si="2"/>
        <v>6.8677692367419829E-2</v>
      </c>
    </row>
    <row r="28" spans="2:8" s="1" customFormat="1" x14ac:dyDescent="0.25">
      <c r="B28" s="9" t="s">
        <v>17</v>
      </c>
      <c r="C28" s="13"/>
      <c r="D28" s="11"/>
      <c r="E28" s="13"/>
      <c r="F28" s="11"/>
      <c r="G28" s="14"/>
      <c r="H28" s="74"/>
    </row>
    <row r="29" spans="2:8" s="1" customFormat="1" x14ac:dyDescent="0.25">
      <c r="B29" s="9"/>
      <c r="C29" s="13"/>
      <c r="D29" s="11"/>
      <c r="E29" s="13"/>
      <c r="F29" s="11"/>
      <c r="G29" s="14"/>
      <c r="H29" s="74"/>
    </row>
    <row r="30" spans="2:8" s="1" customFormat="1" x14ac:dyDescent="0.25">
      <c r="B30" s="16" t="s">
        <v>30</v>
      </c>
      <c r="C30" s="17">
        <f t="shared" ref="C30:H30" si="4">SUM(C7:C28)</f>
        <v>0.27378472222222222</v>
      </c>
      <c r="D30" s="66">
        <f t="shared" si="4"/>
        <v>0.99999999999999978</v>
      </c>
      <c r="E30" s="17">
        <f t="shared" si="4"/>
        <v>2.434027777777778E-2</v>
      </c>
      <c r="F30" s="66">
        <f t="shared" si="4"/>
        <v>1</v>
      </c>
      <c r="G30" s="17">
        <f t="shared" si="4"/>
        <v>0.29812499999999997</v>
      </c>
      <c r="H30" s="67">
        <f t="shared" si="4"/>
        <v>1</v>
      </c>
    </row>
    <row r="31" spans="2:8" s="1" customFormat="1" x14ac:dyDescent="0.25">
      <c r="B31" s="9"/>
      <c r="C31" s="14"/>
      <c r="D31" s="75"/>
      <c r="E31" s="14"/>
      <c r="F31" s="75"/>
      <c r="G31" s="14"/>
      <c r="H31" s="76"/>
    </row>
    <row r="32" spans="2:8" s="1" customFormat="1" ht="66" customHeight="1" thickBot="1" x14ac:dyDescent="0.3">
      <c r="B32" s="133" t="s">
        <v>40</v>
      </c>
      <c r="C32" s="134"/>
      <c r="D32" s="134"/>
      <c r="E32" s="134"/>
      <c r="F32" s="134"/>
      <c r="G32" s="134"/>
      <c r="H32" s="13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6" t="s">
        <v>59</v>
      </c>
      <c r="C3" s="137"/>
      <c r="D3" s="137"/>
      <c r="E3" s="137"/>
      <c r="F3" s="137"/>
      <c r="G3" s="137"/>
      <c r="H3" s="138"/>
    </row>
    <row r="4" spans="2:8" s="1" customFormat="1" x14ac:dyDescent="0.25">
      <c r="B4" s="139" t="s">
        <v>129</v>
      </c>
      <c r="C4" s="140"/>
      <c r="D4" s="140"/>
      <c r="E4" s="140"/>
      <c r="F4" s="140"/>
      <c r="G4" s="140"/>
      <c r="H4" s="141"/>
    </row>
    <row r="5" spans="2:8" s="1" customFormat="1" x14ac:dyDescent="0.25">
      <c r="B5" s="3"/>
      <c r="C5" s="146" t="s">
        <v>37</v>
      </c>
      <c r="D5" s="146"/>
      <c r="E5" s="146" t="s">
        <v>38</v>
      </c>
      <c r="F5" s="146"/>
      <c r="G5" s="140" t="s">
        <v>39</v>
      </c>
      <c r="H5" s="141"/>
    </row>
    <row r="6" spans="2:8" s="1" customFormat="1" x14ac:dyDescent="0.25">
      <c r="B6" s="4" t="s">
        <v>23</v>
      </c>
      <c r="C6" s="6" t="s">
        <v>24</v>
      </c>
      <c r="D6" s="6" t="s">
        <v>25</v>
      </c>
      <c r="E6" s="6" t="s">
        <v>24</v>
      </c>
      <c r="F6" s="6" t="s">
        <v>25</v>
      </c>
      <c r="G6" s="7" t="s">
        <v>24</v>
      </c>
      <c r="H6" s="8" t="s">
        <v>25</v>
      </c>
    </row>
    <row r="7" spans="2:8" s="1" customFormat="1" x14ac:dyDescent="0.25">
      <c r="B7" s="9" t="s">
        <v>10</v>
      </c>
      <c r="C7" s="13">
        <v>5.7060185185185191E-3</v>
      </c>
      <c r="D7" s="11">
        <f>C7/$C$30</f>
        <v>2.0392124420913305E-2</v>
      </c>
      <c r="E7" s="13"/>
      <c r="F7" s="11"/>
      <c r="G7" s="14">
        <f>C7+E7</f>
        <v>5.7060185185185191E-3</v>
      </c>
      <c r="H7" s="74">
        <f>G7/$G$30</f>
        <v>1.8232922815192874E-2</v>
      </c>
    </row>
    <row r="8" spans="2:8" s="1" customFormat="1" x14ac:dyDescent="0.25">
      <c r="B8" s="9" t="s">
        <v>13</v>
      </c>
      <c r="C8" s="13">
        <v>1.4120370370370372E-2</v>
      </c>
      <c r="D8" s="11">
        <f t="shared" ref="D8:D27" si="0">C8/$C$30</f>
        <v>5.0463269358041039E-2</v>
      </c>
      <c r="E8" s="13"/>
      <c r="F8" s="11"/>
      <c r="G8" s="14">
        <f t="shared" ref="G8:G28" si="1">C8+E8</f>
        <v>1.4120370370370372E-2</v>
      </c>
      <c r="H8" s="74">
        <f t="shared" ref="H8:H28" si="2">G8/$G$30</f>
        <v>4.5120011834757209E-2</v>
      </c>
    </row>
    <row r="9" spans="2:8" s="1" customFormat="1" x14ac:dyDescent="0.25">
      <c r="B9" s="9" t="s">
        <v>0</v>
      </c>
      <c r="C9" s="13">
        <v>7.3101851851851862E-2</v>
      </c>
      <c r="D9" s="11">
        <f t="shared" si="0"/>
        <v>0.26125082726671084</v>
      </c>
      <c r="E9" s="13">
        <v>6.7592592592592591E-3</v>
      </c>
      <c r="F9" s="11">
        <f t="shared" ref="F9:F28" si="3">E9/$E$30</f>
        <v>0.20398183723367092</v>
      </c>
      <c r="G9" s="14">
        <f t="shared" si="1"/>
        <v>7.9861111111111119E-2</v>
      </c>
      <c r="H9" s="74">
        <f t="shared" si="2"/>
        <v>0.25518695218018422</v>
      </c>
    </row>
    <row r="10" spans="2:8" s="1" customFormat="1" x14ac:dyDescent="0.25">
      <c r="B10" s="9" t="s">
        <v>8</v>
      </c>
      <c r="C10" s="13">
        <v>5.2199074074074075E-3</v>
      </c>
      <c r="D10" s="11">
        <f t="shared" si="0"/>
        <v>1.8654864328259434E-2</v>
      </c>
      <c r="E10" s="13">
        <v>1.1458333333333333E-3</v>
      </c>
      <c r="F10" s="11">
        <f t="shared" si="3"/>
        <v>3.4579112818721613E-2</v>
      </c>
      <c r="G10" s="14">
        <f t="shared" si="1"/>
        <v>6.3657407407407413E-3</v>
      </c>
      <c r="H10" s="74">
        <f t="shared" si="2"/>
        <v>2.0340988941898744E-2</v>
      </c>
    </row>
    <row r="11" spans="2:8" s="1" customFormat="1" x14ac:dyDescent="0.25">
      <c r="B11" s="9" t="s">
        <v>26</v>
      </c>
      <c r="C11" s="13">
        <v>4.6296296296296293E-4</v>
      </c>
      <c r="D11" s="11">
        <f t="shared" si="0"/>
        <v>1.6545334215751159E-3</v>
      </c>
      <c r="E11" s="13"/>
      <c r="F11" s="11"/>
      <c r="G11" s="14">
        <f t="shared" si="1"/>
        <v>4.6296296296296293E-4</v>
      </c>
      <c r="H11" s="74">
        <f t="shared" si="2"/>
        <v>1.4793446503199084E-3</v>
      </c>
    </row>
    <row r="12" spans="2:8" s="1" customFormat="1" x14ac:dyDescent="0.25">
      <c r="B12" s="9" t="s">
        <v>3</v>
      </c>
      <c r="C12" s="13">
        <v>5.2893518518518515E-3</v>
      </c>
      <c r="D12" s="11">
        <f t="shared" si="0"/>
        <v>1.8903044341495697E-2</v>
      </c>
      <c r="E12" s="13">
        <v>4.7569444444444447E-3</v>
      </c>
      <c r="F12" s="11">
        <f t="shared" si="3"/>
        <v>0.14355571079287457</v>
      </c>
      <c r="G12" s="14">
        <f t="shared" si="1"/>
        <v>1.0046296296296296E-2</v>
      </c>
      <c r="H12" s="74">
        <f t="shared" si="2"/>
        <v>3.2101778911942012E-2</v>
      </c>
    </row>
    <row r="13" spans="2:8" s="1" customFormat="1" x14ac:dyDescent="0.25">
      <c r="B13" s="9" t="s">
        <v>7</v>
      </c>
      <c r="C13" s="13">
        <v>1.1145833333333336E-2</v>
      </c>
      <c r="D13" s="11">
        <f t="shared" si="0"/>
        <v>3.9832892124420927E-2</v>
      </c>
      <c r="E13" s="13">
        <v>2.7777777777777778E-4</v>
      </c>
      <c r="F13" s="11">
        <f t="shared" si="3"/>
        <v>8.3828152287809977E-3</v>
      </c>
      <c r="G13" s="14">
        <f t="shared" si="1"/>
        <v>1.1423611111111114E-2</v>
      </c>
      <c r="H13" s="74">
        <f t="shared" si="2"/>
        <v>3.6502829246643748E-2</v>
      </c>
    </row>
    <row r="14" spans="2:8" s="1" customFormat="1" x14ac:dyDescent="0.25">
      <c r="B14" s="9" t="s">
        <v>2</v>
      </c>
      <c r="C14" s="13">
        <v>1.5636574074074074E-2</v>
      </c>
      <c r="D14" s="11">
        <f t="shared" si="0"/>
        <v>5.5881866313699541E-2</v>
      </c>
      <c r="E14" s="13">
        <v>3.4722222222222224E-4</v>
      </c>
      <c r="F14" s="11">
        <f t="shared" si="3"/>
        <v>1.0478519035976247E-2</v>
      </c>
      <c r="G14" s="14">
        <f t="shared" si="1"/>
        <v>1.5983796296296295E-2</v>
      </c>
      <c r="H14" s="74">
        <f t="shared" si="2"/>
        <v>5.1074374052294834E-2</v>
      </c>
    </row>
    <row r="15" spans="2:8" s="1" customFormat="1" x14ac:dyDescent="0.25">
      <c r="B15" s="9" t="s">
        <v>9</v>
      </c>
      <c r="C15" s="13">
        <v>2.5752314814814808E-2</v>
      </c>
      <c r="D15" s="11">
        <f t="shared" si="0"/>
        <v>9.2033421575115792E-2</v>
      </c>
      <c r="E15" s="13">
        <v>2.3148148148148146E-4</v>
      </c>
      <c r="F15" s="11">
        <f t="shared" si="3"/>
        <v>6.9856793573174966E-3</v>
      </c>
      <c r="G15" s="14">
        <f t="shared" si="1"/>
        <v>2.598379629629629E-2</v>
      </c>
      <c r="H15" s="74">
        <f t="shared" si="2"/>
        <v>8.3028218499204845E-2</v>
      </c>
    </row>
    <row r="16" spans="2:8" s="1" customFormat="1" x14ac:dyDescent="0.25">
      <c r="B16" s="9" t="s">
        <v>1</v>
      </c>
      <c r="C16" s="13">
        <v>9.1203703703703724E-3</v>
      </c>
      <c r="D16" s="11">
        <f t="shared" si="0"/>
        <v>3.259430840502979E-2</v>
      </c>
      <c r="E16" s="13">
        <v>1.3310185185185183E-3</v>
      </c>
      <c r="F16" s="11">
        <f t="shared" si="3"/>
        <v>4.0167656304575604E-2</v>
      </c>
      <c r="G16" s="14">
        <f t="shared" si="1"/>
        <v>1.045138888888889E-2</v>
      </c>
      <c r="H16" s="74">
        <f t="shared" si="2"/>
        <v>3.3396205480971941E-2</v>
      </c>
    </row>
    <row r="17" spans="2:8" s="1" customFormat="1" x14ac:dyDescent="0.25">
      <c r="B17" s="9" t="s">
        <v>27</v>
      </c>
      <c r="C17" s="13">
        <v>2.2453703703703702E-3</v>
      </c>
      <c r="D17" s="11">
        <f t="shared" si="0"/>
        <v>8.0244870946393123E-3</v>
      </c>
      <c r="E17" s="13">
        <v>2.2453703703703707E-3</v>
      </c>
      <c r="F17" s="11">
        <f t="shared" si="3"/>
        <v>6.7761089765979735E-2</v>
      </c>
      <c r="G17" s="14">
        <f t="shared" si="1"/>
        <v>4.4907407407407413E-3</v>
      </c>
      <c r="H17" s="74">
        <f t="shared" si="2"/>
        <v>1.4349643108103114E-2</v>
      </c>
    </row>
    <row r="18" spans="2:8" s="1" customFormat="1" x14ac:dyDescent="0.25">
      <c r="B18" s="9" t="s">
        <v>16</v>
      </c>
      <c r="C18" s="13">
        <v>5.1504629629629626E-3</v>
      </c>
      <c r="D18" s="11">
        <f t="shared" si="0"/>
        <v>1.8406684315023163E-2</v>
      </c>
      <c r="E18" s="13"/>
      <c r="F18" s="11"/>
      <c r="G18" s="14">
        <f t="shared" si="1"/>
        <v>5.1504629629629626E-3</v>
      </c>
      <c r="H18" s="74">
        <f t="shared" si="2"/>
        <v>1.6457709234808982E-2</v>
      </c>
    </row>
    <row r="19" spans="2:8" s="1" customFormat="1" x14ac:dyDescent="0.25">
      <c r="B19" s="9" t="s">
        <v>4</v>
      </c>
      <c r="C19" s="13">
        <v>2.809027777777778E-2</v>
      </c>
      <c r="D19" s="11">
        <f t="shared" si="0"/>
        <v>0.10038881535407017</v>
      </c>
      <c r="E19" s="13">
        <v>3.472222222222222E-3</v>
      </c>
      <c r="F19" s="11">
        <f t="shared" si="3"/>
        <v>0.10478519035976246</v>
      </c>
      <c r="G19" s="14">
        <f t="shared" si="1"/>
        <v>3.15625E-2</v>
      </c>
      <c r="H19" s="74">
        <f t="shared" si="2"/>
        <v>0.10085432153555976</v>
      </c>
    </row>
    <row r="20" spans="2:8" s="1" customFormat="1" x14ac:dyDescent="0.25">
      <c r="B20" s="9" t="s">
        <v>14</v>
      </c>
      <c r="C20" s="13">
        <v>5.069444444444445E-3</v>
      </c>
      <c r="D20" s="11">
        <f t="shared" si="0"/>
        <v>1.811714096624752E-2</v>
      </c>
      <c r="E20" s="13">
        <v>2.0486111111111113E-3</v>
      </c>
      <c r="F20" s="11">
        <f t="shared" si="3"/>
        <v>6.1823262312259861E-2</v>
      </c>
      <c r="G20" s="14">
        <f t="shared" si="1"/>
        <v>7.1180555555555563E-3</v>
      </c>
      <c r="H20" s="74">
        <f t="shared" si="2"/>
        <v>2.2744923998668596E-2</v>
      </c>
    </row>
    <row r="21" spans="2:8" s="1" customFormat="1" x14ac:dyDescent="0.25">
      <c r="B21" s="9" t="s">
        <v>11</v>
      </c>
      <c r="C21" s="13">
        <v>1.1111111111111111E-3</v>
      </c>
      <c r="D21" s="11">
        <f t="shared" si="0"/>
        <v>3.9708802117802786E-3</v>
      </c>
      <c r="E21" s="13">
        <v>3.8541666666666663E-3</v>
      </c>
      <c r="F21" s="11">
        <f t="shared" si="3"/>
        <v>0.11631156129933633</v>
      </c>
      <c r="G21" s="14">
        <f t="shared" si="1"/>
        <v>4.9652777777777777E-3</v>
      </c>
      <c r="H21" s="74">
        <f t="shared" si="2"/>
        <v>1.5865971374681018E-2</v>
      </c>
    </row>
    <row r="22" spans="2:8" s="1" customFormat="1" x14ac:dyDescent="0.25">
      <c r="B22" s="9" t="s">
        <v>15</v>
      </c>
      <c r="C22" s="13"/>
      <c r="D22" s="11"/>
      <c r="E22" s="13"/>
      <c r="F22" s="11"/>
      <c r="G22" s="14"/>
      <c r="H22" s="74"/>
    </row>
    <row r="23" spans="2:8" s="1" customFormat="1" x14ac:dyDescent="0.25">
      <c r="B23" s="9" t="s">
        <v>28</v>
      </c>
      <c r="C23" s="13">
        <v>2.627314814814815E-3</v>
      </c>
      <c r="D23" s="11">
        <f t="shared" si="0"/>
        <v>9.3894771674387836E-3</v>
      </c>
      <c r="E23" s="13">
        <v>3.6805555555555554E-3</v>
      </c>
      <c r="F23" s="11">
        <f t="shared" si="3"/>
        <v>0.11107230178134821</v>
      </c>
      <c r="G23" s="14">
        <f t="shared" si="1"/>
        <v>6.3078703703703699E-3</v>
      </c>
      <c r="H23" s="74">
        <f t="shared" si="2"/>
        <v>2.0156070860608753E-2</v>
      </c>
    </row>
    <row r="24" spans="2:8" s="1" customFormat="1" x14ac:dyDescent="0.25">
      <c r="B24" s="9" t="s">
        <v>12</v>
      </c>
      <c r="C24" s="13"/>
      <c r="D24" s="11"/>
      <c r="E24" s="13">
        <v>1.0069444444444444E-3</v>
      </c>
      <c r="F24" s="11">
        <f t="shared" si="3"/>
        <v>3.0387705204331112E-2</v>
      </c>
      <c r="G24" s="14">
        <f t="shared" si="1"/>
        <v>1.0069444444444444E-3</v>
      </c>
      <c r="H24" s="74">
        <f t="shared" si="2"/>
        <v>3.2175746144458011E-3</v>
      </c>
    </row>
    <row r="25" spans="2:8" s="1" customFormat="1" x14ac:dyDescent="0.25">
      <c r="B25" s="9" t="s">
        <v>5</v>
      </c>
      <c r="C25" s="13">
        <v>1.351851851851852E-2</v>
      </c>
      <c r="D25" s="11">
        <f t="shared" si="0"/>
        <v>4.8312375909993391E-2</v>
      </c>
      <c r="E25" s="13">
        <v>6.4814814814814813E-4</v>
      </c>
      <c r="F25" s="11">
        <f t="shared" si="3"/>
        <v>1.9559902200488991E-2</v>
      </c>
      <c r="G25" s="14">
        <f t="shared" si="1"/>
        <v>1.4166666666666668E-2</v>
      </c>
      <c r="H25" s="74">
        <f t="shared" si="2"/>
        <v>4.5267946299789204E-2</v>
      </c>
    </row>
    <row r="26" spans="2:8" s="1" customFormat="1" x14ac:dyDescent="0.25">
      <c r="B26" s="9" t="s">
        <v>6</v>
      </c>
      <c r="C26" s="13">
        <v>4.8796296296296303E-2</v>
      </c>
      <c r="D26" s="11">
        <f t="shared" si="0"/>
        <v>0.17438782263401725</v>
      </c>
      <c r="E26" s="13">
        <v>7.291666666666667E-4</v>
      </c>
      <c r="F26" s="11">
        <f t="shared" si="3"/>
        <v>2.200488997555012E-2</v>
      </c>
      <c r="G26" s="14">
        <f t="shared" si="1"/>
        <v>4.9525462962962973E-2</v>
      </c>
      <c r="H26" s="74">
        <f t="shared" si="2"/>
        <v>0.15825289396797224</v>
      </c>
    </row>
    <row r="27" spans="2:8" s="1" customFormat="1" x14ac:dyDescent="0.25">
      <c r="B27" s="9" t="s">
        <v>29</v>
      </c>
      <c r="C27" s="13">
        <v>7.6504629629629622E-3</v>
      </c>
      <c r="D27" s="11">
        <f t="shared" si="0"/>
        <v>2.7341164791528788E-2</v>
      </c>
      <c r="E27" s="13"/>
      <c r="F27" s="11"/>
      <c r="G27" s="14">
        <f t="shared" si="1"/>
        <v>7.6504629629629622E-3</v>
      </c>
      <c r="H27" s="74">
        <f t="shared" si="2"/>
        <v>2.4446170346536487E-2</v>
      </c>
    </row>
    <row r="28" spans="2:8" s="1" customFormat="1" x14ac:dyDescent="0.25">
      <c r="B28" s="9" t="s">
        <v>17</v>
      </c>
      <c r="C28" s="13"/>
      <c r="D28" s="11"/>
      <c r="E28" s="13">
        <v>6.018518518518519E-4</v>
      </c>
      <c r="F28" s="11">
        <f t="shared" si="3"/>
        <v>1.8162766329025495E-2</v>
      </c>
      <c r="G28" s="14">
        <f t="shared" si="1"/>
        <v>6.018518518518519E-4</v>
      </c>
      <c r="H28" s="74">
        <f t="shared" si="2"/>
        <v>1.9231480454158811E-3</v>
      </c>
    </row>
    <row r="29" spans="2:8" s="1" customFormat="1" x14ac:dyDescent="0.25">
      <c r="B29" s="9"/>
      <c r="C29" s="13"/>
      <c r="D29" s="11"/>
      <c r="E29" s="13"/>
      <c r="F29" s="11"/>
      <c r="G29" s="14"/>
      <c r="H29" s="74"/>
    </row>
    <row r="30" spans="2:8" s="1" customFormat="1" x14ac:dyDescent="0.25">
      <c r="B30" s="16" t="s">
        <v>30</v>
      </c>
      <c r="C30" s="17">
        <f t="shared" ref="C30:H30" si="4">SUM(C7:C28)</f>
        <v>0.27981481481481479</v>
      </c>
      <c r="D30" s="66">
        <f t="shared" si="4"/>
        <v>1</v>
      </c>
      <c r="E30" s="17">
        <f t="shared" si="4"/>
        <v>3.3136574074074082E-2</v>
      </c>
      <c r="F30" s="66">
        <f t="shared" si="4"/>
        <v>0.99999999999999956</v>
      </c>
      <c r="G30" s="17">
        <f t="shared" si="4"/>
        <v>0.31295138888888885</v>
      </c>
      <c r="H30" s="67">
        <f t="shared" si="4"/>
        <v>1.0000000000000002</v>
      </c>
    </row>
    <row r="31" spans="2:8" s="1" customFormat="1" x14ac:dyDescent="0.25">
      <c r="B31" s="9"/>
      <c r="C31" s="14"/>
      <c r="D31" s="75"/>
      <c r="E31" s="14"/>
      <c r="F31" s="75"/>
      <c r="G31" s="14"/>
      <c r="H31" s="76"/>
    </row>
    <row r="32" spans="2:8" s="1" customFormat="1" ht="66" customHeight="1" thickBot="1" x14ac:dyDescent="0.3">
      <c r="B32" s="133" t="s">
        <v>40</v>
      </c>
      <c r="C32" s="134"/>
      <c r="D32" s="134"/>
      <c r="E32" s="134"/>
      <c r="F32" s="134"/>
      <c r="G32" s="134"/>
      <c r="H32" s="13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1"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6" t="s">
        <v>60</v>
      </c>
      <c r="C3" s="137"/>
      <c r="D3" s="137"/>
      <c r="E3" s="137"/>
      <c r="F3" s="137"/>
      <c r="G3" s="137"/>
      <c r="H3" s="138"/>
    </row>
    <row r="4" spans="2:8" s="1" customFormat="1" x14ac:dyDescent="0.25">
      <c r="B4" s="139" t="s">
        <v>129</v>
      </c>
      <c r="C4" s="140"/>
      <c r="D4" s="140"/>
      <c r="E4" s="140"/>
      <c r="F4" s="140"/>
      <c r="G4" s="140"/>
      <c r="H4" s="141"/>
    </row>
    <row r="5" spans="2:8" s="1" customFormat="1" x14ac:dyDescent="0.25">
      <c r="B5" s="3"/>
      <c r="C5" s="146" t="s">
        <v>37</v>
      </c>
      <c r="D5" s="146"/>
      <c r="E5" s="146" t="s">
        <v>38</v>
      </c>
      <c r="F5" s="146"/>
      <c r="G5" s="140" t="s">
        <v>39</v>
      </c>
      <c r="H5" s="141"/>
    </row>
    <row r="6" spans="2:8" s="1" customFormat="1" x14ac:dyDescent="0.25">
      <c r="B6" s="4" t="s">
        <v>23</v>
      </c>
      <c r="C6" s="6" t="s">
        <v>24</v>
      </c>
      <c r="D6" s="6" t="s">
        <v>25</v>
      </c>
      <c r="E6" s="6" t="s">
        <v>24</v>
      </c>
      <c r="F6" s="6" t="s">
        <v>25</v>
      </c>
      <c r="G6" s="7" t="s">
        <v>24</v>
      </c>
      <c r="H6" s="8" t="s">
        <v>25</v>
      </c>
    </row>
    <row r="7" spans="2:8" s="1" customFormat="1" x14ac:dyDescent="0.25">
      <c r="B7" s="9" t="s">
        <v>10</v>
      </c>
      <c r="C7" s="13">
        <v>4.5949074074074069E-3</v>
      </c>
      <c r="D7" s="11">
        <f>C7/$C$30</f>
        <v>1.249803242562569E-2</v>
      </c>
      <c r="E7" s="13"/>
      <c r="F7" s="11"/>
      <c r="G7" s="14">
        <f>C7+E7</f>
        <v>4.5949074074074069E-3</v>
      </c>
      <c r="H7" s="74">
        <f>G7/$G$30</f>
        <v>1.0902100782644513E-2</v>
      </c>
    </row>
    <row r="8" spans="2:8" s="1" customFormat="1" x14ac:dyDescent="0.25">
      <c r="B8" s="9" t="s">
        <v>13</v>
      </c>
      <c r="C8" s="13">
        <v>1.4791666666666665E-2</v>
      </c>
      <c r="D8" s="11">
        <f t="shared" ref="D8:D27" si="0">C8/$C$30</f>
        <v>4.0232960805918469E-2</v>
      </c>
      <c r="E8" s="13"/>
      <c r="F8" s="11"/>
      <c r="G8" s="14">
        <f t="shared" ref="G8:G27" si="1">C8+E8</f>
        <v>1.4791666666666665E-2</v>
      </c>
      <c r="H8" s="74">
        <f t="shared" ref="H8:H27" si="2">G8/$G$30</f>
        <v>3.509542770836193E-2</v>
      </c>
    </row>
    <row r="9" spans="2:8" s="1" customFormat="1" x14ac:dyDescent="0.25">
      <c r="B9" s="9" t="s">
        <v>0</v>
      </c>
      <c r="C9" s="13">
        <v>4.8067129629629633E-2</v>
      </c>
      <c r="D9" s="11">
        <f t="shared" si="0"/>
        <v>0.13074138202424054</v>
      </c>
      <c r="E9" s="13">
        <v>8.86574074074074E-3</v>
      </c>
      <c r="F9" s="11">
        <f>E9/$E$30</f>
        <v>0.1647311827956989</v>
      </c>
      <c r="G9" s="14">
        <f t="shared" si="1"/>
        <v>5.693287037037037E-2</v>
      </c>
      <c r="H9" s="74">
        <f t="shared" si="2"/>
        <v>0.13508169710284224</v>
      </c>
    </row>
    <row r="10" spans="2:8" s="1" customFormat="1" x14ac:dyDescent="0.25">
      <c r="B10" s="9" t="s">
        <v>8</v>
      </c>
      <c r="C10" s="13">
        <v>8.8078703703703704E-3</v>
      </c>
      <c r="D10" s="11">
        <f t="shared" si="0"/>
        <v>2.3957185581614991E-2</v>
      </c>
      <c r="E10" s="13">
        <v>9.3749999999999997E-4</v>
      </c>
      <c r="F10" s="11">
        <f t="shared" ref="F10:F27" si="3">E10/$E$30</f>
        <v>1.7419354838709676E-2</v>
      </c>
      <c r="G10" s="14">
        <f t="shared" si="1"/>
        <v>9.7453703703703695E-3</v>
      </c>
      <c r="H10" s="74">
        <f t="shared" si="2"/>
        <v>2.3122339695180554E-2</v>
      </c>
    </row>
    <row r="11" spans="2:8" s="1" customFormat="1" x14ac:dyDescent="0.25">
      <c r="B11" s="9" t="s">
        <v>26</v>
      </c>
      <c r="C11" s="13">
        <v>2.8124999999999999E-3</v>
      </c>
      <c r="D11" s="11">
        <f t="shared" si="0"/>
        <v>7.6499291673225263E-3</v>
      </c>
      <c r="E11" s="13"/>
      <c r="F11" s="11"/>
      <c r="G11" s="14">
        <f t="shared" si="1"/>
        <v>2.8124999999999999E-3</v>
      </c>
      <c r="H11" s="74">
        <f t="shared" si="2"/>
        <v>6.6730742825758613E-3</v>
      </c>
    </row>
    <row r="12" spans="2:8" s="1" customFormat="1" x14ac:dyDescent="0.25">
      <c r="B12" s="9" t="s">
        <v>3</v>
      </c>
      <c r="C12" s="13">
        <v>2.1828703703703701E-2</v>
      </c>
      <c r="D12" s="11">
        <f t="shared" si="0"/>
        <v>5.9373524319219273E-2</v>
      </c>
      <c r="E12" s="13">
        <v>1.9560185185185188E-3</v>
      </c>
      <c r="F12" s="11">
        <f t="shared" si="3"/>
        <v>3.6344086021505378E-2</v>
      </c>
      <c r="G12" s="14">
        <f t="shared" si="1"/>
        <v>2.3784722222222221E-2</v>
      </c>
      <c r="H12" s="74">
        <f t="shared" si="2"/>
        <v>5.6432788685981047E-2</v>
      </c>
    </row>
    <row r="13" spans="2:8" s="1" customFormat="1" x14ac:dyDescent="0.25">
      <c r="B13" s="9" t="s">
        <v>7</v>
      </c>
      <c r="C13" s="13">
        <v>8.7152777777777767E-3</v>
      </c>
      <c r="D13" s="11">
        <f t="shared" si="0"/>
        <v>2.3705336061703133E-2</v>
      </c>
      <c r="E13" s="13">
        <v>4.2129629629629626E-3</v>
      </c>
      <c r="F13" s="11">
        <f t="shared" si="3"/>
        <v>7.8279569892473103E-2</v>
      </c>
      <c r="G13" s="14">
        <f t="shared" si="1"/>
        <v>1.292824074074074E-2</v>
      </c>
      <c r="H13" s="74">
        <f t="shared" si="2"/>
        <v>3.0674172731017437E-2</v>
      </c>
    </row>
    <row r="14" spans="2:8" s="1" customFormat="1" x14ac:dyDescent="0.25">
      <c r="B14" s="9" t="s">
        <v>2</v>
      </c>
      <c r="C14" s="13">
        <v>1.306712962962963E-2</v>
      </c>
      <c r="D14" s="11">
        <f t="shared" si="0"/>
        <v>3.5542263497560213E-2</v>
      </c>
      <c r="E14" s="13">
        <v>1.0416666666666667E-3</v>
      </c>
      <c r="F14" s="11">
        <f t="shared" si="3"/>
        <v>1.9354838709677417E-2</v>
      </c>
      <c r="G14" s="14">
        <f t="shared" si="1"/>
        <v>1.4108796296296296E-2</v>
      </c>
      <c r="H14" s="74">
        <f t="shared" si="2"/>
        <v>3.3475216257036935E-2</v>
      </c>
    </row>
    <row r="15" spans="2:8" s="1" customFormat="1" x14ac:dyDescent="0.25">
      <c r="B15" s="9" t="s">
        <v>9</v>
      </c>
      <c r="C15" s="13">
        <v>2.3356481481481482E-2</v>
      </c>
      <c r="D15" s="11">
        <f t="shared" si="0"/>
        <v>6.3529041397764843E-2</v>
      </c>
      <c r="E15" s="13">
        <v>1.9560185185185184E-3</v>
      </c>
      <c r="F15" s="11">
        <f t="shared" si="3"/>
        <v>3.6344086021505372E-2</v>
      </c>
      <c r="G15" s="14">
        <f t="shared" si="1"/>
        <v>2.5312500000000002E-2</v>
      </c>
      <c r="H15" s="74">
        <f t="shared" si="2"/>
        <v>6.0057668543182757E-2</v>
      </c>
    </row>
    <row r="16" spans="2:8" s="1" customFormat="1" x14ac:dyDescent="0.25">
      <c r="B16" s="9" t="s">
        <v>1</v>
      </c>
      <c r="C16" s="13">
        <v>4.8032407407407399E-3</v>
      </c>
      <c r="D16" s="11">
        <f t="shared" si="0"/>
        <v>1.3064693845427357E-2</v>
      </c>
      <c r="E16" s="13">
        <v>2.1296296296296298E-3</v>
      </c>
      <c r="F16" s="11">
        <f t="shared" si="3"/>
        <v>3.9569892473118283E-2</v>
      </c>
      <c r="G16" s="14">
        <f t="shared" si="1"/>
        <v>6.9328703703703696E-3</v>
      </c>
      <c r="H16" s="74">
        <f t="shared" si="2"/>
        <v>1.6449265412604695E-2</v>
      </c>
    </row>
    <row r="17" spans="2:8" s="1" customFormat="1" x14ac:dyDescent="0.25">
      <c r="B17" s="9" t="s">
        <v>27</v>
      </c>
      <c r="C17" s="13">
        <v>7.8935185185185167E-3</v>
      </c>
      <c r="D17" s="11">
        <f t="shared" si="0"/>
        <v>2.1470171572485441E-2</v>
      </c>
      <c r="E17" s="13">
        <v>1.0763888888888889E-3</v>
      </c>
      <c r="F17" s="11">
        <f t="shared" si="3"/>
        <v>0.02</v>
      </c>
      <c r="G17" s="14">
        <f t="shared" si="1"/>
        <v>8.9699074074074056E-3</v>
      </c>
      <c r="H17" s="74">
        <f t="shared" si="2"/>
        <v>2.1282438555540295E-2</v>
      </c>
    </row>
    <row r="18" spans="2:8" s="1" customFormat="1" x14ac:dyDescent="0.25">
      <c r="B18" s="9" t="s">
        <v>16</v>
      </c>
      <c r="C18" s="13">
        <v>2.8819444444444444E-3</v>
      </c>
      <c r="D18" s="11">
        <f t="shared" si="0"/>
        <v>7.8388163072564149E-3</v>
      </c>
      <c r="E18" s="13"/>
      <c r="F18" s="11"/>
      <c r="G18" s="14">
        <f t="shared" si="1"/>
        <v>2.8819444444444444E-3</v>
      </c>
      <c r="H18" s="74">
        <f t="shared" si="2"/>
        <v>6.8378415488123019E-3</v>
      </c>
    </row>
    <row r="19" spans="2:8" s="1" customFormat="1" x14ac:dyDescent="0.25">
      <c r="B19" s="9" t="s">
        <v>4</v>
      </c>
      <c r="C19" s="13">
        <v>1.9722222222222228E-2</v>
      </c>
      <c r="D19" s="11">
        <f t="shared" si="0"/>
        <v>5.3643947741224642E-2</v>
      </c>
      <c r="E19" s="13">
        <v>2.9513888888888892E-3</v>
      </c>
      <c r="F19" s="11">
        <f t="shared" si="3"/>
        <v>5.4838709677419356E-2</v>
      </c>
      <c r="G19" s="14">
        <f t="shared" si="1"/>
        <v>2.2673611111111117E-2</v>
      </c>
      <c r="H19" s="74">
        <f t="shared" si="2"/>
        <v>5.3796512426198005E-2</v>
      </c>
    </row>
    <row r="20" spans="2:8" s="1" customFormat="1" x14ac:dyDescent="0.25">
      <c r="B20" s="9" t="s">
        <v>14</v>
      </c>
      <c r="C20" s="13">
        <v>6.3657407407407413E-3</v>
      </c>
      <c r="D20" s="11">
        <f t="shared" si="0"/>
        <v>1.7314654493939877E-2</v>
      </c>
      <c r="E20" s="13">
        <v>3.7615740740740743E-3</v>
      </c>
      <c r="F20" s="11">
        <f t="shared" si="3"/>
        <v>6.9892473118279563E-2</v>
      </c>
      <c r="G20" s="14">
        <f t="shared" si="1"/>
        <v>1.0127314814814815E-2</v>
      </c>
      <c r="H20" s="74">
        <f t="shared" si="2"/>
        <v>2.4028559659480982E-2</v>
      </c>
    </row>
    <row r="21" spans="2:8" s="1" customFormat="1" x14ac:dyDescent="0.25">
      <c r="B21" s="9" t="s">
        <v>11</v>
      </c>
      <c r="C21" s="13">
        <v>1.5729166666666666E-2</v>
      </c>
      <c r="D21" s="11">
        <f t="shared" si="0"/>
        <v>4.2782937195025975E-2</v>
      </c>
      <c r="E21" s="13">
        <v>1.2372685185185186E-2</v>
      </c>
      <c r="F21" s="11">
        <f t="shared" si="3"/>
        <v>0.22989247311827957</v>
      </c>
      <c r="G21" s="14">
        <f t="shared" si="1"/>
        <v>2.810185185185185E-2</v>
      </c>
      <c r="H21" s="74">
        <f t="shared" si="2"/>
        <v>6.6675820403679795E-2</v>
      </c>
    </row>
    <row r="22" spans="2:8" s="1" customFormat="1" x14ac:dyDescent="0.25">
      <c r="B22" s="9" t="s">
        <v>15</v>
      </c>
      <c r="C22" s="13">
        <v>4.861111111111111E-4</v>
      </c>
      <c r="D22" s="11">
        <f t="shared" si="0"/>
        <v>1.3222099795372267E-3</v>
      </c>
      <c r="E22" s="13">
        <v>4.8611111111111104E-4</v>
      </c>
      <c r="F22" s="11">
        <f t="shared" si="3"/>
        <v>9.0322580645161264E-3</v>
      </c>
      <c r="G22" s="14">
        <f t="shared" si="1"/>
        <v>9.7222222222222219E-4</v>
      </c>
      <c r="H22" s="74">
        <f t="shared" si="2"/>
        <v>2.3067417273101741E-3</v>
      </c>
    </row>
    <row r="23" spans="2:8" s="1" customFormat="1" x14ac:dyDescent="0.25">
      <c r="B23" s="9" t="s">
        <v>28</v>
      </c>
      <c r="C23" s="13">
        <v>9.8379629629629642E-4</v>
      </c>
      <c r="D23" s="11">
        <f t="shared" si="0"/>
        <v>2.6759011490634353E-3</v>
      </c>
      <c r="E23" s="13">
        <v>3.8194444444444446E-4</v>
      </c>
      <c r="F23" s="11">
        <f t="shared" si="3"/>
        <v>7.0967741935483867E-3</v>
      </c>
      <c r="G23" s="14">
        <f t="shared" si="1"/>
        <v>1.3657407407407409E-3</v>
      </c>
      <c r="H23" s="74">
        <f t="shared" si="2"/>
        <v>3.2404229026500074E-3</v>
      </c>
    </row>
    <row r="24" spans="2:8" s="1" customFormat="1" x14ac:dyDescent="0.25">
      <c r="B24" s="9" t="s">
        <v>12</v>
      </c>
      <c r="C24" s="13">
        <v>1.712962962962963E-3</v>
      </c>
      <c r="D24" s="11">
        <f t="shared" si="0"/>
        <v>4.6592161183692752E-3</v>
      </c>
      <c r="E24" s="13">
        <v>1.6203703703703703E-4</v>
      </c>
      <c r="F24" s="11">
        <f t="shared" si="3"/>
        <v>3.0107526881720426E-3</v>
      </c>
      <c r="G24" s="14">
        <f t="shared" si="1"/>
        <v>1.8749999999999999E-3</v>
      </c>
      <c r="H24" s="74">
        <f t="shared" si="2"/>
        <v>4.4487161883839076E-3</v>
      </c>
    </row>
    <row r="25" spans="2:8" s="1" customFormat="1" x14ac:dyDescent="0.25">
      <c r="B25" s="9" t="s">
        <v>5</v>
      </c>
      <c r="C25" s="13">
        <v>1.6840277777777777E-2</v>
      </c>
      <c r="D25" s="11">
        <f t="shared" si="0"/>
        <v>4.5805131433968214E-2</v>
      </c>
      <c r="E25" s="13">
        <v>5.7523148148148134E-3</v>
      </c>
      <c r="F25" s="11">
        <f t="shared" si="3"/>
        <v>0.10688172043010749</v>
      </c>
      <c r="G25" s="14">
        <f t="shared" si="1"/>
        <v>2.2592592592592591E-2</v>
      </c>
      <c r="H25" s="74">
        <f t="shared" si="2"/>
        <v>5.3604283948922145E-2</v>
      </c>
    </row>
    <row r="26" spans="2:8" s="1" customFormat="1" x14ac:dyDescent="0.25">
      <c r="B26" s="9" t="s">
        <v>6</v>
      </c>
      <c r="C26" s="13">
        <v>0.12516203703703699</v>
      </c>
      <c r="D26" s="11">
        <f t="shared" si="0"/>
        <v>0.34043758854084677</v>
      </c>
      <c r="E26" s="13">
        <v>5.1851851851851859E-3</v>
      </c>
      <c r="F26" s="11">
        <f t="shared" si="3"/>
        <v>9.634408602150539E-2</v>
      </c>
      <c r="G26" s="14">
        <f t="shared" si="1"/>
        <v>0.13034722222222217</v>
      </c>
      <c r="H26" s="74">
        <f t="shared" si="2"/>
        <v>0.30926815872579966</v>
      </c>
    </row>
    <row r="27" spans="2:8" s="1" customFormat="1" x14ac:dyDescent="0.25">
      <c r="B27" s="9" t="s">
        <v>29</v>
      </c>
      <c r="C27" s="13">
        <v>1.9027777777777779E-2</v>
      </c>
      <c r="D27" s="11">
        <f t="shared" si="0"/>
        <v>5.1755076341885739E-2</v>
      </c>
      <c r="E27" s="13">
        <v>5.9027777777777778E-4</v>
      </c>
      <c r="F27" s="11">
        <f t="shared" si="3"/>
        <v>1.0967741935483871E-2</v>
      </c>
      <c r="G27" s="14">
        <f t="shared" si="1"/>
        <v>1.9618055555555555E-2</v>
      </c>
      <c r="H27" s="74">
        <f t="shared" si="2"/>
        <v>4.6546752711794585E-2</v>
      </c>
    </row>
    <row r="28" spans="2:8" s="1" customFormat="1" x14ac:dyDescent="0.25">
      <c r="B28" s="9" t="s">
        <v>17</v>
      </c>
      <c r="C28" s="13"/>
      <c r="D28" s="11"/>
      <c r="E28" s="13"/>
      <c r="F28" s="11"/>
      <c r="G28" s="14"/>
      <c r="H28" s="74"/>
    </row>
    <row r="29" spans="2:8" s="1" customFormat="1" x14ac:dyDescent="0.25">
      <c r="B29" s="9"/>
      <c r="C29" s="13"/>
      <c r="D29" s="11"/>
      <c r="E29" s="13"/>
      <c r="F29" s="11"/>
      <c r="G29" s="14"/>
      <c r="H29" s="74"/>
    </row>
    <row r="30" spans="2:8" s="1" customFormat="1" x14ac:dyDescent="0.25">
      <c r="B30" s="16" t="s">
        <v>30</v>
      </c>
      <c r="C30" s="17">
        <f t="shared" ref="C30:H30" si="4">SUM(C7:C28)</f>
        <v>0.36765046296296289</v>
      </c>
      <c r="D30" s="66">
        <f t="shared" si="4"/>
        <v>1.0000000000000002</v>
      </c>
      <c r="E30" s="17">
        <f t="shared" si="4"/>
        <v>5.3819444444444448E-2</v>
      </c>
      <c r="F30" s="66">
        <f t="shared" si="4"/>
        <v>0.99999999999999978</v>
      </c>
      <c r="G30" s="17">
        <f t="shared" si="4"/>
        <v>0.42146990740740742</v>
      </c>
      <c r="H30" s="67">
        <f t="shared" si="4"/>
        <v>0.99999999999999967</v>
      </c>
    </row>
    <row r="31" spans="2:8" s="1" customFormat="1" x14ac:dyDescent="0.25">
      <c r="B31" s="9"/>
      <c r="C31" s="14"/>
      <c r="D31" s="75"/>
      <c r="E31" s="14"/>
      <c r="F31" s="75"/>
      <c r="G31" s="14"/>
      <c r="H31" s="76"/>
    </row>
    <row r="32" spans="2:8" s="1" customFormat="1" ht="66" customHeight="1" thickBot="1" x14ac:dyDescent="0.3">
      <c r="B32" s="133" t="s">
        <v>40</v>
      </c>
      <c r="C32" s="134"/>
      <c r="D32" s="134"/>
      <c r="E32" s="134"/>
      <c r="F32" s="134"/>
      <c r="G32" s="134"/>
      <c r="H32" s="13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6" t="s">
        <v>61</v>
      </c>
      <c r="C3" s="137"/>
      <c r="D3" s="137"/>
      <c r="E3" s="137"/>
      <c r="F3" s="137"/>
      <c r="G3" s="137"/>
      <c r="H3" s="138"/>
    </row>
    <row r="4" spans="2:8" s="1" customFormat="1" x14ac:dyDescent="0.25">
      <c r="B4" s="139" t="s">
        <v>129</v>
      </c>
      <c r="C4" s="140"/>
      <c r="D4" s="140"/>
      <c r="E4" s="140"/>
      <c r="F4" s="140"/>
      <c r="G4" s="140"/>
      <c r="H4" s="141"/>
    </row>
    <row r="5" spans="2:8" s="1" customFormat="1" x14ac:dyDescent="0.25">
      <c r="B5" s="3"/>
      <c r="C5" s="146" t="s">
        <v>37</v>
      </c>
      <c r="D5" s="146"/>
      <c r="E5" s="146" t="s">
        <v>38</v>
      </c>
      <c r="F5" s="146"/>
      <c r="G5" s="140" t="s">
        <v>39</v>
      </c>
      <c r="H5" s="141"/>
    </row>
    <row r="6" spans="2:8" s="1" customFormat="1" x14ac:dyDescent="0.25">
      <c r="B6" s="4" t="s">
        <v>23</v>
      </c>
      <c r="C6" s="6" t="s">
        <v>24</v>
      </c>
      <c r="D6" s="6" t="s">
        <v>25</v>
      </c>
      <c r="E6" s="6" t="s">
        <v>24</v>
      </c>
      <c r="F6" s="6" t="s">
        <v>25</v>
      </c>
      <c r="G6" s="7" t="s">
        <v>24</v>
      </c>
      <c r="H6" s="8" t="s">
        <v>25</v>
      </c>
    </row>
    <row r="7" spans="2:8" s="1" customFormat="1" x14ac:dyDescent="0.25">
      <c r="B7" s="9" t="s">
        <v>10</v>
      </c>
      <c r="C7" s="13">
        <v>3.5069444444444436E-3</v>
      </c>
      <c r="D7" s="11">
        <f>C7/$C$30</f>
        <v>1.5072377257125798E-2</v>
      </c>
      <c r="E7" s="13"/>
      <c r="F7" s="11"/>
      <c r="G7" s="14">
        <f>E7+C7</f>
        <v>3.5069444444444436E-3</v>
      </c>
      <c r="H7" s="74">
        <f>G7/$G$30</f>
        <v>1.5072377257125798E-2</v>
      </c>
    </row>
    <row r="8" spans="2:8" s="1" customFormat="1" x14ac:dyDescent="0.25">
      <c r="B8" s="9" t="s">
        <v>13</v>
      </c>
      <c r="C8" s="13">
        <v>7.0601851851851824E-3</v>
      </c>
      <c r="D8" s="11">
        <f t="shared" ref="D8:D28" si="0">C8/$C$30</f>
        <v>3.0343729791573383E-2</v>
      </c>
      <c r="E8" s="13"/>
      <c r="F8" s="11"/>
      <c r="G8" s="14">
        <f t="shared" ref="G8:G28" si="1">E8+C8</f>
        <v>7.0601851851851824E-3</v>
      </c>
      <c r="H8" s="74">
        <f t="shared" ref="H8:H28" si="2">G8/$G$30</f>
        <v>3.0343729791573383E-2</v>
      </c>
    </row>
    <row r="9" spans="2:8" s="1" customFormat="1" x14ac:dyDescent="0.25">
      <c r="B9" s="9" t="s">
        <v>0</v>
      </c>
      <c r="C9" s="13">
        <v>3.5231481481481447E-2</v>
      </c>
      <c r="D9" s="11">
        <f t="shared" si="0"/>
        <v>0.15142018604188415</v>
      </c>
      <c r="E9" s="13"/>
      <c r="F9" s="11"/>
      <c r="G9" s="14">
        <f t="shared" si="1"/>
        <v>3.5231481481481447E-2</v>
      </c>
      <c r="H9" s="74">
        <f t="shared" si="2"/>
        <v>0.15142018604188415</v>
      </c>
    </row>
    <row r="10" spans="2:8" s="1" customFormat="1" x14ac:dyDescent="0.25">
      <c r="B10" s="9" t="s">
        <v>8</v>
      </c>
      <c r="C10" s="13">
        <v>9.1666666666666632E-3</v>
      </c>
      <c r="D10" s="11">
        <f t="shared" si="0"/>
        <v>3.9397104909714951E-2</v>
      </c>
      <c r="E10" s="13"/>
      <c r="F10" s="11"/>
      <c r="G10" s="14">
        <f t="shared" si="1"/>
        <v>9.1666666666666632E-3</v>
      </c>
      <c r="H10" s="74">
        <f t="shared" si="2"/>
        <v>3.9397104909714951E-2</v>
      </c>
    </row>
    <row r="11" spans="2:8" s="1" customFormat="1" x14ac:dyDescent="0.25">
      <c r="B11" s="9" t="s">
        <v>26</v>
      </c>
      <c r="C11" s="13">
        <v>3.3217592592592595E-3</v>
      </c>
      <c r="D11" s="11">
        <f t="shared" si="0"/>
        <v>1.4276476147838632E-2</v>
      </c>
      <c r="E11" s="13"/>
      <c r="F11" s="11"/>
      <c r="G11" s="14">
        <f t="shared" si="1"/>
        <v>3.3217592592592595E-3</v>
      </c>
      <c r="H11" s="74">
        <f t="shared" si="2"/>
        <v>1.4276476147838632E-2</v>
      </c>
    </row>
    <row r="12" spans="2:8" s="1" customFormat="1" x14ac:dyDescent="0.25">
      <c r="B12" s="9" t="s">
        <v>3</v>
      </c>
      <c r="C12" s="13">
        <v>5.9143518518518503E-3</v>
      </c>
      <c r="D12" s="11">
        <f t="shared" si="0"/>
        <v>2.5419091677859017E-2</v>
      </c>
      <c r="E12" s="13"/>
      <c r="F12" s="11"/>
      <c r="G12" s="14">
        <f t="shared" si="1"/>
        <v>5.9143518518518503E-3</v>
      </c>
      <c r="H12" s="74">
        <f t="shared" si="2"/>
        <v>2.5419091677859017E-2</v>
      </c>
    </row>
    <row r="13" spans="2:8" s="1" customFormat="1" x14ac:dyDescent="0.25">
      <c r="B13" s="9" t="s">
        <v>7</v>
      </c>
      <c r="C13" s="13">
        <v>2.5347222222222225E-3</v>
      </c>
      <c r="D13" s="11">
        <f t="shared" si="0"/>
        <v>1.0893896433368154E-2</v>
      </c>
      <c r="E13" s="13"/>
      <c r="F13" s="11"/>
      <c r="G13" s="14">
        <f t="shared" si="1"/>
        <v>2.5347222222222225E-3</v>
      </c>
      <c r="H13" s="74">
        <f t="shared" si="2"/>
        <v>1.0893896433368154E-2</v>
      </c>
    </row>
    <row r="14" spans="2:8" s="1" customFormat="1" x14ac:dyDescent="0.25">
      <c r="B14" s="9" t="s">
        <v>2</v>
      </c>
      <c r="C14" s="13">
        <v>7.3958333333333333E-3</v>
      </c>
      <c r="D14" s="11">
        <f t="shared" si="0"/>
        <v>3.1786300552156393E-2</v>
      </c>
      <c r="E14" s="13"/>
      <c r="F14" s="11"/>
      <c r="G14" s="14">
        <f t="shared" si="1"/>
        <v>7.3958333333333333E-3</v>
      </c>
      <c r="H14" s="74">
        <f t="shared" si="2"/>
        <v>3.1786300552156393E-2</v>
      </c>
    </row>
    <row r="15" spans="2:8" s="1" customFormat="1" x14ac:dyDescent="0.25">
      <c r="B15" s="9" t="s">
        <v>9</v>
      </c>
      <c r="C15" s="13">
        <v>1.129629629629629E-2</v>
      </c>
      <c r="D15" s="11">
        <f t="shared" si="0"/>
        <v>4.854996766651741E-2</v>
      </c>
      <c r="E15" s="13"/>
      <c r="F15" s="11"/>
      <c r="G15" s="14">
        <f t="shared" si="1"/>
        <v>1.129629629629629E-2</v>
      </c>
      <c r="H15" s="74">
        <f t="shared" si="2"/>
        <v>4.854996766651741E-2</v>
      </c>
    </row>
    <row r="16" spans="2:8" s="1" customFormat="1" x14ac:dyDescent="0.25">
      <c r="B16" s="9" t="s">
        <v>1</v>
      </c>
      <c r="C16" s="13">
        <v>6.2615740740740722E-3</v>
      </c>
      <c r="D16" s="11">
        <f t="shared" si="0"/>
        <v>2.6911406257772462E-2</v>
      </c>
      <c r="E16" s="13"/>
      <c r="F16" s="11"/>
      <c r="G16" s="14">
        <f t="shared" si="1"/>
        <v>6.2615740740740722E-3</v>
      </c>
      <c r="H16" s="74">
        <f t="shared" si="2"/>
        <v>2.6911406257772462E-2</v>
      </c>
    </row>
    <row r="17" spans="2:8" s="1" customFormat="1" x14ac:dyDescent="0.25">
      <c r="B17" s="9" t="s">
        <v>27</v>
      </c>
      <c r="C17" s="13">
        <v>1.6319444444444445E-3</v>
      </c>
      <c r="D17" s="11">
        <f t="shared" si="0"/>
        <v>7.0138785255931951E-3</v>
      </c>
      <c r="E17" s="13"/>
      <c r="F17" s="11"/>
      <c r="G17" s="14">
        <f t="shared" si="1"/>
        <v>1.6319444444444445E-3</v>
      </c>
      <c r="H17" s="74">
        <f t="shared" si="2"/>
        <v>7.0138785255931951E-3</v>
      </c>
    </row>
    <row r="18" spans="2:8" s="1" customFormat="1" x14ac:dyDescent="0.25">
      <c r="B18" s="9" t="s">
        <v>16</v>
      </c>
      <c r="C18" s="13">
        <v>1.6319444444444445E-3</v>
      </c>
      <c r="D18" s="11">
        <f t="shared" si="0"/>
        <v>7.0138785255931951E-3</v>
      </c>
      <c r="E18" s="13"/>
      <c r="F18" s="11"/>
      <c r="G18" s="14">
        <f t="shared" si="1"/>
        <v>1.6319444444444445E-3</v>
      </c>
      <c r="H18" s="74">
        <f t="shared" si="2"/>
        <v>7.0138785255931951E-3</v>
      </c>
    </row>
    <row r="19" spans="2:8" s="1" customFormat="1" x14ac:dyDescent="0.25">
      <c r="B19" s="9" t="s">
        <v>4</v>
      </c>
      <c r="C19" s="13">
        <v>1.6770833333333342E-2</v>
      </c>
      <c r="D19" s="11">
        <f t="shared" si="0"/>
        <v>7.2078794209819469E-2</v>
      </c>
      <c r="E19" s="13"/>
      <c r="F19" s="11"/>
      <c r="G19" s="14">
        <f t="shared" si="1"/>
        <v>1.6770833333333342E-2</v>
      </c>
      <c r="H19" s="74">
        <f t="shared" si="2"/>
        <v>7.2078794209819469E-2</v>
      </c>
    </row>
    <row r="20" spans="2:8" s="1" customFormat="1" x14ac:dyDescent="0.25">
      <c r="B20" s="9" t="s">
        <v>14</v>
      </c>
      <c r="C20" s="13">
        <v>9.5023148148148141E-3</v>
      </c>
      <c r="D20" s="11">
        <f t="shared" si="0"/>
        <v>4.0839675670297962E-2</v>
      </c>
      <c r="E20" s="13"/>
      <c r="F20" s="11"/>
      <c r="G20" s="14">
        <f t="shared" si="1"/>
        <v>9.5023148148148141E-3</v>
      </c>
      <c r="H20" s="74">
        <f t="shared" si="2"/>
        <v>4.0839675670297962E-2</v>
      </c>
    </row>
    <row r="21" spans="2:8" s="1" customFormat="1" x14ac:dyDescent="0.25">
      <c r="B21" s="9" t="s">
        <v>11</v>
      </c>
      <c r="C21" s="13">
        <v>8.1018518518518516E-5</v>
      </c>
      <c r="D21" s="11">
        <f t="shared" si="0"/>
        <v>3.482067353131373E-4</v>
      </c>
      <c r="E21" s="13"/>
      <c r="F21" s="11"/>
      <c r="G21" s="14">
        <f t="shared" si="1"/>
        <v>8.1018518518518516E-5</v>
      </c>
      <c r="H21" s="74">
        <f t="shared" si="2"/>
        <v>3.482067353131373E-4</v>
      </c>
    </row>
    <row r="22" spans="2:8" s="1" customFormat="1" x14ac:dyDescent="0.25">
      <c r="B22" s="9" t="s">
        <v>15</v>
      </c>
      <c r="C22" s="13">
        <v>2.1527777777777778E-3</v>
      </c>
      <c r="D22" s="11">
        <f t="shared" si="0"/>
        <v>9.2523503954633629E-3</v>
      </c>
      <c r="E22" s="13"/>
      <c r="F22" s="11"/>
      <c r="G22" s="14">
        <f t="shared" si="1"/>
        <v>2.1527777777777778E-3</v>
      </c>
      <c r="H22" s="74">
        <f t="shared" si="2"/>
        <v>9.2523503954633629E-3</v>
      </c>
    </row>
    <row r="23" spans="2:8" s="1" customFormat="1" x14ac:dyDescent="0.25">
      <c r="B23" s="9" t="s">
        <v>28</v>
      </c>
      <c r="C23" s="13">
        <v>1.2592592592592591E-2</v>
      </c>
      <c r="D23" s="11">
        <f t="shared" si="0"/>
        <v>5.4121275431527623E-2</v>
      </c>
      <c r="E23" s="13"/>
      <c r="F23" s="11"/>
      <c r="G23" s="14">
        <f t="shared" si="1"/>
        <v>1.2592592592592591E-2</v>
      </c>
      <c r="H23" s="74">
        <f t="shared" si="2"/>
        <v>5.4121275431527623E-2</v>
      </c>
    </row>
    <row r="24" spans="2:8" s="1" customFormat="1" x14ac:dyDescent="0.25">
      <c r="B24" s="9" t="s">
        <v>12</v>
      </c>
      <c r="C24" s="13">
        <v>1.9791666666666664E-3</v>
      </c>
      <c r="D24" s="11">
        <f t="shared" si="0"/>
        <v>8.5061931055066386E-3</v>
      </c>
      <c r="E24" s="13"/>
      <c r="F24" s="11"/>
      <c r="G24" s="14">
        <f t="shared" si="1"/>
        <v>1.9791666666666664E-3</v>
      </c>
      <c r="H24" s="74">
        <f t="shared" si="2"/>
        <v>8.5061931055066386E-3</v>
      </c>
    </row>
    <row r="25" spans="2:8" s="1" customFormat="1" x14ac:dyDescent="0.25">
      <c r="B25" s="9" t="s">
        <v>5</v>
      </c>
      <c r="C25" s="13">
        <v>6.8865740740740736E-3</v>
      </c>
      <c r="D25" s="11">
        <f t="shared" si="0"/>
        <v>2.9597572501616671E-2</v>
      </c>
      <c r="E25" s="13"/>
      <c r="F25" s="11"/>
      <c r="G25" s="14">
        <f t="shared" si="1"/>
        <v>6.8865740740740736E-3</v>
      </c>
      <c r="H25" s="74">
        <f t="shared" si="2"/>
        <v>2.9597572501616671E-2</v>
      </c>
    </row>
    <row r="26" spans="2:8" s="1" customFormat="1" x14ac:dyDescent="0.25">
      <c r="B26" s="9" t="s">
        <v>6</v>
      </c>
      <c r="C26" s="13">
        <v>5.4409722222222234E-2</v>
      </c>
      <c r="D26" s="11">
        <f t="shared" si="0"/>
        <v>0.23384569467243699</v>
      </c>
      <c r="E26" s="13"/>
      <c r="F26" s="11"/>
      <c r="G26" s="14">
        <f t="shared" si="1"/>
        <v>5.4409722222222234E-2</v>
      </c>
      <c r="H26" s="74">
        <f t="shared" si="2"/>
        <v>0.23384569467243699</v>
      </c>
    </row>
    <row r="27" spans="2:8" s="1" customFormat="1" x14ac:dyDescent="0.25">
      <c r="B27" s="9" t="s">
        <v>29</v>
      </c>
      <c r="C27" s="13">
        <v>2.3136574074074077E-2</v>
      </c>
      <c r="D27" s="11">
        <f t="shared" si="0"/>
        <v>9.9437894841565941E-2</v>
      </c>
      <c r="E27" s="13"/>
      <c r="F27" s="11"/>
      <c r="G27" s="14">
        <f t="shared" si="1"/>
        <v>2.3136574074074077E-2</v>
      </c>
      <c r="H27" s="74">
        <f t="shared" si="2"/>
        <v>9.9437894841565941E-2</v>
      </c>
    </row>
    <row r="28" spans="2:8" s="1" customFormat="1" x14ac:dyDescent="0.25">
      <c r="B28" s="9" t="s">
        <v>17</v>
      </c>
      <c r="C28" s="13">
        <v>1.0208333333333335E-2</v>
      </c>
      <c r="D28" s="11">
        <f t="shared" si="0"/>
        <v>4.3874048649455308E-2</v>
      </c>
      <c r="E28" s="13"/>
      <c r="F28" s="11"/>
      <c r="G28" s="14">
        <f t="shared" si="1"/>
        <v>1.0208333333333335E-2</v>
      </c>
      <c r="H28" s="74">
        <f t="shared" si="2"/>
        <v>4.3874048649455308E-2</v>
      </c>
    </row>
    <row r="29" spans="2:8" s="1" customFormat="1" x14ac:dyDescent="0.25">
      <c r="B29" s="9"/>
      <c r="C29" s="13"/>
      <c r="D29" s="11"/>
      <c r="E29" s="13"/>
      <c r="F29" s="11"/>
      <c r="G29" s="14"/>
      <c r="H29" s="74"/>
    </row>
    <row r="30" spans="2:8" s="1" customFormat="1" x14ac:dyDescent="0.25">
      <c r="B30" s="16" t="s">
        <v>30</v>
      </c>
      <c r="C30" s="17">
        <f>SUM(C7:C28)</f>
        <v>0.23267361111111112</v>
      </c>
      <c r="D30" s="66">
        <f>SUM(D7:D28)</f>
        <v>0.99999999999999978</v>
      </c>
      <c r="E30" s="17"/>
      <c r="F30" s="66"/>
      <c r="G30" s="17">
        <f>SUM(G7:G28)</f>
        <v>0.23267361111111112</v>
      </c>
      <c r="H30" s="67">
        <f>SUM(H7:H28)</f>
        <v>0.99999999999999978</v>
      </c>
    </row>
    <row r="31" spans="2:8" s="1" customFormat="1" x14ac:dyDescent="0.25">
      <c r="B31" s="9"/>
      <c r="C31" s="14"/>
      <c r="D31" s="75"/>
      <c r="E31" s="14"/>
      <c r="F31" s="75"/>
      <c r="G31" s="14"/>
      <c r="H31" s="76"/>
    </row>
    <row r="32" spans="2:8" s="1" customFormat="1" ht="66" customHeight="1" thickBot="1" x14ac:dyDescent="0.3">
      <c r="B32" s="133" t="s">
        <v>40</v>
      </c>
      <c r="C32" s="134"/>
      <c r="D32" s="134"/>
      <c r="E32" s="134"/>
      <c r="F32" s="134"/>
      <c r="G32" s="134"/>
      <c r="H32" s="13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row r="67" spans="3:5" s="1" customFormat="1" x14ac:dyDescent="0.25">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7"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10" width="15.140625" style="44" customWidth="1"/>
    <col min="11" max="16384" width="8.85546875" style="44"/>
  </cols>
  <sheetData>
    <row r="2" spans="2:10" ht="15.75" thickBot="1" x14ac:dyDescent="0.3"/>
    <row r="3" spans="2:10" x14ac:dyDescent="0.25">
      <c r="B3" s="164" t="s">
        <v>62</v>
      </c>
      <c r="C3" s="165"/>
      <c r="D3" s="165"/>
      <c r="E3" s="165"/>
      <c r="F3" s="165"/>
      <c r="G3" s="165"/>
      <c r="H3" s="165"/>
      <c r="I3" s="165"/>
      <c r="J3" s="166"/>
    </row>
    <row r="4" spans="2:10" x14ac:dyDescent="0.25">
      <c r="B4" s="167" t="s">
        <v>129</v>
      </c>
      <c r="C4" s="168"/>
      <c r="D4" s="168"/>
      <c r="E4" s="168"/>
      <c r="F4" s="168"/>
      <c r="G4" s="168"/>
      <c r="H4" s="168"/>
      <c r="I4" s="168"/>
      <c r="J4" s="169"/>
    </row>
    <row r="5" spans="2:10" x14ac:dyDescent="0.25">
      <c r="B5" s="77"/>
      <c r="C5" s="170" t="s">
        <v>63</v>
      </c>
      <c r="D5" s="171"/>
      <c r="E5" s="172" t="s">
        <v>64</v>
      </c>
      <c r="F5" s="168"/>
      <c r="G5" s="168" t="s">
        <v>65</v>
      </c>
      <c r="H5" s="168"/>
      <c r="I5" s="172" t="s">
        <v>22</v>
      </c>
      <c r="J5" s="169"/>
    </row>
    <row r="6" spans="2:10" x14ac:dyDescent="0.25">
      <c r="B6" s="4" t="s">
        <v>23</v>
      </c>
      <c r="C6" s="78" t="s">
        <v>24</v>
      </c>
      <c r="D6" s="78" t="s">
        <v>25</v>
      </c>
      <c r="E6" s="78" t="s">
        <v>24</v>
      </c>
      <c r="F6" s="78" t="s">
        <v>25</v>
      </c>
      <c r="G6" s="78" t="s">
        <v>24</v>
      </c>
      <c r="H6" s="78" t="s">
        <v>25</v>
      </c>
      <c r="I6" s="78" t="s">
        <v>24</v>
      </c>
      <c r="J6" s="79" t="s">
        <v>25</v>
      </c>
    </row>
    <row r="7" spans="2:10" x14ac:dyDescent="0.25">
      <c r="B7" s="9" t="s">
        <v>10</v>
      </c>
      <c r="C7" s="80"/>
      <c r="D7" s="81"/>
      <c r="E7" s="82"/>
      <c r="F7" s="81"/>
      <c r="G7" s="82">
        <v>6.4699074074074069E-3</v>
      </c>
      <c r="H7" s="81">
        <f t="shared" ref="H7:H28" si="0">G7/$G$30</f>
        <v>3.1454857496553469E-3</v>
      </c>
      <c r="I7" s="82">
        <f t="shared" ref="I7:I28" si="1">E7+G7</f>
        <v>6.4699074074074069E-3</v>
      </c>
      <c r="J7" s="83">
        <f t="shared" ref="J7:J28" si="2">I7/$I$30</f>
        <v>2.1569436995250092E-3</v>
      </c>
    </row>
    <row r="8" spans="2:10" x14ac:dyDescent="0.25">
      <c r="B8" s="9" t="s">
        <v>13</v>
      </c>
      <c r="C8" s="80"/>
      <c r="D8" s="81"/>
      <c r="E8" s="82">
        <v>4.0393518518518521E-3</v>
      </c>
      <c r="F8" s="81">
        <f t="shared" ref="F8:F10" si="3">E8/$E$30</f>
        <v>4.2849425400255381E-3</v>
      </c>
      <c r="G8" s="82"/>
      <c r="H8" s="81"/>
      <c r="I8" s="82">
        <f t="shared" si="1"/>
        <v>4.0393518518518521E-3</v>
      </c>
      <c r="J8" s="83">
        <f t="shared" si="2"/>
        <v>1.3466428463939685E-3</v>
      </c>
    </row>
    <row r="9" spans="2:10" x14ac:dyDescent="0.25">
      <c r="B9" s="9" t="s">
        <v>0</v>
      </c>
      <c r="C9" s="80"/>
      <c r="D9" s="81"/>
      <c r="E9" s="82">
        <v>1.6712962962962961E-2</v>
      </c>
      <c r="F9" s="81">
        <f t="shared" si="3"/>
        <v>1.7729103231509672E-2</v>
      </c>
      <c r="G9" s="82">
        <v>1.8888888888888889E-2</v>
      </c>
      <c r="H9" s="81">
        <f t="shared" si="0"/>
        <v>9.1832428326252703E-3</v>
      </c>
      <c r="I9" s="82">
        <f t="shared" si="1"/>
        <v>3.560185185185185E-2</v>
      </c>
      <c r="J9" s="83">
        <f t="shared" si="2"/>
        <v>1.1868978210624203E-2</v>
      </c>
    </row>
    <row r="10" spans="2:10" x14ac:dyDescent="0.25">
      <c r="B10" s="9" t="s">
        <v>8</v>
      </c>
      <c r="C10" s="80"/>
      <c r="D10" s="81"/>
      <c r="E10" s="82">
        <v>6.7592592592592583E-3</v>
      </c>
      <c r="F10" s="81">
        <f t="shared" si="3"/>
        <v>7.1702190354582052E-3</v>
      </c>
      <c r="G10" s="82">
        <v>3.8865740740740742E-2</v>
      </c>
      <c r="H10" s="81">
        <f t="shared" si="0"/>
        <v>1.8895422446051264E-2</v>
      </c>
      <c r="I10" s="82">
        <f t="shared" si="1"/>
        <v>4.5624999999999999E-2</v>
      </c>
      <c r="J10" s="83">
        <f t="shared" si="2"/>
        <v>1.5210504585916973E-2</v>
      </c>
    </row>
    <row r="11" spans="2:10" x14ac:dyDescent="0.25">
      <c r="B11" s="9" t="s">
        <v>26</v>
      </c>
      <c r="C11" s="80"/>
      <c r="D11" s="81"/>
      <c r="E11" s="82"/>
      <c r="F11" s="81"/>
      <c r="G11" s="82"/>
      <c r="H11" s="81"/>
      <c r="I11" s="82"/>
      <c r="J11" s="83"/>
    </row>
    <row r="12" spans="2:10" x14ac:dyDescent="0.25">
      <c r="B12" s="9" t="s">
        <v>3</v>
      </c>
      <c r="C12" s="80"/>
      <c r="D12" s="81"/>
      <c r="E12" s="82">
        <v>0.13070601851851849</v>
      </c>
      <c r="F12" s="81">
        <f t="shared" ref="F12:F28" si="4">E12/$E$30</f>
        <v>0.13865288282094093</v>
      </c>
      <c r="G12" s="82">
        <v>6.0185185185185185E-3</v>
      </c>
      <c r="H12" s="81">
        <f>G12/$G$30</f>
        <v>2.9260332554933463E-3</v>
      </c>
      <c r="I12" s="82">
        <f t="shared" si="1"/>
        <v>0.13672453703703699</v>
      </c>
      <c r="J12" s="83">
        <f t="shared" si="2"/>
        <v>4.5581352276366602E-2</v>
      </c>
    </row>
    <row r="13" spans="2:10" x14ac:dyDescent="0.25">
      <c r="B13" s="9" t="s">
        <v>7</v>
      </c>
      <c r="C13" s="80"/>
      <c r="D13" s="81"/>
      <c r="E13" s="82">
        <v>2.8171296296296298E-2</v>
      </c>
      <c r="F13" s="81">
        <f t="shared" si="4"/>
        <v>2.9884097829289857E-2</v>
      </c>
      <c r="G13" s="82">
        <v>3.1006944444444448E-2</v>
      </c>
      <c r="H13" s="81">
        <f t="shared" ref="H13:H17" si="5">G13/$G$30</f>
        <v>1.5074698252820529E-2</v>
      </c>
      <c r="I13" s="82">
        <f t="shared" si="1"/>
        <v>5.9178240740740747E-2</v>
      </c>
      <c r="J13" s="83">
        <f t="shared" si="2"/>
        <v>1.9728896485995302E-2</v>
      </c>
    </row>
    <row r="14" spans="2:10" x14ac:dyDescent="0.25">
      <c r="B14" s="9" t="s">
        <v>2</v>
      </c>
      <c r="C14" s="80"/>
      <c r="D14" s="81"/>
      <c r="E14" s="82">
        <v>2.7199074074074074E-3</v>
      </c>
      <c r="F14" s="81">
        <f t="shared" si="4"/>
        <v>2.8852764954326688E-3</v>
      </c>
      <c r="G14" s="82">
        <v>2.6504629629629628E-2</v>
      </c>
      <c r="H14" s="81">
        <f t="shared" si="5"/>
        <v>1.2885800298230311E-2</v>
      </c>
      <c r="I14" s="82">
        <f t="shared" si="1"/>
        <v>2.9224537037037035E-2</v>
      </c>
      <c r="J14" s="83">
        <f t="shared" si="2"/>
        <v>9.7429031150279947E-3</v>
      </c>
    </row>
    <row r="15" spans="2:10" x14ac:dyDescent="0.25">
      <c r="B15" s="9" t="s">
        <v>9</v>
      </c>
      <c r="C15" s="80"/>
      <c r="D15" s="81"/>
      <c r="E15" s="82"/>
      <c r="F15" s="81"/>
      <c r="G15" s="82">
        <v>7.743055555555556E-3</v>
      </c>
      <c r="H15" s="81">
        <f t="shared" si="5"/>
        <v>3.764454322932786E-3</v>
      </c>
      <c r="I15" s="82">
        <f t="shared" si="1"/>
        <v>7.743055555555556E-3</v>
      </c>
      <c r="J15" s="83">
        <f t="shared" si="2"/>
        <v>2.5813870035460312E-3</v>
      </c>
    </row>
    <row r="16" spans="2:10" x14ac:dyDescent="0.25">
      <c r="B16" s="9" t="s">
        <v>1</v>
      </c>
      <c r="C16" s="80"/>
      <c r="D16" s="81"/>
      <c r="E16" s="82">
        <v>5.6018518518518518E-3</v>
      </c>
      <c r="F16" s="81">
        <f t="shared" si="4"/>
        <v>5.9424418033591983E-3</v>
      </c>
      <c r="G16" s="82">
        <v>1.2673611111111111E-2</v>
      </c>
      <c r="H16" s="81">
        <f t="shared" si="5"/>
        <v>6.1615507976254119E-3</v>
      </c>
      <c r="I16" s="82">
        <f t="shared" si="1"/>
        <v>1.8275462962962962E-2</v>
      </c>
      <c r="J16" s="83">
        <f t="shared" si="2"/>
        <v>6.0926907004472093E-3</v>
      </c>
    </row>
    <row r="17" spans="2:14" x14ac:dyDescent="0.25">
      <c r="B17" s="9" t="s">
        <v>27</v>
      </c>
      <c r="C17" s="80"/>
      <c r="D17" s="81"/>
      <c r="E17" s="82">
        <v>2.1469907407407406E-2</v>
      </c>
      <c r="F17" s="81">
        <f t="shared" si="4"/>
        <v>2.2775267655436596E-2</v>
      </c>
      <c r="G17" s="82">
        <v>5.7881944444444451E-2</v>
      </c>
      <c r="H17" s="81">
        <f t="shared" si="5"/>
        <v>2.8140562136004282E-2</v>
      </c>
      <c r="I17" s="82">
        <f t="shared" si="1"/>
        <v>7.9351851851851854E-2</v>
      </c>
      <c r="J17" s="83">
        <f t="shared" si="2"/>
        <v>2.6454393566982943E-2</v>
      </c>
    </row>
    <row r="18" spans="2:14" x14ac:dyDescent="0.25">
      <c r="B18" s="9" t="s">
        <v>16</v>
      </c>
      <c r="C18" s="80"/>
      <c r="D18" s="81"/>
      <c r="E18" s="82"/>
      <c r="F18" s="81"/>
      <c r="G18" s="82"/>
      <c r="H18" s="81"/>
      <c r="I18" s="82"/>
      <c r="J18" s="83"/>
    </row>
    <row r="19" spans="2:14" x14ac:dyDescent="0.25">
      <c r="B19" s="9" t="s">
        <v>4</v>
      </c>
      <c r="C19" s="80"/>
      <c r="D19" s="81"/>
      <c r="E19" s="82">
        <v>1.3622685185185184E-2</v>
      </c>
      <c r="F19" s="81">
        <f t="shared" si="4"/>
        <v>1.4450938021805323E-2</v>
      </c>
      <c r="G19" s="82">
        <v>3.7037037037037034E-3</v>
      </c>
      <c r="H19" s="81">
        <f t="shared" si="0"/>
        <v>1.8006358495343668E-3</v>
      </c>
      <c r="I19" s="82">
        <f t="shared" si="1"/>
        <v>1.7326388888888888E-2</v>
      </c>
      <c r="J19" s="83">
        <f t="shared" si="2"/>
        <v>5.7762875101769933E-3</v>
      </c>
    </row>
    <row r="20" spans="2:14" x14ac:dyDescent="0.25">
      <c r="B20" s="9" t="s">
        <v>14</v>
      </c>
      <c r="C20" s="80"/>
      <c r="D20" s="81"/>
      <c r="E20" s="82">
        <v>1.8865740740740742E-3</v>
      </c>
      <c r="F20" s="81">
        <f t="shared" si="4"/>
        <v>2.0012768883213832E-3</v>
      </c>
      <c r="G20" s="82"/>
      <c r="H20" s="81"/>
      <c r="I20" s="82">
        <f t="shared" si="1"/>
        <v>1.8865740740740742E-3</v>
      </c>
      <c r="J20" s="83">
        <f t="shared" si="2"/>
        <v>6.2894780504933192E-4</v>
      </c>
    </row>
    <row r="21" spans="2:14" x14ac:dyDescent="0.25">
      <c r="B21" s="9" t="s">
        <v>11</v>
      </c>
      <c r="C21" s="80"/>
      <c r="D21" s="81"/>
      <c r="E21" s="82">
        <v>0.20233796296296302</v>
      </c>
      <c r="F21" s="81">
        <f t="shared" si="4"/>
        <v>0.21464001571554864</v>
      </c>
      <c r="G21" s="82">
        <v>0.18840277777777778</v>
      </c>
      <c r="H21" s="81">
        <f t="shared" si="0"/>
        <v>9.159609487100133E-2</v>
      </c>
      <c r="I21" s="82">
        <f t="shared" si="1"/>
        <v>0.39074074074074083</v>
      </c>
      <c r="J21" s="83">
        <f t="shared" si="2"/>
        <v>0.13026550857954264</v>
      </c>
    </row>
    <row r="22" spans="2:14" x14ac:dyDescent="0.25">
      <c r="B22" s="9" t="s">
        <v>15</v>
      </c>
      <c r="C22" s="80"/>
      <c r="D22" s="81"/>
      <c r="E22" s="82">
        <v>4.6064814814814815E-2</v>
      </c>
      <c r="F22" s="81">
        <f t="shared" si="4"/>
        <v>4.8865533837540519E-2</v>
      </c>
      <c r="G22" s="82">
        <v>9.9444444444444446E-2</v>
      </c>
      <c r="H22" s="81">
        <f t="shared" si="0"/>
        <v>4.8347072559997747E-2</v>
      </c>
      <c r="I22" s="82">
        <f t="shared" si="1"/>
        <v>0.14550925925925925</v>
      </c>
      <c r="J22" s="83">
        <f t="shared" si="2"/>
        <v>4.851001107411166E-2</v>
      </c>
    </row>
    <row r="23" spans="2:14" s="86" customFormat="1" x14ac:dyDescent="0.25">
      <c r="B23" s="9" t="s">
        <v>28</v>
      </c>
      <c r="C23" s="84"/>
      <c r="D23" s="85"/>
      <c r="E23" s="82">
        <v>5.2152777777777784E-2</v>
      </c>
      <c r="F23" s="81">
        <f t="shared" si="4"/>
        <v>5.5323642078381308E-2</v>
      </c>
      <c r="G23" s="82">
        <v>0.64251157407407378</v>
      </c>
      <c r="H23" s="81">
        <f t="shared" si="0"/>
        <v>0.31237093098500396</v>
      </c>
      <c r="I23" s="82">
        <f t="shared" si="1"/>
        <v>0.6946643518518516</v>
      </c>
      <c r="J23" s="83">
        <f t="shared" si="2"/>
        <v>0.23158784240034258</v>
      </c>
      <c r="K23" s="44"/>
      <c r="L23" s="44"/>
      <c r="M23" s="44"/>
      <c r="N23" s="44"/>
    </row>
    <row r="24" spans="2:14" x14ac:dyDescent="0.25">
      <c r="B24" s="9" t="s">
        <v>12</v>
      </c>
      <c r="C24" s="80"/>
      <c r="D24" s="87"/>
      <c r="E24" s="82">
        <v>8.3807870370370352E-2</v>
      </c>
      <c r="F24" s="81">
        <f t="shared" si="4"/>
        <v>8.8903349376289145E-2</v>
      </c>
      <c r="G24" s="82">
        <v>0.63974537037037082</v>
      </c>
      <c r="H24" s="81">
        <f t="shared" si="0"/>
        <v>0.31102608108488333</v>
      </c>
      <c r="I24" s="82">
        <f t="shared" si="1"/>
        <v>0.72355324074074123</v>
      </c>
      <c r="J24" s="83">
        <f t="shared" si="2"/>
        <v>0.2412188468261289</v>
      </c>
    </row>
    <row r="25" spans="2:14" s="89" customFormat="1" x14ac:dyDescent="0.25">
      <c r="B25" s="9" t="s">
        <v>5</v>
      </c>
      <c r="C25" s="88"/>
      <c r="D25" s="78"/>
      <c r="E25" s="82">
        <v>0.27150462962962946</v>
      </c>
      <c r="F25" s="81">
        <f t="shared" si="4"/>
        <v>0.28801198310578513</v>
      </c>
      <c r="G25" s="82">
        <v>0.25777777777777777</v>
      </c>
      <c r="H25" s="81">
        <f t="shared" si="0"/>
        <v>0.12532425512759193</v>
      </c>
      <c r="I25" s="82">
        <f t="shared" si="1"/>
        <v>0.52928240740740717</v>
      </c>
      <c r="J25" s="83">
        <f t="shared" si="2"/>
        <v>0.17645265720801187</v>
      </c>
      <c r="K25" s="44"/>
      <c r="L25" s="44"/>
      <c r="M25" s="44"/>
      <c r="N25" s="44"/>
    </row>
    <row r="26" spans="2:14" x14ac:dyDescent="0.25">
      <c r="B26" s="9" t="s">
        <v>6</v>
      </c>
      <c r="C26" s="80"/>
      <c r="D26" s="81"/>
      <c r="E26" s="82">
        <v>4.6608796296296287E-2</v>
      </c>
      <c r="F26" s="81">
        <f t="shared" si="4"/>
        <v>4.9442589136627038E-2</v>
      </c>
      <c r="G26" s="82"/>
      <c r="H26" s="81"/>
      <c r="I26" s="82">
        <f>E26+G26</f>
        <v>4.6608796296296287E-2</v>
      </c>
      <c r="J26" s="83">
        <f t="shared" si="2"/>
        <v>1.5538483502660487E-2</v>
      </c>
    </row>
    <row r="27" spans="2:14" x14ac:dyDescent="0.25">
      <c r="B27" s="9" t="s">
        <v>29</v>
      </c>
      <c r="C27" s="80"/>
      <c r="D27" s="81"/>
      <c r="E27" s="82"/>
      <c r="F27" s="81"/>
      <c r="G27" s="82">
        <v>2.2453703703703702E-3</v>
      </c>
      <c r="H27" s="81">
        <f t="shared" si="0"/>
        <v>1.0916354837802098E-3</v>
      </c>
      <c r="I27" s="82">
        <f t="shared" si="1"/>
        <v>2.2453703703703702E-3</v>
      </c>
      <c r="J27" s="83">
        <f t="shared" si="2"/>
        <v>7.4856364527343792E-4</v>
      </c>
    </row>
    <row r="28" spans="2:14" x14ac:dyDescent="0.25">
      <c r="B28" s="9" t="s">
        <v>17</v>
      </c>
      <c r="C28" s="80"/>
      <c r="D28" s="81"/>
      <c r="E28" s="82">
        <v>8.518518518518519E-3</v>
      </c>
      <c r="F28" s="81">
        <f t="shared" si="4"/>
        <v>9.0364404282486984E-3</v>
      </c>
      <c r="G28" s="82">
        <v>1.7002314814814814E-2</v>
      </c>
      <c r="H28" s="81">
        <f t="shared" si="0"/>
        <v>8.2660439467687023E-3</v>
      </c>
      <c r="I28" s="82">
        <f t="shared" si="1"/>
        <v>2.5520833333333333E-2</v>
      </c>
      <c r="J28" s="83">
        <f t="shared" si="2"/>
        <v>8.5081589578759314E-3</v>
      </c>
    </row>
    <row r="29" spans="2:14" x14ac:dyDescent="0.25">
      <c r="B29" s="9"/>
      <c r="C29" s="90"/>
      <c r="D29" s="91"/>
      <c r="E29" s="92"/>
      <c r="F29" s="91"/>
      <c r="G29" s="92"/>
      <c r="H29" s="92"/>
      <c r="I29" s="92"/>
      <c r="J29" s="83"/>
    </row>
    <row r="30" spans="2:14" s="86" customFormat="1" x14ac:dyDescent="0.25">
      <c r="B30" s="93" t="s">
        <v>30</v>
      </c>
      <c r="C30" s="94"/>
      <c r="D30" s="85"/>
      <c r="E30" s="94">
        <f t="shared" ref="E30:J30" si="6">SUM(E7:E28)</f>
        <v>0.94268518518518518</v>
      </c>
      <c r="F30" s="95">
        <f t="shared" si="6"/>
        <v>0.99999999999999978</v>
      </c>
      <c r="G30" s="94">
        <f t="shared" si="6"/>
        <v>2.056886574074074</v>
      </c>
      <c r="H30" s="95">
        <f t="shared" si="6"/>
        <v>1.0000000000000002</v>
      </c>
      <c r="I30" s="94">
        <f t="shared" si="6"/>
        <v>2.999571759259259</v>
      </c>
      <c r="J30" s="67">
        <f t="shared" si="6"/>
        <v>1</v>
      </c>
      <c r="K30" s="44"/>
      <c r="L30" s="44"/>
      <c r="M30" s="44"/>
      <c r="N30" s="44"/>
    </row>
    <row r="31" spans="2:14" s="86" customFormat="1" x14ac:dyDescent="0.25">
      <c r="B31" s="93"/>
      <c r="C31" s="96"/>
      <c r="D31" s="97"/>
      <c r="E31" s="96"/>
      <c r="F31" s="96"/>
      <c r="G31" s="96"/>
      <c r="H31" s="96"/>
      <c r="I31" s="96"/>
      <c r="J31" s="98"/>
      <c r="K31" s="44"/>
      <c r="L31" s="44"/>
      <c r="M31" s="44"/>
      <c r="N31" s="44"/>
    </row>
    <row r="32" spans="2:14" s="89" customFormat="1" ht="93" customHeight="1" thickBot="1" x14ac:dyDescent="0.3">
      <c r="B32" s="161" t="s">
        <v>130</v>
      </c>
      <c r="C32" s="162"/>
      <c r="D32" s="162"/>
      <c r="E32" s="162"/>
      <c r="F32" s="162"/>
      <c r="G32" s="162"/>
      <c r="H32" s="162"/>
      <c r="I32" s="162"/>
      <c r="J32" s="163"/>
      <c r="K32" s="44"/>
      <c r="L32" s="44"/>
      <c r="M32" s="44"/>
      <c r="N32" s="4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110" zoomScaleNormal="110" zoomScaleSheetLayoutView="11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10" width="15.140625" style="44" customWidth="1"/>
    <col min="11" max="16384" width="8.85546875" style="44"/>
  </cols>
  <sheetData>
    <row r="2" spans="2:10" ht="15.75" thickBot="1" x14ac:dyDescent="0.3"/>
    <row r="3" spans="2:10" x14ac:dyDescent="0.25">
      <c r="B3" s="164" t="s">
        <v>66</v>
      </c>
      <c r="C3" s="165"/>
      <c r="D3" s="165"/>
      <c r="E3" s="165"/>
      <c r="F3" s="165"/>
      <c r="G3" s="165"/>
      <c r="H3" s="165"/>
      <c r="I3" s="165"/>
      <c r="J3" s="166"/>
    </row>
    <row r="4" spans="2:10" x14ac:dyDescent="0.25">
      <c r="B4" s="167" t="s">
        <v>129</v>
      </c>
      <c r="C4" s="168"/>
      <c r="D4" s="168"/>
      <c r="E4" s="168"/>
      <c r="F4" s="168"/>
      <c r="G4" s="168"/>
      <c r="H4" s="168"/>
      <c r="I4" s="168"/>
      <c r="J4" s="169"/>
    </row>
    <row r="5" spans="2:10" x14ac:dyDescent="0.25">
      <c r="B5" s="77"/>
      <c r="C5" s="170" t="s">
        <v>63</v>
      </c>
      <c r="D5" s="173"/>
      <c r="E5" s="172" t="s">
        <v>64</v>
      </c>
      <c r="F5" s="168"/>
      <c r="G5" s="168" t="s">
        <v>65</v>
      </c>
      <c r="H5" s="168"/>
      <c r="I5" s="172" t="s">
        <v>22</v>
      </c>
      <c r="J5" s="169"/>
    </row>
    <row r="6" spans="2:10" x14ac:dyDescent="0.25">
      <c r="B6" s="4" t="s">
        <v>23</v>
      </c>
      <c r="C6" s="78" t="s">
        <v>24</v>
      </c>
      <c r="D6" s="78" t="s">
        <v>25</v>
      </c>
      <c r="E6" s="78" t="s">
        <v>24</v>
      </c>
      <c r="F6" s="78" t="s">
        <v>25</v>
      </c>
      <c r="G6" s="78" t="s">
        <v>24</v>
      </c>
      <c r="H6" s="78" t="s">
        <v>25</v>
      </c>
      <c r="I6" s="78" t="s">
        <v>24</v>
      </c>
      <c r="J6" s="79" t="s">
        <v>25</v>
      </c>
    </row>
    <row r="7" spans="2:10" x14ac:dyDescent="0.25">
      <c r="B7" s="9" t="s">
        <v>10</v>
      </c>
      <c r="C7" s="82">
        <v>3.3599537037037032E-2</v>
      </c>
      <c r="D7" s="81">
        <f>C7/$C$30</f>
        <v>1.0465862469265765E-2</v>
      </c>
      <c r="E7" s="82"/>
      <c r="F7" s="80"/>
      <c r="G7" s="36"/>
      <c r="H7" s="81"/>
      <c r="I7" s="82">
        <f t="shared" ref="I7:I28" si="0">C7+E7+G7</f>
        <v>3.3599537037037032E-2</v>
      </c>
      <c r="J7" s="83">
        <f t="shared" ref="J7:J28" si="1">I7/$I$30</f>
        <v>1.0465862469265765E-2</v>
      </c>
    </row>
    <row r="8" spans="2:10" x14ac:dyDescent="0.25">
      <c r="B8" s="9" t="s">
        <v>13</v>
      </c>
      <c r="C8" s="82">
        <v>4.3101851851851856E-2</v>
      </c>
      <c r="D8" s="81">
        <f t="shared" ref="D8:D28" si="2">C8/$C$30</f>
        <v>1.3425722299533489E-2</v>
      </c>
      <c r="E8" s="82"/>
      <c r="F8" s="80"/>
      <c r="G8" s="36"/>
      <c r="H8" s="81"/>
      <c r="I8" s="82">
        <f t="shared" si="0"/>
        <v>4.3101851851851856E-2</v>
      </c>
      <c r="J8" s="83">
        <f t="shared" si="1"/>
        <v>1.3425722299533489E-2</v>
      </c>
    </row>
    <row r="9" spans="2:10" x14ac:dyDescent="0.25">
      <c r="B9" s="9" t="s">
        <v>0</v>
      </c>
      <c r="C9" s="82">
        <v>0.17601851851851855</v>
      </c>
      <c r="D9" s="81">
        <f t="shared" si="2"/>
        <v>5.4827708037407441E-2</v>
      </c>
      <c r="E9" s="82"/>
      <c r="F9" s="99"/>
      <c r="G9" s="36"/>
      <c r="H9" s="81"/>
      <c r="I9" s="82">
        <f t="shared" si="0"/>
        <v>0.17601851851851855</v>
      </c>
      <c r="J9" s="83">
        <f t="shared" si="1"/>
        <v>5.4827708037407441E-2</v>
      </c>
    </row>
    <row r="10" spans="2:10" x14ac:dyDescent="0.25">
      <c r="B10" s="9" t="s">
        <v>8</v>
      </c>
      <c r="C10" s="82">
        <v>0.11501157407407406</v>
      </c>
      <c r="D10" s="81">
        <f t="shared" si="2"/>
        <v>3.5824758993142927E-2</v>
      </c>
      <c r="E10" s="82"/>
      <c r="F10" s="80"/>
      <c r="G10" s="36"/>
      <c r="H10" s="81"/>
      <c r="I10" s="82">
        <f t="shared" si="0"/>
        <v>0.11501157407407406</v>
      </c>
      <c r="J10" s="83">
        <f t="shared" si="1"/>
        <v>3.5824758993142927E-2</v>
      </c>
    </row>
    <row r="11" spans="2:10" x14ac:dyDescent="0.25">
      <c r="B11" s="9" t="s">
        <v>26</v>
      </c>
      <c r="C11" s="82">
        <v>3.0914351851851853E-2</v>
      </c>
      <c r="D11" s="81">
        <f t="shared" si="2"/>
        <v>9.6294587169854853E-3</v>
      </c>
      <c r="E11" s="82"/>
      <c r="F11" s="80"/>
      <c r="G11" s="100"/>
      <c r="H11" s="81"/>
      <c r="I11" s="82">
        <f t="shared" si="0"/>
        <v>3.0914351851851853E-2</v>
      </c>
      <c r="J11" s="83">
        <f t="shared" si="1"/>
        <v>9.6294587169854853E-3</v>
      </c>
    </row>
    <row r="12" spans="2:10" x14ac:dyDescent="0.25">
      <c r="B12" s="9" t="s">
        <v>3</v>
      </c>
      <c r="C12" s="82">
        <v>0.27401620370370366</v>
      </c>
      <c r="D12" s="81">
        <f t="shared" si="2"/>
        <v>8.5352839807050288E-2</v>
      </c>
      <c r="E12" s="82"/>
      <c r="F12" s="99"/>
      <c r="G12" s="36"/>
      <c r="H12" s="81"/>
      <c r="I12" s="82">
        <f t="shared" si="0"/>
        <v>0.27401620370370366</v>
      </c>
      <c r="J12" s="83">
        <f t="shared" si="1"/>
        <v>8.5352839807050288E-2</v>
      </c>
    </row>
    <row r="13" spans="2:10" x14ac:dyDescent="0.25">
      <c r="B13" s="9" t="s">
        <v>7</v>
      </c>
      <c r="C13" s="82">
        <v>0.19024305555555551</v>
      </c>
      <c r="D13" s="81">
        <f t="shared" si="2"/>
        <v>5.9258484811340467E-2</v>
      </c>
      <c r="E13" s="82"/>
      <c r="F13" s="80"/>
      <c r="G13" s="36"/>
      <c r="H13" s="81"/>
      <c r="I13" s="82">
        <f t="shared" si="0"/>
        <v>0.19024305555555551</v>
      </c>
      <c r="J13" s="83">
        <f t="shared" si="1"/>
        <v>5.9258484811340467E-2</v>
      </c>
    </row>
    <row r="14" spans="2:10" x14ac:dyDescent="0.25">
      <c r="B14" s="9" t="s">
        <v>2</v>
      </c>
      <c r="C14" s="82">
        <v>0.11802083333333334</v>
      </c>
      <c r="D14" s="81">
        <f t="shared" si="2"/>
        <v>3.6762108025870835E-2</v>
      </c>
      <c r="E14" s="82"/>
      <c r="F14" s="80"/>
      <c r="G14" s="36"/>
      <c r="H14" s="81"/>
      <c r="I14" s="82">
        <f t="shared" si="0"/>
        <v>0.11802083333333334</v>
      </c>
      <c r="J14" s="83">
        <f t="shared" si="1"/>
        <v>3.6762108025870835E-2</v>
      </c>
    </row>
    <row r="15" spans="2:10" x14ac:dyDescent="0.25">
      <c r="B15" s="9" t="s">
        <v>9</v>
      </c>
      <c r="C15" s="82">
        <v>6.0243055555555564E-2</v>
      </c>
      <c r="D15" s="81">
        <f t="shared" si="2"/>
        <v>1.8765006597495117E-2</v>
      </c>
      <c r="E15" s="82"/>
      <c r="F15" s="80"/>
      <c r="G15" s="36"/>
      <c r="H15" s="81"/>
      <c r="I15" s="82">
        <f t="shared" si="0"/>
        <v>6.0243055555555564E-2</v>
      </c>
      <c r="J15" s="83">
        <f t="shared" si="1"/>
        <v>1.8765006597495117E-2</v>
      </c>
    </row>
    <row r="16" spans="2:10" x14ac:dyDescent="0.25">
      <c r="B16" s="9" t="s">
        <v>1</v>
      </c>
      <c r="C16" s="82">
        <v>5.5081018518518515E-2</v>
      </c>
      <c r="D16" s="81">
        <f t="shared" si="2"/>
        <v>1.7157092487508019E-2</v>
      </c>
      <c r="E16" s="82"/>
      <c r="F16" s="80"/>
      <c r="G16" s="36"/>
      <c r="H16" s="81"/>
      <c r="I16" s="82">
        <f t="shared" si="0"/>
        <v>5.5081018518518515E-2</v>
      </c>
      <c r="J16" s="83">
        <f t="shared" si="1"/>
        <v>1.7157092487508019E-2</v>
      </c>
    </row>
    <row r="17" spans="2:14" x14ac:dyDescent="0.25">
      <c r="B17" s="9" t="s">
        <v>27</v>
      </c>
      <c r="C17" s="82">
        <v>0.22281249999999997</v>
      </c>
      <c r="D17" s="81">
        <f t="shared" si="2"/>
        <v>6.94034854963263E-2</v>
      </c>
      <c r="E17" s="82"/>
      <c r="F17" s="80"/>
      <c r="G17" s="36"/>
      <c r="H17" s="81"/>
      <c r="I17" s="82">
        <f t="shared" si="0"/>
        <v>0.22281249999999997</v>
      </c>
      <c r="J17" s="83">
        <f t="shared" si="1"/>
        <v>6.94034854963263E-2</v>
      </c>
    </row>
    <row r="18" spans="2:14" x14ac:dyDescent="0.25">
      <c r="B18" s="9" t="s">
        <v>16</v>
      </c>
      <c r="C18" s="82">
        <v>7.060185185185185E-3</v>
      </c>
      <c r="D18" s="81">
        <f t="shared" si="2"/>
        <v>2.1991650383231544E-3</v>
      </c>
      <c r="E18" s="82"/>
      <c r="F18" s="80"/>
      <c r="G18" s="36"/>
      <c r="H18" s="81"/>
      <c r="I18" s="82">
        <f t="shared" si="0"/>
        <v>7.060185185185185E-3</v>
      </c>
      <c r="J18" s="83">
        <f t="shared" si="1"/>
        <v>2.1991650383231544E-3</v>
      </c>
    </row>
    <row r="19" spans="2:14" x14ac:dyDescent="0.25">
      <c r="B19" s="9" t="s">
        <v>4</v>
      </c>
      <c r="C19" s="82">
        <v>0.12317129629629629</v>
      </c>
      <c r="D19" s="81">
        <f t="shared" si="2"/>
        <v>3.8366416947270512E-2</v>
      </c>
      <c r="E19" s="82"/>
      <c r="F19" s="80"/>
      <c r="G19" s="36"/>
      <c r="H19" s="81"/>
      <c r="I19" s="82">
        <f t="shared" si="0"/>
        <v>0.12317129629629629</v>
      </c>
      <c r="J19" s="83">
        <f t="shared" si="1"/>
        <v>3.8366416947270512E-2</v>
      </c>
    </row>
    <row r="20" spans="2:14" x14ac:dyDescent="0.25">
      <c r="B20" s="9" t="s">
        <v>14</v>
      </c>
      <c r="C20" s="82">
        <v>0.21706018518518516</v>
      </c>
      <c r="D20" s="81">
        <f t="shared" si="2"/>
        <v>6.7611706768381047E-2</v>
      </c>
      <c r="E20" s="82"/>
      <c r="F20" s="80"/>
      <c r="G20" s="36"/>
      <c r="H20" s="81"/>
      <c r="I20" s="82">
        <f t="shared" si="0"/>
        <v>0.21706018518518516</v>
      </c>
      <c r="J20" s="83">
        <f t="shared" si="1"/>
        <v>6.7611706768381047E-2</v>
      </c>
    </row>
    <row r="21" spans="2:14" x14ac:dyDescent="0.25">
      <c r="B21" s="9" t="s">
        <v>11</v>
      </c>
      <c r="C21" s="82">
        <v>0.5367708333333332</v>
      </c>
      <c r="D21" s="81">
        <f t="shared" si="2"/>
        <v>0.16719783111854578</v>
      </c>
      <c r="E21" s="82"/>
      <c r="F21" s="99"/>
      <c r="G21" s="36"/>
      <c r="H21" s="81"/>
      <c r="I21" s="82">
        <f t="shared" si="0"/>
        <v>0.5367708333333332</v>
      </c>
      <c r="J21" s="83">
        <f t="shared" si="1"/>
        <v>0.16719783111854578</v>
      </c>
    </row>
    <row r="22" spans="2:14" x14ac:dyDescent="0.25">
      <c r="B22" s="9" t="s">
        <v>15</v>
      </c>
      <c r="C22" s="82">
        <v>0.17881944444444448</v>
      </c>
      <c r="D22" s="81">
        <f t="shared" si="2"/>
        <v>5.5700163675561874E-2</v>
      </c>
      <c r="E22" s="82"/>
      <c r="F22" s="80"/>
      <c r="G22" s="36"/>
      <c r="H22" s="81"/>
      <c r="I22" s="82">
        <f t="shared" si="0"/>
        <v>0.17881944444444448</v>
      </c>
      <c r="J22" s="83">
        <f t="shared" si="1"/>
        <v>5.5700163675561874E-2</v>
      </c>
    </row>
    <row r="23" spans="2:14" s="86" customFormat="1" x14ac:dyDescent="0.25">
      <c r="B23" s="9" t="s">
        <v>28</v>
      </c>
      <c r="C23" s="82">
        <v>0.65855324074074084</v>
      </c>
      <c r="D23" s="81">
        <f t="shared" si="2"/>
        <v>0.20513162543532654</v>
      </c>
      <c r="E23" s="82"/>
      <c r="F23" s="84"/>
      <c r="G23" s="36"/>
      <c r="H23" s="81"/>
      <c r="I23" s="82">
        <f t="shared" si="0"/>
        <v>0.65855324074074084</v>
      </c>
      <c r="J23" s="83">
        <f t="shared" si="1"/>
        <v>0.20513162543532654</v>
      </c>
    </row>
    <row r="24" spans="2:14" x14ac:dyDescent="0.25">
      <c r="B24" s="9" t="s">
        <v>12</v>
      </c>
      <c r="C24" s="82">
        <v>0.11081018518518516</v>
      </c>
      <c r="D24" s="81">
        <f t="shared" si="2"/>
        <v>3.4516075535911274E-2</v>
      </c>
      <c r="E24" s="82"/>
      <c r="F24" s="99"/>
      <c r="G24" s="36"/>
      <c r="H24" s="81"/>
      <c r="I24" s="82">
        <f t="shared" si="0"/>
        <v>0.11081018518518516</v>
      </c>
      <c r="J24" s="83">
        <f t="shared" si="1"/>
        <v>3.4516075535911274E-2</v>
      </c>
      <c r="K24" s="86"/>
      <c r="L24" s="86"/>
      <c r="M24" s="86"/>
      <c r="N24" s="86"/>
    </row>
    <row r="25" spans="2:14" s="89" customFormat="1" x14ac:dyDescent="0.25">
      <c r="B25" s="9" t="s">
        <v>5</v>
      </c>
      <c r="C25" s="82">
        <v>8.7152777777777784E-3</v>
      </c>
      <c r="D25" s="81">
        <f t="shared" si="2"/>
        <v>2.714707006323501E-3</v>
      </c>
      <c r="E25" s="82"/>
      <c r="F25" s="99"/>
      <c r="G25" s="36"/>
      <c r="H25" s="81"/>
      <c r="I25" s="82">
        <f t="shared" si="0"/>
        <v>8.7152777777777784E-3</v>
      </c>
      <c r="J25" s="83">
        <f t="shared" si="1"/>
        <v>2.714707006323501E-3</v>
      </c>
      <c r="K25" s="86"/>
      <c r="L25" s="86"/>
      <c r="M25" s="86"/>
      <c r="N25" s="86"/>
    </row>
    <row r="26" spans="2:14" x14ac:dyDescent="0.25">
      <c r="B26" s="9" t="s">
        <v>6</v>
      </c>
      <c r="C26" s="82">
        <v>1.4513888888888889E-2</v>
      </c>
      <c r="D26" s="81">
        <f t="shared" si="2"/>
        <v>4.520906488618419E-3</v>
      </c>
      <c r="E26" s="82"/>
      <c r="F26" s="80"/>
      <c r="G26" s="36"/>
      <c r="H26" s="82"/>
      <c r="I26" s="82">
        <f t="shared" si="0"/>
        <v>1.4513888888888889E-2</v>
      </c>
      <c r="J26" s="83">
        <f t="shared" si="1"/>
        <v>4.520906488618419E-3</v>
      </c>
      <c r="K26" s="86"/>
      <c r="L26" s="86"/>
      <c r="M26" s="86"/>
      <c r="N26" s="86"/>
    </row>
    <row r="27" spans="2:14" x14ac:dyDescent="0.25">
      <c r="B27" s="9" t="s">
        <v>29</v>
      </c>
      <c r="C27" s="82">
        <v>5.844907407407408E-3</v>
      </c>
      <c r="D27" s="81">
        <f t="shared" si="2"/>
        <v>1.8206202366445789E-3</v>
      </c>
      <c r="E27" s="82"/>
      <c r="F27" s="80"/>
      <c r="G27" s="36"/>
      <c r="H27" s="82"/>
      <c r="I27" s="82">
        <f t="shared" si="0"/>
        <v>5.844907407407408E-3</v>
      </c>
      <c r="J27" s="83">
        <f t="shared" si="1"/>
        <v>1.8206202366445789E-3</v>
      </c>
      <c r="K27" s="86"/>
      <c r="L27" s="86"/>
      <c r="M27" s="86"/>
      <c r="N27" s="86"/>
    </row>
    <row r="28" spans="2:14" x14ac:dyDescent="0.25">
      <c r="B28" s="9" t="s">
        <v>17</v>
      </c>
      <c r="C28" s="82">
        <v>3.0011574074074069E-2</v>
      </c>
      <c r="D28" s="81">
        <f t="shared" si="2"/>
        <v>9.3482540071671127E-3</v>
      </c>
      <c r="E28" s="80"/>
      <c r="F28" s="80"/>
      <c r="G28" s="82"/>
      <c r="H28" s="82"/>
      <c r="I28" s="82">
        <f t="shared" si="0"/>
        <v>3.0011574074074069E-2</v>
      </c>
      <c r="J28" s="83">
        <f t="shared" si="1"/>
        <v>9.3482540071671127E-3</v>
      </c>
      <c r="K28" s="86"/>
      <c r="L28" s="86"/>
      <c r="M28" s="86"/>
      <c r="N28" s="86"/>
    </row>
    <row r="29" spans="2:14" x14ac:dyDescent="0.25">
      <c r="B29" s="9"/>
      <c r="C29" s="90"/>
      <c r="D29" s="91"/>
      <c r="E29" s="92"/>
      <c r="F29" s="91"/>
      <c r="G29" s="92"/>
      <c r="H29" s="92"/>
      <c r="I29" s="92"/>
      <c r="J29" s="83"/>
      <c r="K29" s="86"/>
      <c r="L29" s="86"/>
      <c r="M29" s="86"/>
      <c r="N29" s="86"/>
    </row>
    <row r="30" spans="2:14" s="86" customFormat="1" x14ac:dyDescent="0.25">
      <c r="B30" s="93" t="s">
        <v>30</v>
      </c>
      <c r="C30" s="94">
        <f>SUM(C7:C28)</f>
        <v>3.2103935185185186</v>
      </c>
      <c r="D30" s="95">
        <f>SUM(D7:D28)</f>
        <v>0.99999999999999989</v>
      </c>
      <c r="E30" s="94"/>
      <c r="F30" s="95"/>
      <c r="G30" s="94"/>
      <c r="H30" s="95"/>
      <c r="I30" s="94">
        <f>SUM(I7:I28)</f>
        <v>3.2103935185185186</v>
      </c>
      <c r="J30" s="101">
        <f>SUM(J7:J28)</f>
        <v>0.99999999999999989</v>
      </c>
    </row>
    <row r="31" spans="2:14" s="86" customFormat="1" x14ac:dyDescent="0.25">
      <c r="B31" s="102"/>
      <c r="C31" s="103"/>
      <c r="D31" s="103"/>
      <c r="E31" s="103"/>
      <c r="F31" s="103"/>
      <c r="G31" s="103"/>
      <c r="H31" s="103"/>
      <c r="I31" s="103"/>
      <c r="J31" s="104"/>
    </row>
    <row r="32" spans="2:14" s="89" customFormat="1" ht="93.75" customHeight="1" thickBot="1" x14ac:dyDescent="0.3">
      <c r="B32" s="161" t="s">
        <v>131</v>
      </c>
      <c r="C32" s="162"/>
      <c r="D32" s="162"/>
      <c r="E32" s="162"/>
      <c r="F32" s="162"/>
      <c r="G32" s="162"/>
      <c r="H32" s="162"/>
      <c r="I32" s="162"/>
      <c r="J32" s="163"/>
      <c r="K32" s="86"/>
      <c r="L32" s="86"/>
      <c r="M32" s="86"/>
      <c r="N32" s="8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64" t="s">
        <v>67</v>
      </c>
      <c r="C3" s="165"/>
      <c r="D3" s="165"/>
      <c r="E3" s="165"/>
      <c r="F3" s="166"/>
    </row>
    <row r="4" spans="2:6" x14ac:dyDescent="0.25">
      <c r="B4" s="167" t="s">
        <v>129</v>
      </c>
      <c r="C4" s="168"/>
      <c r="D4" s="168"/>
      <c r="E4" s="168"/>
      <c r="F4" s="169"/>
    </row>
    <row r="5" spans="2:6" x14ac:dyDescent="0.25">
      <c r="B5" s="77"/>
      <c r="C5" s="172" t="s">
        <v>68</v>
      </c>
      <c r="D5" s="168"/>
      <c r="E5" s="172" t="s">
        <v>69</v>
      </c>
      <c r="F5" s="169"/>
    </row>
    <row r="6" spans="2:6" x14ac:dyDescent="0.25">
      <c r="B6" s="4" t="s">
        <v>23</v>
      </c>
      <c r="C6" s="105" t="s">
        <v>24</v>
      </c>
      <c r="D6" s="78" t="s">
        <v>25</v>
      </c>
      <c r="E6" s="105" t="s">
        <v>24</v>
      </c>
      <c r="F6" s="106" t="s">
        <v>25</v>
      </c>
    </row>
    <row r="7" spans="2:6" x14ac:dyDescent="0.25">
      <c r="B7" s="9" t="s">
        <v>10</v>
      </c>
      <c r="C7" s="107"/>
      <c r="D7" s="81"/>
      <c r="E7" s="82"/>
      <c r="F7" s="83"/>
    </row>
    <row r="8" spans="2:6" x14ac:dyDescent="0.25">
      <c r="B8" s="9" t="s">
        <v>13</v>
      </c>
      <c r="C8" s="107">
        <v>2.8703703703703708E-3</v>
      </c>
      <c r="D8" s="81">
        <f t="shared" ref="D8:D10" si="0">C8/$C$30</f>
        <v>4.0430388001304211E-2</v>
      </c>
      <c r="E8" s="82">
        <v>4.3009259259259254E-2</v>
      </c>
      <c r="F8" s="83">
        <f t="shared" ref="F8:F28" si="1">E8/$E$30</f>
        <v>3.2787174532588656E-2</v>
      </c>
    </row>
    <row r="9" spans="2:6" x14ac:dyDescent="0.25">
      <c r="B9" s="9" t="s">
        <v>0</v>
      </c>
      <c r="C9" s="107">
        <v>5.0347222222222217E-3</v>
      </c>
      <c r="D9" s="81">
        <f t="shared" si="0"/>
        <v>7.0916204760352125E-2</v>
      </c>
      <c r="E9" s="82">
        <v>6.359953703703701E-2</v>
      </c>
      <c r="F9" s="83">
        <f t="shared" si="1"/>
        <v>4.8483725526527077E-2</v>
      </c>
    </row>
    <row r="10" spans="2:6" x14ac:dyDescent="0.25">
      <c r="B10" s="9" t="s">
        <v>8</v>
      </c>
      <c r="C10" s="107">
        <v>1.1458333333333333E-3</v>
      </c>
      <c r="D10" s="81">
        <f t="shared" si="0"/>
        <v>1.6139550048907728E-2</v>
      </c>
      <c r="E10" s="82">
        <v>1.9594907407407405E-2</v>
      </c>
      <c r="F10" s="83">
        <f t="shared" si="1"/>
        <v>1.4937752013905436E-2</v>
      </c>
    </row>
    <row r="11" spans="2:6" x14ac:dyDescent="0.25">
      <c r="B11" s="9" t="s">
        <v>26</v>
      </c>
      <c r="C11" s="107"/>
      <c r="D11" s="81"/>
      <c r="E11" s="82">
        <v>6.7129629629629614E-4</v>
      </c>
      <c r="F11" s="83">
        <f t="shared" si="1"/>
        <v>5.1174814932458072E-4</v>
      </c>
    </row>
    <row r="12" spans="2:6" x14ac:dyDescent="0.25">
      <c r="B12" s="9" t="s">
        <v>3</v>
      </c>
      <c r="C12" s="107">
        <v>3.7500000000000003E-3</v>
      </c>
      <c r="D12" s="81">
        <f t="shared" ref="D12:D23" si="2">C12/$C$30</f>
        <v>5.2820345614607106E-2</v>
      </c>
      <c r="E12" s="82">
        <v>0.26479166666666665</v>
      </c>
      <c r="F12" s="83">
        <f t="shared" si="1"/>
        <v>0.20185817517668553</v>
      </c>
    </row>
    <row r="13" spans="2:6" x14ac:dyDescent="0.25">
      <c r="B13" s="9" t="s">
        <v>7</v>
      </c>
      <c r="C13" s="107">
        <v>7.7314814814814815E-3</v>
      </c>
      <c r="D13" s="81">
        <f t="shared" si="2"/>
        <v>0.10890120639060971</v>
      </c>
      <c r="E13" s="82">
        <v>0.16459490740740743</v>
      </c>
      <c r="F13" s="83">
        <f t="shared" si="1"/>
        <v>0.12547535226801493</v>
      </c>
    </row>
    <row r="14" spans="2:6" x14ac:dyDescent="0.25">
      <c r="B14" s="9" t="s">
        <v>2</v>
      </c>
      <c r="C14" s="107">
        <v>2.7430555555555559E-3</v>
      </c>
      <c r="D14" s="81">
        <f t="shared" si="2"/>
        <v>3.8637104662536684E-2</v>
      </c>
      <c r="E14" s="82">
        <v>5.4189814814814816E-2</v>
      </c>
      <c r="F14" s="83">
        <f t="shared" si="1"/>
        <v>4.1310428192029097E-2</v>
      </c>
    </row>
    <row r="15" spans="2:6" x14ac:dyDescent="0.25">
      <c r="B15" s="9" t="s">
        <v>9</v>
      </c>
      <c r="C15" s="107"/>
      <c r="D15" s="81"/>
      <c r="E15" s="82">
        <v>6.5277777777777764E-3</v>
      </c>
      <c r="F15" s="83">
        <f t="shared" si="1"/>
        <v>4.9763095899838542E-3</v>
      </c>
    </row>
    <row r="16" spans="2:6" x14ac:dyDescent="0.25">
      <c r="B16" s="9" t="s">
        <v>1</v>
      </c>
      <c r="C16" s="107"/>
      <c r="D16" s="81"/>
      <c r="E16" s="82">
        <v>2.0578703703703703E-2</v>
      </c>
      <c r="F16" s="83">
        <f t="shared" si="1"/>
        <v>1.5687727749984563E-2</v>
      </c>
    </row>
    <row r="17" spans="2:6" x14ac:dyDescent="0.25">
      <c r="B17" s="9" t="s">
        <v>27</v>
      </c>
      <c r="C17" s="107">
        <v>2.267361111111111E-2</v>
      </c>
      <c r="D17" s="81">
        <f t="shared" si="2"/>
        <v>0.31936746005868921</v>
      </c>
      <c r="E17" s="82">
        <v>5.2569444444444446E-2</v>
      </c>
      <c r="F17" s="83">
        <f t="shared" si="1"/>
        <v>4.0075174038487003E-2</v>
      </c>
    </row>
    <row r="18" spans="2:6" x14ac:dyDescent="0.25">
      <c r="B18" s="9" t="s">
        <v>16</v>
      </c>
      <c r="C18" s="107"/>
      <c r="D18" s="81"/>
      <c r="E18" s="82"/>
      <c r="F18" s="83"/>
    </row>
    <row r="19" spans="2:6" x14ac:dyDescent="0.25">
      <c r="B19" s="9" t="s">
        <v>4</v>
      </c>
      <c r="C19" s="107">
        <v>8.1018518518518497E-3</v>
      </c>
      <c r="D19" s="81">
        <f t="shared" si="2"/>
        <v>0.11411803064884248</v>
      </c>
      <c r="E19" s="82">
        <v>7.7175925925925926E-2</v>
      </c>
      <c r="F19" s="83">
        <f t="shared" si="1"/>
        <v>5.8833390684419055E-2</v>
      </c>
    </row>
    <row r="20" spans="2:6" x14ac:dyDescent="0.25">
      <c r="B20" s="9" t="s">
        <v>14</v>
      </c>
      <c r="C20" s="107">
        <v>8.5416666666666662E-3</v>
      </c>
      <c r="D20" s="81">
        <f t="shared" si="2"/>
        <v>0.12031300945549395</v>
      </c>
      <c r="E20" s="82">
        <v>1.4872685185185183E-2</v>
      </c>
      <c r="F20" s="83">
        <f t="shared" si="1"/>
        <v>1.1337868480725625E-2</v>
      </c>
    </row>
    <row r="21" spans="2:6" x14ac:dyDescent="0.25">
      <c r="B21" s="9" t="s">
        <v>11</v>
      </c>
      <c r="C21" s="107"/>
      <c r="D21" s="81"/>
      <c r="E21" s="82">
        <v>0.15762731481481479</v>
      </c>
      <c r="F21" s="83">
        <f t="shared" si="1"/>
        <v>0.12016375940778388</v>
      </c>
    </row>
    <row r="22" spans="2:6" x14ac:dyDescent="0.25">
      <c r="B22" s="9" t="s">
        <v>15</v>
      </c>
      <c r="C22" s="107">
        <v>6.4699074074074077E-3</v>
      </c>
      <c r="D22" s="81">
        <f t="shared" si="2"/>
        <v>9.1131398761004234E-2</v>
      </c>
      <c r="E22" s="82">
        <v>5.9224537037037048E-2</v>
      </c>
      <c r="F22" s="83">
        <f t="shared" si="1"/>
        <v>4.5148539311963463E-2</v>
      </c>
    </row>
    <row r="23" spans="2:6" s="86" customFormat="1" x14ac:dyDescent="0.25">
      <c r="B23" s="9" t="s">
        <v>28</v>
      </c>
      <c r="C23" s="107">
        <v>5.7870370370370378E-4</v>
      </c>
      <c r="D23" s="81">
        <f t="shared" si="2"/>
        <v>8.1512879034887509E-3</v>
      </c>
      <c r="E23" s="82">
        <v>0.1146527777777778</v>
      </c>
      <c r="F23" s="83">
        <f t="shared" si="1"/>
        <v>8.7403054607056871E-2</v>
      </c>
    </row>
    <row r="24" spans="2:6" x14ac:dyDescent="0.25">
      <c r="B24" s="9" t="s">
        <v>12</v>
      </c>
      <c r="C24" s="107"/>
      <c r="D24" s="81"/>
      <c r="E24" s="82">
        <v>8.3958333333333343E-2</v>
      </c>
      <c r="F24" s="83">
        <f t="shared" si="1"/>
        <v>6.4003811641388103E-2</v>
      </c>
    </row>
    <row r="25" spans="2:6" s="89" customFormat="1" x14ac:dyDescent="0.25">
      <c r="B25" s="9" t="s">
        <v>5</v>
      </c>
      <c r="C25" s="107"/>
      <c r="D25" s="81"/>
      <c r="E25" s="82">
        <v>5.8229166666666665E-2</v>
      </c>
      <c r="F25" s="83">
        <f t="shared" si="1"/>
        <v>4.4389740331930452E-2</v>
      </c>
    </row>
    <row r="26" spans="2:6" x14ac:dyDescent="0.25">
      <c r="B26" s="9" t="s">
        <v>6</v>
      </c>
      <c r="C26" s="107"/>
      <c r="D26" s="81"/>
      <c r="E26" s="82">
        <v>2.8553240740740737E-2</v>
      </c>
      <c r="F26" s="83">
        <f t="shared" si="1"/>
        <v>2.1766942834202427E-2</v>
      </c>
    </row>
    <row r="27" spans="2:6" x14ac:dyDescent="0.25">
      <c r="B27" s="9" t="s">
        <v>29</v>
      </c>
      <c r="C27" s="107"/>
      <c r="D27" s="81"/>
      <c r="E27" s="82">
        <v>1.7824074074074072E-3</v>
      </c>
      <c r="F27" s="83">
        <f t="shared" si="1"/>
        <v>1.3587795688963008E-3</v>
      </c>
    </row>
    <row r="28" spans="2:6" x14ac:dyDescent="0.25">
      <c r="B28" s="9" t="s">
        <v>17</v>
      </c>
      <c r="C28" s="107">
        <v>1.3541666666666667E-3</v>
      </c>
      <c r="D28" s="81">
        <f t="shared" ref="D28" si="3">C28/$C$30</f>
        <v>1.9074013694163679E-2</v>
      </c>
      <c r="E28" s="82">
        <v>2.5567129629629627E-2</v>
      </c>
      <c r="F28" s="83">
        <f t="shared" si="1"/>
        <v>1.9490545894103432E-2</v>
      </c>
    </row>
    <row r="29" spans="2:6" x14ac:dyDescent="0.25">
      <c r="B29" s="9"/>
      <c r="C29" s="92"/>
      <c r="D29" s="92"/>
      <c r="E29" s="92"/>
      <c r="F29" s="83"/>
    </row>
    <row r="30" spans="2:6" x14ac:dyDescent="0.25">
      <c r="B30" s="93" t="s">
        <v>30</v>
      </c>
      <c r="C30" s="108">
        <f>SUM(C7:C28)</f>
        <v>7.0995370370370375E-2</v>
      </c>
      <c r="D30" s="109">
        <f>SUM(D7:D28)</f>
        <v>1</v>
      </c>
      <c r="E30" s="108">
        <f>SUM(E7:E28)</f>
        <v>1.3117708333333329</v>
      </c>
      <c r="F30" s="110">
        <f>SUM(F7:F28)</f>
        <v>1.0000000000000004</v>
      </c>
    </row>
    <row r="31" spans="2:6" x14ac:dyDescent="0.25">
      <c r="B31" s="111"/>
      <c r="C31" s="37"/>
      <c r="D31" s="92"/>
      <c r="E31" s="92"/>
      <c r="F31" s="83"/>
    </row>
    <row r="32" spans="2:6" ht="81.95" customHeight="1" thickBot="1" x14ac:dyDescent="0.3">
      <c r="B32" s="174" t="s">
        <v>132</v>
      </c>
      <c r="C32" s="175"/>
      <c r="D32" s="175"/>
      <c r="E32" s="175"/>
      <c r="F32" s="17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64" t="s">
        <v>70</v>
      </c>
      <c r="C3" s="165"/>
      <c r="D3" s="165"/>
      <c r="E3" s="165"/>
      <c r="F3" s="166"/>
    </row>
    <row r="4" spans="2:6" x14ac:dyDescent="0.25">
      <c r="B4" s="167" t="s">
        <v>129</v>
      </c>
      <c r="C4" s="168"/>
      <c r="D4" s="168"/>
      <c r="E4" s="168"/>
      <c r="F4" s="169"/>
    </row>
    <row r="5" spans="2:6" x14ac:dyDescent="0.25">
      <c r="B5" s="77"/>
      <c r="C5" s="172" t="s">
        <v>71</v>
      </c>
      <c r="D5" s="168"/>
      <c r="E5" s="172" t="s">
        <v>72</v>
      </c>
      <c r="F5" s="169"/>
    </row>
    <row r="6" spans="2:6" x14ac:dyDescent="0.25">
      <c r="B6" s="4" t="s">
        <v>23</v>
      </c>
      <c r="C6" s="105" t="s">
        <v>24</v>
      </c>
      <c r="D6" s="78" t="s">
        <v>25</v>
      </c>
      <c r="E6" s="105" t="s">
        <v>24</v>
      </c>
      <c r="F6" s="106" t="s">
        <v>25</v>
      </c>
    </row>
    <row r="7" spans="2:6" x14ac:dyDescent="0.25">
      <c r="B7" s="9" t="s">
        <v>10</v>
      </c>
      <c r="C7" s="107"/>
      <c r="D7" s="81"/>
      <c r="E7" s="107"/>
      <c r="F7" s="112"/>
    </row>
    <row r="8" spans="2:6" x14ac:dyDescent="0.25">
      <c r="B8" s="9" t="s">
        <v>13</v>
      </c>
      <c r="C8" s="107"/>
      <c r="D8" s="81"/>
      <c r="E8" s="107"/>
      <c r="F8" s="112"/>
    </row>
    <row r="9" spans="2:6" x14ac:dyDescent="0.25">
      <c r="B9" s="9" t="s">
        <v>0</v>
      </c>
      <c r="C9" s="107"/>
      <c r="D9" s="81"/>
      <c r="E9" s="107"/>
      <c r="F9" s="112"/>
    </row>
    <row r="10" spans="2:6" x14ac:dyDescent="0.25">
      <c r="B10" s="9" t="s">
        <v>8</v>
      </c>
      <c r="C10" s="107"/>
      <c r="D10" s="81"/>
      <c r="E10" s="107"/>
      <c r="F10" s="112"/>
    </row>
    <row r="11" spans="2:6" x14ac:dyDescent="0.25">
      <c r="B11" s="9" t="s">
        <v>26</v>
      </c>
      <c r="C11" s="107"/>
      <c r="D11" s="81"/>
      <c r="E11" s="107"/>
      <c r="F11" s="112"/>
    </row>
    <row r="12" spans="2:6" x14ac:dyDescent="0.25">
      <c r="B12" s="9" t="s">
        <v>3</v>
      </c>
      <c r="C12" s="107"/>
      <c r="D12" s="81"/>
      <c r="E12" s="107"/>
      <c r="F12" s="112"/>
    </row>
    <row r="13" spans="2:6" x14ac:dyDescent="0.25">
      <c r="B13" s="9" t="s">
        <v>7</v>
      </c>
      <c r="C13" s="107"/>
      <c r="D13" s="81"/>
      <c r="E13" s="107"/>
      <c r="F13" s="112"/>
    </row>
    <row r="14" spans="2:6" x14ac:dyDescent="0.25">
      <c r="B14" s="9" t="s">
        <v>2</v>
      </c>
      <c r="C14" s="107"/>
      <c r="D14" s="81"/>
      <c r="E14" s="107"/>
      <c r="F14" s="112"/>
    </row>
    <row r="15" spans="2:6" x14ac:dyDescent="0.25">
      <c r="B15" s="9" t="s">
        <v>9</v>
      </c>
      <c r="C15" s="107"/>
      <c r="D15" s="81"/>
      <c r="E15" s="107"/>
      <c r="F15" s="112"/>
    </row>
    <row r="16" spans="2:6" x14ac:dyDescent="0.25">
      <c r="B16" s="9" t="s">
        <v>1</v>
      </c>
      <c r="C16" s="107"/>
      <c r="D16" s="81"/>
      <c r="E16" s="107"/>
      <c r="F16" s="112"/>
    </row>
    <row r="17" spans="2:6" x14ac:dyDescent="0.25">
      <c r="B17" s="9" t="s">
        <v>27</v>
      </c>
      <c r="C17" s="82"/>
      <c r="D17" s="81"/>
      <c r="E17" s="107"/>
      <c r="F17" s="112"/>
    </row>
    <row r="18" spans="2:6" x14ac:dyDescent="0.25">
      <c r="B18" s="9" t="s">
        <v>16</v>
      </c>
      <c r="C18" s="82"/>
      <c r="D18" s="81"/>
      <c r="E18" s="107"/>
      <c r="F18" s="112"/>
    </row>
    <row r="19" spans="2:6" x14ac:dyDescent="0.25">
      <c r="B19" s="9" t="s">
        <v>4</v>
      </c>
      <c r="C19" s="82"/>
      <c r="D19" s="81"/>
      <c r="E19" s="107"/>
      <c r="F19" s="112"/>
    </row>
    <row r="20" spans="2:6" x14ac:dyDescent="0.25">
      <c r="B20" s="9" t="s">
        <v>14</v>
      </c>
      <c r="C20" s="82"/>
      <c r="D20" s="81"/>
      <c r="E20" s="107"/>
      <c r="F20" s="112"/>
    </row>
    <row r="21" spans="2:6" x14ac:dyDescent="0.25">
      <c r="B21" s="9" t="s">
        <v>11</v>
      </c>
      <c r="C21" s="80"/>
      <c r="D21" s="81"/>
      <c r="E21" s="107"/>
      <c r="F21" s="112"/>
    </row>
    <row r="22" spans="2:6" x14ac:dyDescent="0.25">
      <c r="B22" s="9" t="s">
        <v>15</v>
      </c>
      <c r="C22" s="82"/>
      <c r="D22" s="81"/>
      <c r="E22" s="107"/>
      <c r="F22" s="112"/>
    </row>
    <row r="23" spans="2:6" s="86" customFormat="1" x14ac:dyDescent="0.25">
      <c r="B23" s="9" t="s">
        <v>28</v>
      </c>
      <c r="C23" s="94"/>
      <c r="D23" s="81"/>
      <c r="E23" s="107"/>
      <c r="F23" s="113"/>
    </row>
    <row r="24" spans="2:6" x14ac:dyDescent="0.25">
      <c r="B24" s="9" t="s">
        <v>12</v>
      </c>
      <c r="C24" s="80"/>
      <c r="D24" s="99"/>
      <c r="E24" s="82"/>
      <c r="F24" s="114"/>
    </row>
    <row r="25" spans="2:6" s="89" customFormat="1" x14ac:dyDescent="0.25">
      <c r="B25" s="9" t="s">
        <v>5</v>
      </c>
      <c r="C25" s="82"/>
      <c r="D25" s="99"/>
      <c r="E25" s="82"/>
      <c r="F25" s="79"/>
    </row>
    <row r="26" spans="2:6" x14ac:dyDescent="0.25">
      <c r="B26" s="9" t="s">
        <v>6</v>
      </c>
      <c r="C26" s="36"/>
      <c r="D26" s="82"/>
      <c r="E26" s="107"/>
      <c r="F26" s="112"/>
    </row>
    <row r="27" spans="2:6" x14ac:dyDescent="0.25">
      <c r="B27" s="9" t="s">
        <v>29</v>
      </c>
      <c r="C27" s="36"/>
      <c r="D27" s="82"/>
      <c r="E27" s="107"/>
      <c r="F27" s="112"/>
    </row>
    <row r="28" spans="2:6" x14ac:dyDescent="0.25">
      <c r="B28" s="9" t="s">
        <v>17</v>
      </c>
      <c r="C28" s="36"/>
      <c r="D28" s="82"/>
      <c r="E28" s="107"/>
      <c r="F28" s="112"/>
    </row>
    <row r="29" spans="2:6" x14ac:dyDescent="0.25">
      <c r="B29" s="9"/>
      <c r="C29" s="37"/>
      <c r="D29" s="92"/>
      <c r="E29" s="92"/>
      <c r="F29" s="83"/>
    </row>
    <row r="30" spans="2:6" x14ac:dyDescent="0.25">
      <c r="B30" s="93" t="s">
        <v>30</v>
      </c>
      <c r="C30" s="108"/>
      <c r="D30" s="95"/>
      <c r="E30" s="82"/>
      <c r="F30" s="112"/>
    </row>
    <row r="31" spans="2:6" x14ac:dyDescent="0.25">
      <c r="B31" s="93"/>
      <c r="C31" s="37"/>
      <c r="D31" s="92"/>
      <c r="E31" s="92"/>
      <c r="F31" s="83"/>
    </row>
    <row r="32" spans="2:6" ht="66" customHeight="1" thickBot="1" x14ac:dyDescent="0.3">
      <c r="B32" s="177" t="s">
        <v>73</v>
      </c>
      <c r="C32" s="178"/>
      <c r="D32" s="178"/>
      <c r="E32" s="178"/>
      <c r="F32" s="17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64" t="s">
        <v>74</v>
      </c>
      <c r="C3" s="165"/>
      <c r="D3" s="165"/>
      <c r="E3" s="165"/>
      <c r="F3" s="166"/>
    </row>
    <row r="4" spans="2:6" x14ac:dyDescent="0.25">
      <c r="B4" s="167" t="s">
        <v>129</v>
      </c>
      <c r="C4" s="168"/>
      <c r="D4" s="168"/>
      <c r="E4" s="168"/>
      <c r="F4" s="169"/>
    </row>
    <row r="5" spans="2:6" x14ac:dyDescent="0.25">
      <c r="B5" s="77"/>
      <c r="C5" s="172" t="s">
        <v>75</v>
      </c>
      <c r="D5" s="168"/>
      <c r="E5" s="172" t="s">
        <v>76</v>
      </c>
      <c r="F5" s="169"/>
    </row>
    <row r="6" spans="2:6" x14ac:dyDescent="0.25">
      <c r="B6" s="4" t="s">
        <v>23</v>
      </c>
      <c r="C6" s="105" t="s">
        <v>24</v>
      </c>
      <c r="D6" s="78" t="s">
        <v>25</v>
      </c>
      <c r="E6" s="105" t="s">
        <v>24</v>
      </c>
      <c r="F6" s="106" t="s">
        <v>25</v>
      </c>
    </row>
    <row r="7" spans="2:6" x14ac:dyDescent="0.25">
      <c r="B7" s="9" t="s">
        <v>10</v>
      </c>
      <c r="C7" s="107"/>
      <c r="D7" s="81"/>
      <c r="E7" s="107"/>
      <c r="F7" s="112"/>
    </row>
    <row r="8" spans="2:6" x14ac:dyDescent="0.25">
      <c r="B8" s="9" t="s">
        <v>13</v>
      </c>
      <c r="C8" s="107"/>
      <c r="D8" s="81"/>
      <c r="E8" s="107"/>
      <c r="F8" s="112"/>
    </row>
    <row r="9" spans="2:6" x14ac:dyDescent="0.25">
      <c r="B9" s="9" t="s">
        <v>0</v>
      </c>
      <c r="C9" s="107"/>
      <c r="D9" s="81"/>
      <c r="E9" s="107"/>
      <c r="F9" s="112"/>
    </row>
    <row r="10" spans="2:6" x14ac:dyDescent="0.25">
      <c r="B10" s="9" t="s">
        <v>8</v>
      </c>
      <c r="C10" s="107"/>
      <c r="D10" s="81"/>
      <c r="E10" s="107"/>
      <c r="F10" s="112"/>
    </row>
    <row r="11" spans="2:6" x14ac:dyDescent="0.25">
      <c r="B11" s="9" t="s">
        <v>26</v>
      </c>
      <c r="C11" s="107"/>
      <c r="D11" s="81"/>
      <c r="E11" s="107"/>
      <c r="F11" s="112"/>
    </row>
    <row r="12" spans="2:6" x14ac:dyDescent="0.25">
      <c r="B12" s="9" t="s">
        <v>3</v>
      </c>
      <c r="C12" s="107"/>
      <c r="D12" s="81"/>
      <c r="E12" s="107"/>
      <c r="F12" s="112"/>
    </row>
    <row r="13" spans="2:6" x14ac:dyDescent="0.25">
      <c r="B13" s="9" t="s">
        <v>7</v>
      </c>
      <c r="C13" s="107"/>
      <c r="D13" s="81"/>
      <c r="E13" s="107"/>
      <c r="F13" s="112"/>
    </row>
    <row r="14" spans="2:6" x14ac:dyDescent="0.25">
      <c r="B14" s="9" t="s">
        <v>2</v>
      </c>
      <c r="C14" s="107"/>
      <c r="D14" s="81"/>
      <c r="E14" s="107"/>
      <c r="F14" s="112"/>
    </row>
    <row r="15" spans="2:6" x14ac:dyDescent="0.25">
      <c r="B15" s="9" t="s">
        <v>9</v>
      </c>
      <c r="C15" s="107"/>
      <c r="D15" s="81"/>
      <c r="E15" s="107"/>
      <c r="F15" s="112"/>
    </row>
    <row r="16" spans="2:6" x14ac:dyDescent="0.25">
      <c r="B16" s="9" t="s">
        <v>1</v>
      </c>
      <c r="C16" s="107"/>
      <c r="D16" s="81"/>
      <c r="E16" s="107"/>
      <c r="F16" s="112"/>
    </row>
    <row r="17" spans="2:6" x14ac:dyDescent="0.25">
      <c r="B17" s="9" t="s">
        <v>27</v>
      </c>
      <c r="C17" s="82"/>
      <c r="D17" s="81"/>
      <c r="E17" s="107"/>
      <c r="F17" s="112"/>
    </row>
    <row r="18" spans="2:6" x14ac:dyDescent="0.25">
      <c r="B18" s="9" t="s">
        <v>16</v>
      </c>
      <c r="C18" s="82"/>
      <c r="D18" s="81"/>
      <c r="E18" s="107"/>
      <c r="F18" s="112"/>
    </row>
    <row r="19" spans="2:6" x14ac:dyDescent="0.25">
      <c r="B19" s="9" t="s">
        <v>4</v>
      </c>
      <c r="C19" s="82"/>
      <c r="D19" s="81"/>
      <c r="E19" s="107"/>
      <c r="F19" s="112"/>
    </row>
    <row r="20" spans="2:6" x14ac:dyDescent="0.25">
      <c r="B20" s="9" t="s">
        <v>14</v>
      </c>
      <c r="C20" s="82"/>
      <c r="D20" s="81"/>
      <c r="E20" s="107"/>
      <c r="F20" s="112"/>
    </row>
    <row r="21" spans="2:6" x14ac:dyDescent="0.25">
      <c r="B21" s="9" t="s">
        <v>11</v>
      </c>
      <c r="C21" s="80"/>
      <c r="D21" s="81"/>
      <c r="E21" s="107"/>
      <c r="F21" s="112"/>
    </row>
    <row r="22" spans="2:6" x14ac:dyDescent="0.25">
      <c r="B22" s="9" t="s">
        <v>15</v>
      </c>
      <c r="C22" s="82"/>
      <c r="D22" s="81"/>
      <c r="E22" s="107"/>
      <c r="F22" s="112"/>
    </row>
    <row r="23" spans="2:6" s="86" customFormat="1" x14ac:dyDescent="0.25">
      <c r="B23" s="9" t="s">
        <v>28</v>
      </c>
      <c r="C23" s="94"/>
      <c r="D23" s="81"/>
      <c r="E23" s="107"/>
      <c r="F23" s="113"/>
    </row>
    <row r="24" spans="2:6" x14ac:dyDescent="0.25">
      <c r="B24" s="9" t="s">
        <v>12</v>
      </c>
      <c r="C24" s="80"/>
      <c r="D24" s="99"/>
      <c r="E24" s="82"/>
      <c r="F24" s="114"/>
    </row>
    <row r="25" spans="2:6" s="89" customFormat="1" x14ac:dyDescent="0.25">
      <c r="B25" s="9" t="s">
        <v>5</v>
      </c>
      <c r="C25" s="82"/>
      <c r="D25" s="99"/>
      <c r="E25" s="82"/>
      <c r="F25" s="79"/>
    </row>
    <row r="26" spans="2:6" x14ac:dyDescent="0.25">
      <c r="B26" s="9" t="s">
        <v>6</v>
      </c>
      <c r="C26" s="36"/>
      <c r="D26" s="82"/>
      <c r="E26" s="107"/>
      <c r="F26" s="112"/>
    </row>
    <row r="27" spans="2:6" x14ac:dyDescent="0.25">
      <c r="B27" s="9" t="s">
        <v>29</v>
      </c>
      <c r="C27" s="36"/>
      <c r="D27" s="82"/>
      <c r="E27" s="107"/>
      <c r="F27" s="112"/>
    </row>
    <row r="28" spans="2:6" x14ac:dyDescent="0.25">
      <c r="B28" s="9" t="s">
        <v>17</v>
      </c>
      <c r="C28" s="36"/>
      <c r="D28" s="82"/>
      <c r="E28" s="107"/>
      <c r="F28" s="112"/>
    </row>
    <row r="29" spans="2:6" x14ac:dyDescent="0.25">
      <c r="B29" s="9"/>
      <c r="C29" s="37"/>
      <c r="D29" s="92"/>
      <c r="E29" s="92"/>
      <c r="F29" s="83"/>
    </row>
    <row r="30" spans="2:6" x14ac:dyDescent="0.25">
      <c r="B30" s="93" t="s">
        <v>30</v>
      </c>
      <c r="C30" s="108"/>
      <c r="D30" s="95"/>
      <c r="E30" s="82"/>
      <c r="F30" s="112"/>
    </row>
    <row r="31" spans="2:6" x14ac:dyDescent="0.25">
      <c r="B31" s="93"/>
      <c r="C31" s="37"/>
      <c r="D31" s="92"/>
      <c r="E31" s="92"/>
      <c r="F31" s="83"/>
    </row>
    <row r="32" spans="2:6" ht="66" customHeight="1" thickBot="1" x14ac:dyDescent="0.3">
      <c r="B32" s="177" t="s">
        <v>73</v>
      </c>
      <c r="C32" s="178"/>
      <c r="D32" s="178"/>
      <c r="E32" s="178"/>
      <c r="F32" s="17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10" width="10.85546875" style="44" customWidth="1"/>
    <col min="11" max="16384" width="8.85546875" style="44"/>
  </cols>
  <sheetData>
    <row r="1" spans="2:10" s="31" customFormat="1" x14ac:dyDescent="0.25"/>
    <row r="2" spans="2:10" s="31" customFormat="1" ht="15.75" thickBot="1" x14ac:dyDescent="0.3"/>
    <row r="3" spans="2:10" s="31" customFormat="1" x14ac:dyDescent="0.25">
      <c r="B3" s="151" t="s">
        <v>34</v>
      </c>
      <c r="C3" s="152"/>
      <c r="D3" s="152"/>
      <c r="E3" s="152"/>
      <c r="F3" s="153"/>
      <c r="G3" s="152"/>
      <c r="H3" s="152"/>
      <c r="I3" s="152"/>
      <c r="J3" s="153"/>
    </row>
    <row r="4" spans="2:10" s="31" customFormat="1" x14ac:dyDescent="0.25">
      <c r="B4" s="139" t="s">
        <v>129</v>
      </c>
      <c r="C4" s="140"/>
      <c r="D4" s="140"/>
      <c r="E4" s="140"/>
      <c r="F4" s="140"/>
      <c r="G4" s="140"/>
      <c r="H4" s="140"/>
      <c r="I4" s="140"/>
      <c r="J4" s="141"/>
    </row>
    <row r="5" spans="2:10" s="31" customFormat="1" x14ac:dyDescent="0.25">
      <c r="B5" s="32"/>
      <c r="C5" s="154" t="s">
        <v>19</v>
      </c>
      <c r="D5" s="154"/>
      <c r="E5" s="154" t="s">
        <v>20</v>
      </c>
      <c r="F5" s="154"/>
      <c r="G5" s="154" t="s">
        <v>21</v>
      </c>
      <c r="H5" s="154"/>
      <c r="I5" s="155" t="s">
        <v>22</v>
      </c>
      <c r="J5" s="156"/>
    </row>
    <row r="6" spans="2:10" s="31" customFormat="1" x14ac:dyDescent="0.25">
      <c r="B6" s="4" t="s">
        <v>23</v>
      </c>
      <c r="C6" s="33" t="s">
        <v>24</v>
      </c>
      <c r="D6" s="33" t="s">
        <v>25</v>
      </c>
      <c r="E6" s="33" t="s">
        <v>24</v>
      </c>
      <c r="F6" s="33" t="s">
        <v>25</v>
      </c>
      <c r="G6" s="33" t="s">
        <v>24</v>
      </c>
      <c r="H6" s="33" t="s">
        <v>25</v>
      </c>
      <c r="I6" s="34" t="s">
        <v>24</v>
      </c>
      <c r="J6" s="35" t="s">
        <v>25</v>
      </c>
    </row>
    <row r="7" spans="2:10" s="31" customFormat="1" x14ac:dyDescent="0.25">
      <c r="B7" s="9" t="s">
        <v>10</v>
      </c>
      <c r="C7" s="36">
        <v>7.8310185185185177E-2</v>
      </c>
      <c r="D7" s="11">
        <f>C7/$C$30</f>
        <v>2.4424052963302544E-2</v>
      </c>
      <c r="E7" s="36">
        <v>1.1539351851851854E-2</v>
      </c>
      <c r="F7" s="11">
        <f>E7/$E$30</f>
        <v>1.124254349860737E-2</v>
      </c>
      <c r="G7" s="36">
        <v>2.2928240740740742E-2</v>
      </c>
      <c r="H7" s="11">
        <f>G7/$G$30</f>
        <v>3.5333987336127706E-2</v>
      </c>
      <c r="I7" s="37">
        <f>C7+E7+G7</f>
        <v>0.11277777777777778</v>
      </c>
      <c r="J7" s="12">
        <f>I7/$I$30</f>
        <v>2.3102748430416712E-2</v>
      </c>
    </row>
    <row r="8" spans="2:10" s="31" customFormat="1" x14ac:dyDescent="0.25">
      <c r="B8" s="9" t="s">
        <v>13</v>
      </c>
      <c r="C8" s="36">
        <v>0.17181712962962967</v>
      </c>
      <c r="D8" s="11">
        <f t="shared" ref="D8:D28" si="0">C8/$C$30</f>
        <v>5.3587801690840431E-2</v>
      </c>
      <c r="E8" s="36">
        <v>4.7222222222222207E-2</v>
      </c>
      <c r="F8" s="11">
        <f t="shared" ref="F8:F28" si="1">E8/$E$30</f>
        <v>4.6007600275143473E-2</v>
      </c>
      <c r="G8" s="36">
        <v>4.1956018518518517E-2</v>
      </c>
      <c r="H8" s="11">
        <f t="shared" ref="H8:H27" si="2">G8/$G$30</f>
        <v>6.4657094443948987E-2</v>
      </c>
      <c r="I8" s="37">
        <f t="shared" ref="I8:I28" si="3">C8+E8+G8</f>
        <v>0.26099537037037035</v>
      </c>
      <c r="J8" s="12">
        <f t="shared" ref="J8:J28" si="4">I8/$I$30</f>
        <v>5.346541226456248E-2</v>
      </c>
    </row>
    <row r="9" spans="2:10" s="31" customFormat="1" x14ac:dyDescent="0.25">
      <c r="B9" s="9" t="s">
        <v>0</v>
      </c>
      <c r="C9" s="36">
        <v>0.59640046296296323</v>
      </c>
      <c r="D9" s="11">
        <f t="shared" si="0"/>
        <v>0.18601049736122044</v>
      </c>
      <c r="E9" s="36">
        <v>0.18287037037037046</v>
      </c>
      <c r="F9" s="11">
        <f t="shared" si="1"/>
        <v>0.17816668734001653</v>
      </c>
      <c r="G9" s="36">
        <v>0.12918981481481481</v>
      </c>
      <c r="H9" s="11">
        <f t="shared" si="2"/>
        <v>0.19909034156782304</v>
      </c>
      <c r="I9" s="37">
        <f t="shared" si="3"/>
        <v>0.90846064814814853</v>
      </c>
      <c r="J9" s="12">
        <f t="shared" si="4"/>
        <v>0.18609994119990136</v>
      </c>
    </row>
    <row r="10" spans="2:10" s="31" customFormat="1" x14ac:dyDescent="0.25">
      <c r="B10" s="9" t="s">
        <v>8</v>
      </c>
      <c r="C10" s="36">
        <v>6.2708333333333338E-2</v>
      </c>
      <c r="D10" s="11">
        <f t="shared" si="0"/>
        <v>1.9558013442975641E-2</v>
      </c>
      <c r="E10" s="36">
        <v>1.9502314814814816E-2</v>
      </c>
      <c r="F10" s="11">
        <f t="shared" si="1"/>
        <v>1.9000687858729604E-2</v>
      </c>
      <c r="G10" s="36">
        <v>1.7986111111111109E-2</v>
      </c>
      <c r="H10" s="11">
        <f t="shared" si="2"/>
        <v>2.771782752162668E-2</v>
      </c>
      <c r="I10" s="37">
        <f t="shared" si="3"/>
        <v>0.10019675925925926</v>
      </c>
      <c r="J10" s="12">
        <f t="shared" si="4"/>
        <v>2.0525502171810085E-2</v>
      </c>
    </row>
    <row r="11" spans="2:10" s="31" customFormat="1" x14ac:dyDescent="0.25">
      <c r="B11" s="9" t="s">
        <v>26</v>
      </c>
      <c r="C11" s="36">
        <v>4.9178240740740745E-2</v>
      </c>
      <c r="D11" s="11">
        <f t="shared" si="0"/>
        <v>1.5338131989517074E-2</v>
      </c>
      <c r="E11" s="36">
        <v>1.2731481481481483E-3</v>
      </c>
      <c r="F11" s="11">
        <f t="shared" si="1"/>
        <v>1.2404009878102412E-3</v>
      </c>
      <c r="G11" s="36">
        <v>7.9513888888888863E-3</v>
      </c>
      <c r="H11" s="11">
        <f t="shared" si="2"/>
        <v>1.2253634174618741E-2</v>
      </c>
      <c r="I11" s="37">
        <f t="shared" si="3"/>
        <v>5.8402777777777776E-2</v>
      </c>
      <c r="J11" s="12">
        <f t="shared" si="4"/>
        <v>1.1963923294322939E-2</v>
      </c>
    </row>
    <row r="12" spans="2:10" s="31" customFormat="1" x14ac:dyDescent="0.25">
      <c r="B12" s="9" t="s">
        <v>3</v>
      </c>
      <c r="C12" s="36">
        <v>0.22646990740740761</v>
      </c>
      <c r="D12" s="11">
        <f t="shared" si="0"/>
        <v>7.063337929839511E-2</v>
      </c>
      <c r="E12" s="36">
        <v>3.5532407407407388E-2</v>
      </c>
      <c r="F12" s="11">
        <f t="shared" si="1"/>
        <v>3.4618463932522166E-2</v>
      </c>
      <c r="G12" s="36">
        <v>7.068287037037041E-2</v>
      </c>
      <c r="H12" s="11">
        <f t="shared" si="2"/>
        <v>0.10892713814322667</v>
      </c>
      <c r="I12" s="37">
        <f t="shared" si="3"/>
        <v>0.33268518518518542</v>
      </c>
      <c r="J12" s="12">
        <f t="shared" si="4"/>
        <v>6.8151211092354114E-2</v>
      </c>
    </row>
    <row r="13" spans="2:10" s="31" customFormat="1" x14ac:dyDescent="0.25">
      <c r="B13" s="9" t="s">
        <v>7</v>
      </c>
      <c r="C13" s="36">
        <v>6.9490740740740783E-2</v>
      </c>
      <c r="D13" s="11">
        <f t="shared" si="0"/>
        <v>2.1673368902108865E-2</v>
      </c>
      <c r="E13" s="36">
        <v>2.0763888888888884E-2</v>
      </c>
      <c r="F13" s="11">
        <f t="shared" si="1"/>
        <v>2.0229812473923383E-2</v>
      </c>
      <c r="G13" s="36">
        <v>1.6157407407407405E-2</v>
      </c>
      <c r="H13" s="11">
        <f t="shared" si="2"/>
        <v>2.4899670025862831E-2</v>
      </c>
      <c r="I13" s="37">
        <f t="shared" si="3"/>
        <v>0.10641203703703708</v>
      </c>
      <c r="J13" s="12">
        <f t="shared" si="4"/>
        <v>2.1798713984939586E-2</v>
      </c>
    </row>
    <row r="14" spans="2:10" s="31" customFormat="1" x14ac:dyDescent="0.25">
      <c r="B14" s="9" t="s">
        <v>2</v>
      </c>
      <c r="C14" s="36">
        <v>0.13956018518518509</v>
      </c>
      <c r="D14" s="11">
        <f t="shared" si="0"/>
        <v>4.3527228884348491E-2</v>
      </c>
      <c r="E14" s="36">
        <v>3.1655092592592589E-2</v>
      </c>
      <c r="F14" s="11">
        <f t="shared" si="1"/>
        <v>3.0840879106009172E-2</v>
      </c>
      <c r="G14" s="36">
        <v>1.1932870370370373E-2</v>
      </c>
      <c r="H14" s="11">
        <f t="shared" si="2"/>
        <v>1.8389369481851426E-2</v>
      </c>
      <c r="I14" s="37">
        <f t="shared" si="3"/>
        <v>0.18314814814814806</v>
      </c>
      <c r="J14" s="12">
        <f t="shared" si="4"/>
        <v>3.7518256482236646E-2</v>
      </c>
    </row>
    <row r="15" spans="2:10" s="31" customFormat="1" x14ac:dyDescent="0.25">
      <c r="B15" s="9" t="s">
        <v>9</v>
      </c>
      <c r="C15" s="36">
        <v>0.23535879629629641</v>
      </c>
      <c r="D15" s="11">
        <f t="shared" si="0"/>
        <v>7.3405722289204473E-2</v>
      </c>
      <c r="E15" s="36">
        <v>5.856481481481484E-2</v>
      </c>
      <c r="F15" s="11">
        <f t="shared" si="1"/>
        <v>5.7058445439271112E-2</v>
      </c>
      <c r="G15" s="36">
        <v>1.9629629629629625E-2</v>
      </c>
      <c r="H15" s="11">
        <f t="shared" si="2"/>
        <v>3.0250601979844815E-2</v>
      </c>
      <c r="I15" s="37">
        <f t="shared" si="3"/>
        <v>0.31355324074074087</v>
      </c>
      <c r="J15" s="12">
        <f t="shared" si="4"/>
        <v>6.4231994840765541E-2</v>
      </c>
    </row>
    <row r="16" spans="2:10" s="31" customFormat="1" x14ac:dyDescent="0.25">
      <c r="B16" s="9" t="s">
        <v>1</v>
      </c>
      <c r="C16" s="36">
        <v>0.15453703703703717</v>
      </c>
      <c r="D16" s="11">
        <f t="shared" si="0"/>
        <v>4.8198338038134177E-2</v>
      </c>
      <c r="E16" s="36">
        <v>4.8680555555555553E-2</v>
      </c>
      <c r="F16" s="11">
        <f t="shared" si="1"/>
        <v>4.7428423224817037E-2</v>
      </c>
      <c r="G16" s="36">
        <v>4.9490740740740717E-2</v>
      </c>
      <c r="H16" s="11">
        <f t="shared" si="2"/>
        <v>7.626861678408986E-2</v>
      </c>
      <c r="I16" s="37">
        <f t="shared" si="3"/>
        <v>0.25270833333333342</v>
      </c>
      <c r="J16" s="12">
        <f t="shared" si="4"/>
        <v>5.176779651372318E-2</v>
      </c>
    </row>
    <row r="17" spans="2:10" s="31" customFormat="1" x14ac:dyDescent="0.25">
      <c r="B17" s="9" t="s">
        <v>27</v>
      </c>
      <c r="C17" s="36">
        <v>8.0810185185185235E-2</v>
      </c>
      <c r="D17" s="11">
        <f t="shared" si="0"/>
        <v>2.5203774429467703E-2</v>
      </c>
      <c r="E17" s="36">
        <v>1.0104166666666666E-2</v>
      </c>
      <c r="F17" s="11">
        <f t="shared" si="1"/>
        <v>9.8442732941667315E-3</v>
      </c>
      <c r="G17" s="36">
        <v>2.4525462962962964E-2</v>
      </c>
      <c r="H17" s="11">
        <f t="shared" si="2"/>
        <v>3.7795416034959423E-2</v>
      </c>
      <c r="I17" s="37">
        <f t="shared" si="3"/>
        <v>0.11543981481481486</v>
      </c>
      <c r="J17" s="12">
        <f t="shared" si="4"/>
        <v>2.3648071925798066E-2</v>
      </c>
    </row>
    <row r="18" spans="2:10" s="31" customFormat="1" x14ac:dyDescent="0.25">
      <c r="B18" s="9" t="s">
        <v>16</v>
      </c>
      <c r="C18" s="36">
        <v>3.7256944444444447E-2</v>
      </c>
      <c r="D18" s="11">
        <f t="shared" si="0"/>
        <v>1.1620015738822185E-2</v>
      </c>
      <c r="E18" s="36">
        <v>1.6354166666666666E-2</v>
      </c>
      <c r="F18" s="11">
        <f t="shared" si="1"/>
        <v>1.5933514507053371E-2</v>
      </c>
      <c r="G18" s="36">
        <v>1.0532407407407407E-3</v>
      </c>
      <c r="H18" s="11">
        <f t="shared" si="2"/>
        <v>1.6231160260412019E-3</v>
      </c>
      <c r="I18" s="37">
        <f t="shared" si="3"/>
        <v>5.4664351851851853E-2</v>
      </c>
      <c r="J18" s="12">
        <f t="shared" si="4"/>
        <v>1.1198099429070005E-2</v>
      </c>
    </row>
    <row r="19" spans="2:10" s="31" customFormat="1" x14ac:dyDescent="0.25">
      <c r="B19" s="9" t="s">
        <v>4</v>
      </c>
      <c r="C19" s="36">
        <v>0.23787037037037037</v>
      </c>
      <c r="D19" s="11">
        <f t="shared" si="0"/>
        <v>7.4189053576972197E-2</v>
      </c>
      <c r="E19" s="36">
        <v>7.5069444444444453E-2</v>
      </c>
      <c r="F19" s="11">
        <f t="shared" si="1"/>
        <v>7.3138552790338401E-2</v>
      </c>
      <c r="G19" s="36">
        <v>5.2245370370370386E-2</v>
      </c>
      <c r="H19" s="11">
        <f t="shared" si="2"/>
        <v>8.0513689467582292E-2</v>
      </c>
      <c r="I19" s="37">
        <f t="shared" si="3"/>
        <v>0.36518518518518517</v>
      </c>
      <c r="J19" s="12">
        <f t="shared" si="4"/>
        <v>7.4808899679444582E-2</v>
      </c>
    </row>
    <row r="20" spans="2:10" s="31" customFormat="1" x14ac:dyDescent="0.25">
      <c r="B20" s="9" t="s">
        <v>14</v>
      </c>
      <c r="C20" s="36">
        <v>6.8252314814814821E-2</v>
      </c>
      <c r="D20" s="11">
        <f t="shared" si="0"/>
        <v>2.12871179906289E-2</v>
      </c>
      <c r="E20" s="36">
        <v>1.6087962962962964E-2</v>
      </c>
      <c r="F20" s="11">
        <f t="shared" si="1"/>
        <v>1.5674157936874867E-2</v>
      </c>
      <c r="G20" s="36">
        <v>1.9490740740740739E-2</v>
      </c>
      <c r="H20" s="11">
        <f t="shared" si="2"/>
        <v>3.0036564701685538E-2</v>
      </c>
      <c r="I20" s="37">
        <f t="shared" si="3"/>
        <v>0.10383101851851852</v>
      </c>
      <c r="J20" s="12">
        <f t="shared" si="4"/>
        <v>2.1269987291591574E-2</v>
      </c>
    </row>
    <row r="21" spans="2:10" s="31" customFormat="1" x14ac:dyDescent="0.25">
      <c r="B21" s="9" t="s">
        <v>11</v>
      </c>
      <c r="C21" s="36">
        <v>2.5254629629629627E-2</v>
      </c>
      <c r="D21" s="11">
        <f t="shared" si="0"/>
        <v>7.8766307369089791E-3</v>
      </c>
      <c r="E21" s="36">
        <v>7.1412037037037034E-3</v>
      </c>
      <c r="F21" s="11">
        <f t="shared" si="1"/>
        <v>6.9575219043538066E-3</v>
      </c>
      <c r="G21" s="36">
        <v>1.8402777777777778E-2</v>
      </c>
      <c r="H21" s="11">
        <f t="shared" si="2"/>
        <v>2.8359939356104522E-2</v>
      </c>
      <c r="I21" s="37">
        <f t="shared" si="3"/>
        <v>5.0798611111111114E-2</v>
      </c>
      <c r="J21" s="12">
        <f t="shared" si="4"/>
        <v>1.0406194874907527E-2</v>
      </c>
    </row>
    <row r="22" spans="2:10" s="31" customFormat="1" x14ac:dyDescent="0.25">
      <c r="B22" s="9" t="s">
        <v>15</v>
      </c>
      <c r="C22" s="36">
        <v>1.9953703703703696E-2</v>
      </c>
      <c r="D22" s="11">
        <f t="shared" si="0"/>
        <v>6.2233324429106672E-3</v>
      </c>
      <c r="E22" s="36">
        <v>6.3541666666666668E-3</v>
      </c>
      <c r="F22" s="11">
        <f t="shared" si="1"/>
        <v>6.1907285664347484E-3</v>
      </c>
      <c r="G22" s="36">
        <v>3.5763888888888889E-3</v>
      </c>
      <c r="H22" s="11">
        <f t="shared" si="2"/>
        <v>5.5114599126014447E-3</v>
      </c>
      <c r="I22" s="37">
        <f t="shared" si="3"/>
        <v>2.9884259259259253E-2</v>
      </c>
      <c r="J22" s="12">
        <f t="shared" si="4"/>
        <v>6.1218489785853794E-3</v>
      </c>
    </row>
    <row r="23" spans="2:10" s="38" customFormat="1" x14ac:dyDescent="0.25">
      <c r="B23" s="9" t="s">
        <v>28</v>
      </c>
      <c r="C23" s="36">
        <v>8.7083333333333443E-2</v>
      </c>
      <c r="D23" s="11">
        <f t="shared" si="0"/>
        <v>2.7160297738085808E-2</v>
      </c>
      <c r="E23" s="36">
        <v>1.2800925925925926E-2</v>
      </c>
      <c r="F23" s="11">
        <f t="shared" si="1"/>
        <v>1.2471668113801151E-2</v>
      </c>
      <c r="G23" s="36">
        <v>6.8564814814814801E-2</v>
      </c>
      <c r="H23" s="11">
        <f t="shared" si="2"/>
        <v>0.10566306965129757</v>
      </c>
      <c r="I23" s="37">
        <f t="shared" si="3"/>
        <v>0.16844907407407417</v>
      </c>
      <c r="J23" s="12">
        <f t="shared" si="4"/>
        <v>3.4507122399044028E-2</v>
      </c>
    </row>
    <row r="24" spans="2:10" s="31" customFormat="1" x14ac:dyDescent="0.25">
      <c r="B24" s="9" t="s">
        <v>12</v>
      </c>
      <c r="C24" s="36">
        <v>7.8680555555555601E-2</v>
      </c>
      <c r="D24" s="11">
        <f t="shared" si="0"/>
        <v>2.4539567254586284E-2</v>
      </c>
      <c r="E24" s="36">
        <v>5.5694444444444463E-2</v>
      </c>
      <c r="F24" s="11">
        <f t="shared" si="1"/>
        <v>5.4261905030389836E-2</v>
      </c>
      <c r="G24" s="36">
        <v>2.3368055555555562E-2</v>
      </c>
      <c r="H24" s="11">
        <f t="shared" si="2"/>
        <v>3.601177205029877E-2</v>
      </c>
      <c r="I24" s="37">
        <f t="shared" si="3"/>
        <v>0.15774305555555565</v>
      </c>
      <c r="J24" s="12">
        <f t="shared" si="4"/>
        <v>3.2313973558923396E-2</v>
      </c>
    </row>
    <row r="25" spans="2:10" s="31" customFormat="1" x14ac:dyDescent="0.25">
      <c r="B25" s="9" t="s">
        <v>5</v>
      </c>
      <c r="C25" s="36">
        <v>0.20510416666666681</v>
      </c>
      <c r="D25" s="11">
        <f t="shared" si="0"/>
        <v>6.3969648619965222E-2</v>
      </c>
      <c r="E25" s="36">
        <v>5.1863425925925931E-2</v>
      </c>
      <c r="F25" s="11">
        <f t="shared" si="1"/>
        <v>5.0529425694342642E-2</v>
      </c>
      <c r="G25" s="36">
        <v>3.9282407407407419E-2</v>
      </c>
      <c r="H25" s="11">
        <f t="shared" si="2"/>
        <v>6.0536876839382872E-2</v>
      </c>
      <c r="I25" s="37">
        <f t="shared" si="3"/>
        <v>0.29625000000000012</v>
      </c>
      <c r="J25" s="12">
        <f t="shared" si="4"/>
        <v>6.0687392120786783E-2</v>
      </c>
    </row>
    <row r="26" spans="2:10" s="31" customFormat="1" x14ac:dyDescent="0.25">
      <c r="B26" s="9" t="s">
        <v>6</v>
      </c>
      <c r="C26" s="36">
        <v>0.40484953703703686</v>
      </c>
      <c r="D26" s="11">
        <f t="shared" si="0"/>
        <v>0.12626794983791892</v>
      </c>
      <c r="E26" s="36">
        <v>0.24829861111111104</v>
      </c>
      <c r="F26" s="11">
        <f t="shared" si="1"/>
        <v>0.24191202174084631</v>
      </c>
      <c r="G26" s="36">
        <v>2.1527777777777778E-3</v>
      </c>
      <c r="H26" s="11">
        <f t="shared" si="2"/>
        <v>3.3175778114688304E-3</v>
      </c>
      <c r="I26" s="37">
        <f t="shared" si="3"/>
        <v>0.6553009259259257</v>
      </c>
      <c r="J26" s="12">
        <f t="shared" si="4"/>
        <v>0.13423967678913515</v>
      </c>
    </row>
    <row r="27" spans="2:10" s="31" customFormat="1" x14ac:dyDescent="0.25">
      <c r="B27" s="9" t="s">
        <v>29</v>
      </c>
      <c r="C27" s="36">
        <v>0.17372685185185191</v>
      </c>
      <c r="D27" s="11">
        <f t="shared" si="0"/>
        <v>5.4183422255272146E-2</v>
      </c>
      <c r="E27" s="36">
        <v>6.6030092592592571E-2</v>
      </c>
      <c r="F27" s="11">
        <f t="shared" si="1"/>
        <v>6.433170577688567E-2</v>
      </c>
      <c r="G27" s="36">
        <v>8.3333333333333315E-3</v>
      </c>
      <c r="H27" s="11">
        <f t="shared" si="2"/>
        <v>1.2842236689556761E-2</v>
      </c>
      <c r="I27" s="37">
        <f t="shared" si="3"/>
        <v>0.24809027777777781</v>
      </c>
      <c r="J27" s="12">
        <f t="shared" si="4"/>
        <v>5.0821778797822487E-2</v>
      </c>
    </row>
    <row r="28" spans="2:10" s="31" customFormat="1" x14ac:dyDescent="0.25">
      <c r="B28" s="9" t="s">
        <v>17</v>
      </c>
      <c r="C28" s="36">
        <v>3.5995370370370365E-3</v>
      </c>
      <c r="D28" s="11">
        <f t="shared" si="0"/>
        <v>1.1226545184136994E-3</v>
      </c>
      <c r="E28" s="36">
        <v>2.9976851851851853E-3</v>
      </c>
      <c r="F28" s="11">
        <f t="shared" si="1"/>
        <v>2.9205805076622949E-3</v>
      </c>
      <c r="G28" s="36"/>
      <c r="H28" s="11"/>
      <c r="I28" s="37">
        <f t="shared" si="3"/>
        <v>6.5972222222222213E-3</v>
      </c>
      <c r="J28" s="12">
        <f t="shared" si="4"/>
        <v>1.3514538798581202E-3</v>
      </c>
    </row>
    <row r="29" spans="2:10" s="31" customFormat="1" x14ac:dyDescent="0.25">
      <c r="B29" s="26"/>
      <c r="C29" s="27"/>
      <c r="D29" s="27"/>
      <c r="E29" s="27"/>
      <c r="F29" s="27"/>
      <c r="G29" s="27"/>
      <c r="H29" s="27"/>
      <c r="I29" s="27"/>
      <c r="J29" s="28"/>
    </row>
    <row r="30" spans="2:10" s="31" customFormat="1" x14ac:dyDescent="0.25">
      <c r="B30" s="39" t="s">
        <v>30</v>
      </c>
      <c r="C30" s="17">
        <f t="shared" ref="C30:J30" si="5">SUM(C7:C28)</f>
        <v>3.2062731481481492</v>
      </c>
      <c r="D30" s="18">
        <f t="shared" si="5"/>
        <v>1</v>
      </c>
      <c r="E30" s="17">
        <f t="shared" si="5"/>
        <v>1.0264004629629631</v>
      </c>
      <c r="F30" s="18">
        <f t="shared" si="5"/>
        <v>1</v>
      </c>
      <c r="G30" s="17">
        <f t="shared" si="5"/>
        <v>0.648900462962963</v>
      </c>
      <c r="H30" s="18">
        <f t="shared" si="5"/>
        <v>1</v>
      </c>
      <c r="I30" s="17">
        <f t="shared" si="5"/>
        <v>4.8815740740740763</v>
      </c>
      <c r="J30" s="19">
        <f t="shared" si="5"/>
        <v>0.99999999999999989</v>
      </c>
    </row>
    <row r="31" spans="2:10" s="31" customFormat="1" x14ac:dyDescent="0.25">
      <c r="B31" s="40"/>
      <c r="C31" s="41"/>
      <c r="D31" s="41"/>
      <c r="E31" s="41"/>
      <c r="F31" s="42"/>
      <c r="G31" s="41"/>
      <c r="H31" s="41"/>
      <c r="I31" s="41"/>
      <c r="J31" s="29"/>
    </row>
    <row r="32" spans="2:10" s="31" customFormat="1" ht="66" customHeight="1" thickBot="1" x14ac:dyDescent="0.3">
      <c r="B32" s="148" t="s">
        <v>35</v>
      </c>
      <c r="C32" s="149"/>
      <c r="D32" s="149"/>
      <c r="E32" s="149"/>
      <c r="F32" s="150"/>
      <c r="G32" s="149"/>
      <c r="H32" s="149"/>
      <c r="I32" s="149"/>
      <c r="J32" s="150"/>
    </row>
    <row r="33" spans="9:9" s="31" customFormat="1" x14ac:dyDescent="0.25">
      <c r="I33" s="43"/>
    </row>
    <row r="34" spans="9:9" s="31" customFormat="1" x14ac:dyDescent="0.25"/>
    <row r="35" spans="9:9" s="31" customFormat="1" x14ac:dyDescent="0.25"/>
    <row r="36" spans="9:9" s="31" customFormat="1" x14ac:dyDescent="0.25"/>
    <row r="37" spans="9:9" s="31" customFormat="1" x14ac:dyDescent="0.25"/>
    <row r="38" spans="9:9" s="31" customFormat="1" x14ac:dyDescent="0.25"/>
    <row r="39" spans="9:9" s="31" customFormat="1" x14ac:dyDescent="0.25"/>
    <row r="40" spans="9:9" s="31" customFormat="1" x14ac:dyDescent="0.25"/>
    <row r="41" spans="9:9" s="31" customFormat="1" x14ac:dyDescent="0.25"/>
    <row r="42" spans="9:9" s="31" customFormat="1" x14ac:dyDescent="0.25"/>
    <row r="43" spans="9:9" s="31" customFormat="1" x14ac:dyDescent="0.25"/>
    <row r="44" spans="9:9" s="31" customFormat="1" x14ac:dyDescent="0.25"/>
    <row r="45" spans="9:9" s="31" customFormat="1" x14ac:dyDescent="0.25"/>
    <row r="46" spans="9:9" s="31" customFormat="1" x14ac:dyDescent="0.25"/>
    <row r="47" spans="9:9" s="31" customFormat="1" x14ac:dyDescent="0.25"/>
    <row r="48" spans="9:9"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row r="67" s="3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0" t="s">
        <v>77</v>
      </c>
      <c r="C3" s="181"/>
      <c r="D3" s="181"/>
      <c r="E3" s="181"/>
      <c r="F3" s="182"/>
    </row>
    <row r="4" spans="2:6" x14ac:dyDescent="0.25">
      <c r="B4" s="183" t="s">
        <v>129</v>
      </c>
      <c r="C4" s="173"/>
      <c r="D4" s="173"/>
      <c r="E4" s="173"/>
      <c r="F4" s="184"/>
    </row>
    <row r="5" spans="2:6" x14ac:dyDescent="0.25">
      <c r="B5" s="115"/>
      <c r="C5" s="170" t="s">
        <v>78</v>
      </c>
      <c r="D5" s="173"/>
      <c r="E5" s="170" t="s">
        <v>79</v>
      </c>
      <c r="F5" s="184"/>
    </row>
    <row r="6" spans="2:6" x14ac:dyDescent="0.25">
      <c r="B6" s="4" t="s">
        <v>23</v>
      </c>
      <c r="C6" s="116" t="s">
        <v>24</v>
      </c>
      <c r="D6" s="116" t="s">
        <v>25</v>
      </c>
      <c r="E6" s="116" t="s">
        <v>24</v>
      </c>
      <c r="F6" s="117" t="s">
        <v>25</v>
      </c>
    </row>
    <row r="7" spans="2:6" x14ac:dyDescent="0.25">
      <c r="B7" s="9" t="s">
        <v>10</v>
      </c>
      <c r="C7" s="82"/>
      <c r="D7" s="99"/>
      <c r="E7" s="82"/>
      <c r="F7" s="83"/>
    </row>
    <row r="8" spans="2:6" x14ac:dyDescent="0.25">
      <c r="B8" s="9" t="s">
        <v>13</v>
      </c>
      <c r="C8" s="82"/>
      <c r="D8" s="99"/>
      <c r="E8" s="82"/>
      <c r="F8" s="83"/>
    </row>
    <row r="9" spans="2:6" x14ac:dyDescent="0.25">
      <c r="B9" s="9" t="s">
        <v>0</v>
      </c>
      <c r="C9" s="82"/>
      <c r="D9" s="99"/>
      <c r="E9" s="82">
        <v>4.5138888888888887E-4</v>
      </c>
      <c r="F9" s="83">
        <f>E9/$E$30</f>
        <v>0.11403508771929825</v>
      </c>
    </row>
    <row r="10" spans="2:6" x14ac:dyDescent="0.25">
      <c r="B10" s="9" t="s">
        <v>8</v>
      </c>
      <c r="C10" s="82"/>
      <c r="D10" s="99"/>
      <c r="E10" s="82"/>
      <c r="F10" s="83"/>
    </row>
    <row r="11" spans="2:6" x14ac:dyDescent="0.25">
      <c r="B11" s="9" t="s">
        <v>26</v>
      </c>
      <c r="C11" s="82"/>
      <c r="D11" s="99"/>
      <c r="E11" s="82"/>
      <c r="F11" s="83"/>
    </row>
    <row r="12" spans="2:6" x14ac:dyDescent="0.25">
      <c r="B12" s="9" t="s">
        <v>3</v>
      </c>
      <c r="C12" s="82"/>
      <c r="D12" s="99"/>
      <c r="E12" s="82"/>
      <c r="F12" s="83"/>
    </row>
    <row r="13" spans="2:6" x14ac:dyDescent="0.25">
      <c r="B13" s="9" t="s">
        <v>7</v>
      </c>
      <c r="C13" s="82"/>
      <c r="D13" s="99"/>
      <c r="E13" s="82"/>
      <c r="F13" s="83"/>
    </row>
    <row r="14" spans="2:6" x14ac:dyDescent="0.25">
      <c r="B14" s="9" t="s">
        <v>2</v>
      </c>
      <c r="C14" s="82"/>
      <c r="D14" s="99"/>
      <c r="E14" s="82">
        <v>2.199074074074074E-4</v>
      </c>
      <c r="F14" s="83">
        <f t="shared" ref="F14:F25" si="0">E14/$E$30</f>
        <v>5.5555555555555559E-2</v>
      </c>
    </row>
    <row r="15" spans="2:6" x14ac:dyDescent="0.25">
      <c r="B15" s="9" t="s">
        <v>9</v>
      </c>
      <c r="C15" s="82"/>
      <c r="D15" s="99"/>
      <c r="E15" s="82"/>
      <c r="F15" s="83"/>
    </row>
    <row r="16" spans="2:6" x14ac:dyDescent="0.25">
      <c r="B16" s="9" t="s">
        <v>1</v>
      </c>
      <c r="C16" s="82"/>
      <c r="D16" s="99"/>
      <c r="E16" s="82"/>
      <c r="F16" s="83"/>
    </row>
    <row r="17" spans="2:6" x14ac:dyDescent="0.25">
      <c r="B17" s="9" t="s">
        <v>27</v>
      </c>
      <c r="C17" s="82"/>
      <c r="D17" s="99"/>
      <c r="E17" s="82"/>
      <c r="F17" s="83"/>
    </row>
    <row r="18" spans="2:6" x14ac:dyDescent="0.25">
      <c r="B18" s="9" t="s">
        <v>16</v>
      </c>
      <c r="C18" s="82"/>
      <c r="D18" s="99"/>
      <c r="E18" s="82"/>
      <c r="F18" s="83"/>
    </row>
    <row r="19" spans="2:6" x14ac:dyDescent="0.25">
      <c r="B19" s="9" t="s">
        <v>4</v>
      </c>
      <c r="C19" s="82"/>
      <c r="D19" s="99"/>
      <c r="E19" s="82"/>
      <c r="F19" s="83"/>
    </row>
    <row r="20" spans="2:6" x14ac:dyDescent="0.25">
      <c r="B20" s="9" t="s">
        <v>14</v>
      </c>
      <c r="C20" s="82"/>
      <c r="D20" s="99"/>
      <c r="E20" s="82">
        <v>1.6203703703703703E-4</v>
      </c>
      <c r="F20" s="83">
        <f t="shared" si="0"/>
        <v>4.0935672514619888E-2</v>
      </c>
    </row>
    <row r="21" spans="2:6" x14ac:dyDescent="0.25">
      <c r="B21" s="9" t="s">
        <v>11</v>
      </c>
      <c r="C21" s="82"/>
      <c r="D21" s="99"/>
      <c r="E21" s="82"/>
      <c r="F21" s="83"/>
    </row>
    <row r="22" spans="2:6" x14ac:dyDescent="0.25">
      <c r="B22" s="9" t="s">
        <v>15</v>
      </c>
      <c r="C22" s="82">
        <v>4.9652777777777777E-3</v>
      </c>
      <c r="D22" s="99">
        <f t="shared" ref="D22" si="1">C22/$C$30</f>
        <v>0.17698019801980197</v>
      </c>
      <c r="E22" s="82"/>
      <c r="F22" s="83"/>
    </row>
    <row r="23" spans="2:6" s="86" customFormat="1" x14ac:dyDescent="0.25">
      <c r="B23" s="9" t="s">
        <v>28</v>
      </c>
      <c r="C23" s="82"/>
      <c r="D23" s="99"/>
      <c r="E23" s="82"/>
      <c r="F23" s="83"/>
    </row>
    <row r="24" spans="2:6" x14ac:dyDescent="0.25">
      <c r="B24" s="9" t="s">
        <v>12</v>
      </c>
      <c r="C24" s="82">
        <v>8.4490740740740739E-4</v>
      </c>
      <c r="D24" s="99">
        <f t="shared" ref="D24:D28" si="2">C24/$C$30</f>
        <v>3.0115511551155116E-2</v>
      </c>
      <c r="E24" s="82"/>
      <c r="F24" s="83"/>
    </row>
    <row r="25" spans="2:6" s="89" customFormat="1" x14ac:dyDescent="0.25">
      <c r="B25" s="9" t="s">
        <v>5</v>
      </c>
      <c r="C25" s="82">
        <v>1.5474537037037038E-2</v>
      </c>
      <c r="D25" s="99">
        <f t="shared" si="2"/>
        <v>0.55156765676567665</v>
      </c>
      <c r="E25" s="82">
        <v>8.3333333333333328E-4</v>
      </c>
      <c r="F25" s="83">
        <f t="shared" si="0"/>
        <v>0.2105263157894737</v>
      </c>
    </row>
    <row r="26" spans="2:6" x14ac:dyDescent="0.25">
      <c r="B26" s="9" t="s">
        <v>6</v>
      </c>
      <c r="C26" s="36"/>
      <c r="D26" s="99"/>
      <c r="E26" s="82">
        <v>1.7939814814814813E-3</v>
      </c>
      <c r="F26" s="83">
        <f>E26/$E$30</f>
        <v>0.45321637426900585</v>
      </c>
    </row>
    <row r="27" spans="2:6" x14ac:dyDescent="0.25">
      <c r="B27" s="9" t="s">
        <v>29</v>
      </c>
      <c r="C27" s="36"/>
      <c r="D27" s="99"/>
      <c r="E27" s="82"/>
      <c r="F27" s="83"/>
    </row>
    <row r="28" spans="2:6" x14ac:dyDescent="0.25">
      <c r="B28" s="9" t="s">
        <v>17</v>
      </c>
      <c r="C28" s="36">
        <v>6.7708333333333318E-3</v>
      </c>
      <c r="D28" s="99">
        <f t="shared" si="2"/>
        <v>0.24133663366336627</v>
      </c>
      <c r="E28" s="82">
        <v>4.9768518518518521E-4</v>
      </c>
      <c r="F28" s="83">
        <f>E28/$E$30</f>
        <v>0.1257309941520468</v>
      </c>
    </row>
    <row r="29" spans="2:6" x14ac:dyDescent="0.25">
      <c r="B29" s="9"/>
      <c r="C29" s="36"/>
      <c r="D29" s="82"/>
      <c r="E29" s="82"/>
      <c r="F29" s="83"/>
    </row>
    <row r="30" spans="2:6" x14ac:dyDescent="0.25">
      <c r="B30" s="93" t="s">
        <v>30</v>
      </c>
      <c r="C30" s="108">
        <f>SUM(C7:C28)</f>
        <v>2.8055555555555556E-2</v>
      </c>
      <c r="D30" s="109">
        <f>SUM(D7:D28)</f>
        <v>1</v>
      </c>
      <c r="E30" s="108">
        <f>SUM(E7:E28)</f>
        <v>3.9583333333333328E-3</v>
      </c>
      <c r="F30" s="110">
        <f>SUM(F7:F28)</f>
        <v>1</v>
      </c>
    </row>
    <row r="31" spans="2:6" x14ac:dyDescent="0.25">
      <c r="B31" s="93"/>
      <c r="C31" s="37"/>
      <c r="D31" s="92"/>
      <c r="E31" s="92"/>
      <c r="F31" s="83"/>
    </row>
    <row r="32" spans="2:6" ht="66" customHeight="1" thickBot="1" x14ac:dyDescent="0.3">
      <c r="B32" s="185" t="s">
        <v>133</v>
      </c>
      <c r="C32" s="186"/>
      <c r="D32" s="186"/>
      <c r="E32" s="186"/>
      <c r="F32" s="18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0" t="s">
        <v>80</v>
      </c>
      <c r="C3" s="181"/>
      <c r="D3" s="181"/>
      <c r="E3" s="181"/>
      <c r="F3" s="182"/>
    </row>
    <row r="4" spans="2:6" x14ac:dyDescent="0.25">
      <c r="B4" s="167" t="s">
        <v>129</v>
      </c>
      <c r="C4" s="168"/>
      <c r="D4" s="168"/>
      <c r="E4" s="168"/>
      <c r="F4" s="169"/>
    </row>
    <row r="5" spans="2:6" x14ac:dyDescent="0.25">
      <c r="B5" s="77"/>
      <c r="C5" s="172" t="s">
        <v>81</v>
      </c>
      <c r="D5" s="168"/>
      <c r="E5" s="188" t="s">
        <v>82</v>
      </c>
      <c r="F5" s="189"/>
    </row>
    <row r="6" spans="2:6" x14ac:dyDescent="0.25">
      <c r="B6" s="4" t="s">
        <v>23</v>
      </c>
      <c r="C6" s="105" t="s">
        <v>24</v>
      </c>
      <c r="D6" s="78" t="s">
        <v>25</v>
      </c>
      <c r="E6" s="105" t="s">
        <v>24</v>
      </c>
      <c r="F6" s="106" t="s">
        <v>25</v>
      </c>
    </row>
    <row r="7" spans="2:6" x14ac:dyDescent="0.25">
      <c r="B7" s="9" t="s">
        <v>10</v>
      </c>
      <c r="C7" s="82"/>
      <c r="D7" s="99"/>
      <c r="E7" s="82"/>
      <c r="F7" s="83"/>
    </row>
    <row r="8" spans="2:6" x14ac:dyDescent="0.25">
      <c r="B8" s="9" t="s">
        <v>13</v>
      </c>
      <c r="C8" s="82"/>
      <c r="D8" s="99"/>
      <c r="E8" s="82"/>
      <c r="F8" s="83"/>
    </row>
    <row r="9" spans="2:6" x14ac:dyDescent="0.25">
      <c r="B9" s="9" t="s">
        <v>0</v>
      </c>
      <c r="C9" s="82">
        <v>7.2453703703703708E-3</v>
      </c>
      <c r="D9" s="99">
        <f t="shared" ref="D9" si="0">C9/$C$30</f>
        <v>0.12646464646464645</v>
      </c>
      <c r="E9" s="82">
        <v>6.5046296296296297E-2</v>
      </c>
      <c r="F9" s="83">
        <f>E9/$E$30</f>
        <v>0.18836305134736558</v>
      </c>
    </row>
    <row r="10" spans="2:6" x14ac:dyDescent="0.25">
      <c r="B10" s="9" t="s">
        <v>8</v>
      </c>
      <c r="C10" s="82"/>
      <c r="D10" s="99"/>
      <c r="E10" s="82">
        <v>2.2222222222222222E-3</v>
      </c>
      <c r="F10" s="83">
        <f t="shared" ref="F10:F27" si="1">E10/$E$30</f>
        <v>6.4351789784153363E-3</v>
      </c>
    </row>
    <row r="11" spans="2:6" x14ac:dyDescent="0.25">
      <c r="B11" s="9" t="s">
        <v>26</v>
      </c>
      <c r="C11" s="82"/>
      <c r="D11" s="99"/>
      <c r="E11" s="82"/>
      <c r="F11" s="83"/>
    </row>
    <row r="12" spans="2:6" x14ac:dyDescent="0.25">
      <c r="B12" s="9" t="s">
        <v>3</v>
      </c>
      <c r="C12" s="82"/>
      <c r="D12" s="99"/>
      <c r="E12" s="82">
        <v>4.7222222222222228E-2</v>
      </c>
      <c r="F12" s="83">
        <f t="shared" si="1"/>
        <v>0.1367475532913259</v>
      </c>
    </row>
    <row r="13" spans="2:6" x14ac:dyDescent="0.25">
      <c r="B13" s="9" t="s">
        <v>7</v>
      </c>
      <c r="C13" s="82">
        <v>1.3773148148148147E-3</v>
      </c>
      <c r="D13" s="99">
        <f t="shared" ref="D13:D14" si="2">C13/$C$30</f>
        <v>2.4040404040404036E-2</v>
      </c>
      <c r="E13" s="82">
        <v>8.0787037037037043E-3</v>
      </c>
      <c r="F13" s="83">
        <f t="shared" si="1"/>
        <v>2.3394556911114091E-2</v>
      </c>
    </row>
    <row r="14" spans="2:6" x14ac:dyDescent="0.25">
      <c r="B14" s="9" t="s">
        <v>2</v>
      </c>
      <c r="C14" s="82">
        <v>4.9768518518518521E-3</v>
      </c>
      <c r="D14" s="99">
        <f t="shared" si="2"/>
        <v>8.6868686868686859E-2</v>
      </c>
      <c r="E14" s="82"/>
      <c r="F14" s="83"/>
    </row>
    <row r="15" spans="2:6" x14ac:dyDescent="0.25">
      <c r="B15" s="9" t="s">
        <v>9</v>
      </c>
      <c r="C15" s="82"/>
      <c r="D15" s="99"/>
      <c r="E15" s="82">
        <v>5.347222222222222E-3</v>
      </c>
      <c r="F15" s="83">
        <f t="shared" si="1"/>
        <v>1.5484649416811902E-2</v>
      </c>
    </row>
    <row r="16" spans="2:6" x14ac:dyDescent="0.25">
      <c r="B16" s="9" t="s">
        <v>1</v>
      </c>
      <c r="C16" s="82"/>
      <c r="D16" s="99"/>
      <c r="E16" s="82">
        <v>1.5416666666666665E-2</v>
      </c>
      <c r="F16" s="83">
        <f t="shared" si="1"/>
        <v>4.4644054162756394E-2</v>
      </c>
    </row>
    <row r="17" spans="2:6" x14ac:dyDescent="0.25">
      <c r="B17" s="9" t="s">
        <v>27</v>
      </c>
      <c r="C17" s="82">
        <v>1.9675925925925928E-3</v>
      </c>
      <c r="D17" s="99">
        <f t="shared" ref="D17:D23" si="3">C17/$C$30</f>
        <v>3.4343434343434343E-2</v>
      </c>
      <c r="E17" s="82">
        <v>1.0173611111111112E-2</v>
      </c>
      <c r="F17" s="83">
        <f t="shared" si="1"/>
        <v>2.9461053760557715E-2</v>
      </c>
    </row>
    <row r="18" spans="2:6" x14ac:dyDescent="0.25">
      <c r="B18" s="9" t="s">
        <v>16</v>
      </c>
      <c r="C18" s="82"/>
      <c r="D18" s="99"/>
      <c r="E18" s="82"/>
      <c r="F18" s="83"/>
    </row>
    <row r="19" spans="2:6" x14ac:dyDescent="0.25">
      <c r="B19" s="9" t="s">
        <v>4</v>
      </c>
      <c r="C19" s="82"/>
      <c r="D19" s="99"/>
      <c r="E19" s="82">
        <v>4.6122685185185176E-2</v>
      </c>
      <c r="F19" s="83">
        <f t="shared" si="1"/>
        <v>0.13356348035929744</v>
      </c>
    </row>
    <row r="20" spans="2:6" x14ac:dyDescent="0.25">
      <c r="B20" s="9" t="s">
        <v>14</v>
      </c>
      <c r="C20" s="82">
        <v>3.4722222222222225E-3</v>
      </c>
      <c r="D20" s="99">
        <f t="shared" si="3"/>
        <v>6.0606060606060601E-2</v>
      </c>
      <c r="E20" s="82">
        <v>3.0092592592592588E-3</v>
      </c>
      <c r="F20" s="83">
        <f t="shared" si="1"/>
        <v>8.7143048666041001E-3</v>
      </c>
    </row>
    <row r="21" spans="2:6" x14ac:dyDescent="0.25">
      <c r="B21" s="9" t="s">
        <v>11</v>
      </c>
      <c r="C21" s="82">
        <v>5.1504629629629626E-3</v>
      </c>
      <c r="D21" s="99">
        <f t="shared" si="3"/>
        <v>8.9898989898989881E-2</v>
      </c>
      <c r="E21" s="82">
        <v>5.9675925925925924E-2</v>
      </c>
      <c r="F21" s="83">
        <f t="shared" si="1"/>
        <v>0.17281136881619516</v>
      </c>
    </row>
    <row r="22" spans="2:6" x14ac:dyDescent="0.25">
      <c r="B22" s="9" t="s">
        <v>15</v>
      </c>
      <c r="C22" s="82">
        <v>2.5115740740740741E-3</v>
      </c>
      <c r="D22" s="99">
        <f t="shared" si="3"/>
        <v>4.3838383838383829E-2</v>
      </c>
      <c r="E22" s="82"/>
      <c r="F22" s="83"/>
    </row>
    <row r="23" spans="2:6" s="86" customFormat="1" x14ac:dyDescent="0.25">
      <c r="B23" s="9" t="s">
        <v>28</v>
      </c>
      <c r="C23" s="82">
        <v>4.5023148148148149E-3</v>
      </c>
      <c r="D23" s="99">
        <f t="shared" si="3"/>
        <v>7.8585858585858565E-2</v>
      </c>
      <c r="E23" s="82">
        <v>4.8495370370370376E-2</v>
      </c>
      <c r="F23" s="83">
        <f t="shared" si="1"/>
        <v>0.14043437458104305</v>
      </c>
    </row>
    <row r="24" spans="2:6" x14ac:dyDescent="0.25">
      <c r="B24" s="9" t="s">
        <v>12</v>
      </c>
      <c r="C24" s="82">
        <v>3.2754629629629631E-3</v>
      </c>
      <c r="D24" s="99">
        <f t="shared" ref="D24:D26" si="4">C24/$C$30</f>
        <v>5.7171717171717165E-2</v>
      </c>
      <c r="E24" s="82"/>
      <c r="F24" s="83"/>
    </row>
    <row r="25" spans="2:6" s="89" customFormat="1" x14ac:dyDescent="0.25">
      <c r="B25" s="9" t="s">
        <v>5</v>
      </c>
      <c r="C25" s="82">
        <v>2.0127314814814817E-2</v>
      </c>
      <c r="D25" s="99">
        <f t="shared" si="4"/>
        <v>0.3513131313131313</v>
      </c>
      <c r="E25" s="82">
        <v>2.7638888888888893E-2</v>
      </c>
      <c r="F25" s="83">
        <f t="shared" si="1"/>
        <v>8.0037538544040762E-2</v>
      </c>
    </row>
    <row r="26" spans="2:6" x14ac:dyDescent="0.25">
      <c r="B26" s="9" t="s">
        <v>6</v>
      </c>
      <c r="C26" s="36">
        <v>2.685185185185185E-3</v>
      </c>
      <c r="D26" s="99">
        <f t="shared" si="4"/>
        <v>4.6868686868686858E-2</v>
      </c>
      <c r="E26" s="82">
        <v>3.0787037037037037E-3</v>
      </c>
      <c r="F26" s="83">
        <f t="shared" si="1"/>
        <v>8.915404209679581E-3</v>
      </c>
    </row>
    <row r="27" spans="2:6" x14ac:dyDescent="0.25">
      <c r="B27" s="9" t="s">
        <v>29</v>
      </c>
      <c r="C27" s="36"/>
      <c r="D27" s="82"/>
      <c r="E27" s="82">
        <v>3.7962962962962963E-3</v>
      </c>
      <c r="F27" s="83">
        <f t="shared" si="1"/>
        <v>1.0993430754792866E-2</v>
      </c>
    </row>
    <row r="28" spans="2:6" x14ac:dyDescent="0.25">
      <c r="B28" s="9" t="s">
        <v>17</v>
      </c>
      <c r="C28" s="36"/>
      <c r="D28" s="82"/>
      <c r="E28" s="82"/>
      <c r="F28" s="83"/>
    </row>
    <row r="29" spans="2:6" x14ac:dyDescent="0.25">
      <c r="B29" s="9"/>
      <c r="C29" s="37"/>
      <c r="D29" s="92"/>
      <c r="E29" s="92"/>
      <c r="F29" s="83"/>
    </row>
    <row r="30" spans="2:6" x14ac:dyDescent="0.25">
      <c r="B30" s="93" t="s">
        <v>30</v>
      </c>
      <c r="C30" s="108">
        <f>SUM(C7:C28)</f>
        <v>5.7291666666666678E-2</v>
      </c>
      <c r="D30" s="109">
        <f>SUM(D7:D28)</f>
        <v>0.99999999999999989</v>
      </c>
      <c r="E30" s="108">
        <f>SUM(E7:E28)</f>
        <v>0.34532407407407412</v>
      </c>
      <c r="F30" s="110">
        <f>SUM(F7:F28)</f>
        <v>0.99999999999999989</v>
      </c>
    </row>
    <row r="31" spans="2:6" x14ac:dyDescent="0.25">
      <c r="B31" s="93"/>
      <c r="C31" s="37"/>
      <c r="D31" s="92"/>
      <c r="E31" s="92"/>
      <c r="F31" s="83"/>
    </row>
    <row r="32" spans="2:6" ht="66" customHeight="1" thickBot="1" x14ac:dyDescent="0.3">
      <c r="B32" s="174" t="s">
        <v>134</v>
      </c>
      <c r="C32" s="175"/>
      <c r="D32" s="175"/>
      <c r="E32" s="175"/>
      <c r="F32" s="17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0" t="s">
        <v>83</v>
      </c>
      <c r="C3" s="181"/>
      <c r="D3" s="181"/>
      <c r="E3" s="181"/>
      <c r="F3" s="182"/>
    </row>
    <row r="4" spans="2:6" x14ac:dyDescent="0.25">
      <c r="B4" s="167" t="s">
        <v>129</v>
      </c>
      <c r="C4" s="168"/>
      <c r="D4" s="168"/>
      <c r="E4" s="168"/>
      <c r="F4" s="169"/>
    </row>
    <row r="5" spans="2:6" x14ac:dyDescent="0.25">
      <c r="B5" s="77"/>
      <c r="C5" s="172" t="s">
        <v>84</v>
      </c>
      <c r="D5" s="168"/>
      <c r="E5" s="188" t="s">
        <v>85</v>
      </c>
      <c r="F5" s="189"/>
    </row>
    <row r="6" spans="2:6" x14ac:dyDescent="0.25">
      <c r="B6" s="4" t="s">
        <v>23</v>
      </c>
      <c r="C6" s="105" t="s">
        <v>24</v>
      </c>
      <c r="D6" s="78" t="s">
        <v>25</v>
      </c>
      <c r="E6" s="105" t="s">
        <v>24</v>
      </c>
      <c r="F6" s="106" t="s">
        <v>25</v>
      </c>
    </row>
    <row r="7" spans="2:6" x14ac:dyDescent="0.25">
      <c r="B7" s="9" t="s">
        <v>10</v>
      </c>
      <c r="C7" s="107"/>
      <c r="D7" s="81"/>
      <c r="E7" s="107"/>
      <c r="F7" s="112"/>
    </row>
    <row r="8" spans="2:6" x14ac:dyDescent="0.25">
      <c r="B8" s="9" t="s">
        <v>13</v>
      </c>
      <c r="C8" s="107"/>
      <c r="D8" s="81"/>
      <c r="E8" s="107"/>
      <c r="F8" s="112"/>
    </row>
    <row r="9" spans="2:6" x14ac:dyDescent="0.25">
      <c r="B9" s="9" t="s">
        <v>0</v>
      </c>
      <c r="C9" s="107"/>
      <c r="D9" s="81"/>
      <c r="E9" s="107"/>
      <c r="F9" s="112"/>
    </row>
    <row r="10" spans="2:6" x14ac:dyDescent="0.25">
      <c r="B10" s="9" t="s">
        <v>8</v>
      </c>
      <c r="C10" s="107"/>
      <c r="D10" s="81"/>
      <c r="E10" s="107"/>
      <c r="F10" s="112"/>
    </row>
    <row r="11" spans="2:6" x14ac:dyDescent="0.25">
      <c r="B11" s="9" t="s">
        <v>26</v>
      </c>
      <c r="C11" s="107"/>
      <c r="D11" s="81"/>
      <c r="E11" s="107"/>
      <c r="F11" s="112"/>
    </row>
    <row r="12" spans="2:6" x14ac:dyDescent="0.25">
      <c r="B12" s="9" t="s">
        <v>3</v>
      </c>
      <c r="C12" s="107"/>
      <c r="D12" s="81"/>
      <c r="E12" s="107"/>
      <c r="F12" s="112"/>
    </row>
    <row r="13" spans="2:6" x14ac:dyDescent="0.25">
      <c r="B13" s="9" t="s">
        <v>7</v>
      </c>
      <c r="C13" s="107"/>
      <c r="D13" s="81"/>
      <c r="E13" s="107"/>
      <c r="F13" s="112"/>
    </row>
    <row r="14" spans="2:6" x14ac:dyDescent="0.25">
      <c r="B14" s="9" t="s">
        <v>2</v>
      </c>
      <c r="C14" s="107"/>
      <c r="D14" s="81"/>
      <c r="E14" s="107"/>
      <c r="F14" s="112"/>
    </row>
    <row r="15" spans="2:6" x14ac:dyDescent="0.25">
      <c r="B15" s="9" t="s">
        <v>9</v>
      </c>
      <c r="C15" s="107"/>
      <c r="D15" s="81"/>
      <c r="E15" s="107"/>
      <c r="F15" s="112"/>
    </row>
    <row r="16" spans="2:6" x14ac:dyDescent="0.25">
      <c r="B16" s="9" t="s">
        <v>1</v>
      </c>
      <c r="C16" s="107"/>
      <c r="D16" s="81"/>
      <c r="E16" s="107"/>
      <c r="F16" s="112"/>
    </row>
    <row r="17" spans="2:6" x14ac:dyDescent="0.25">
      <c r="B17" s="9" t="s">
        <v>27</v>
      </c>
      <c r="C17" s="107"/>
      <c r="D17" s="81"/>
      <c r="E17" s="107"/>
      <c r="F17" s="112"/>
    </row>
    <row r="18" spans="2:6" x14ac:dyDescent="0.25">
      <c r="B18" s="9" t="s">
        <v>16</v>
      </c>
      <c r="C18" s="107"/>
      <c r="D18" s="81"/>
      <c r="E18" s="107"/>
      <c r="F18" s="112"/>
    </row>
    <row r="19" spans="2:6" x14ac:dyDescent="0.25">
      <c r="B19" s="9" t="s">
        <v>4</v>
      </c>
      <c r="C19" s="107"/>
      <c r="D19" s="81"/>
      <c r="E19" s="107"/>
      <c r="F19" s="112"/>
    </row>
    <row r="20" spans="2:6" x14ac:dyDescent="0.25">
      <c r="B20" s="9" t="s">
        <v>14</v>
      </c>
      <c r="C20" s="107"/>
      <c r="D20" s="81"/>
      <c r="E20" s="107"/>
      <c r="F20" s="112"/>
    </row>
    <row r="21" spans="2:6" x14ac:dyDescent="0.25">
      <c r="B21" s="9" t="s">
        <v>11</v>
      </c>
      <c r="C21" s="118"/>
      <c r="D21" s="81"/>
      <c r="E21" s="107"/>
      <c r="F21" s="112"/>
    </row>
    <row r="22" spans="2:6" x14ac:dyDescent="0.25">
      <c r="B22" s="9" t="s">
        <v>15</v>
      </c>
      <c r="C22" s="107"/>
      <c r="D22" s="81"/>
      <c r="E22" s="107"/>
      <c r="F22" s="112"/>
    </row>
    <row r="23" spans="2:6" s="86" customFormat="1" x14ac:dyDescent="0.25">
      <c r="B23" s="9" t="s">
        <v>28</v>
      </c>
      <c r="C23" s="119"/>
      <c r="D23" s="81"/>
      <c r="E23" s="119"/>
      <c r="F23" s="113"/>
    </row>
    <row r="24" spans="2:6" x14ac:dyDescent="0.25">
      <c r="B24" s="9" t="s">
        <v>12</v>
      </c>
      <c r="C24" s="80"/>
      <c r="D24" s="80"/>
      <c r="E24" s="80"/>
      <c r="F24" s="114"/>
    </row>
    <row r="25" spans="2:6" s="89" customFormat="1" x14ac:dyDescent="0.25">
      <c r="B25" s="9" t="s">
        <v>5</v>
      </c>
      <c r="C25" s="78"/>
      <c r="D25" s="78"/>
      <c r="E25" s="78"/>
      <c r="F25" s="79"/>
    </row>
    <row r="26" spans="2:6" x14ac:dyDescent="0.25">
      <c r="B26" s="9" t="s">
        <v>6</v>
      </c>
      <c r="C26" s="36"/>
      <c r="D26" s="82"/>
      <c r="E26" s="82"/>
      <c r="F26" s="112"/>
    </row>
    <row r="27" spans="2:6" x14ac:dyDescent="0.25">
      <c r="B27" s="9" t="s">
        <v>29</v>
      </c>
      <c r="C27" s="36"/>
      <c r="D27" s="82"/>
      <c r="E27" s="82"/>
      <c r="F27" s="112"/>
    </row>
    <row r="28" spans="2:6" x14ac:dyDescent="0.25">
      <c r="B28" s="9" t="s">
        <v>17</v>
      </c>
      <c r="C28" s="36"/>
      <c r="D28" s="120"/>
      <c r="E28" s="82"/>
      <c r="F28" s="112"/>
    </row>
    <row r="29" spans="2:6" x14ac:dyDescent="0.25">
      <c r="B29" s="9"/>
      <c r="C29" s="37"/>
      <c r="D29" s="92"/>
      <c r="E29" s="92"/>
      <c r="F29" s="83"/>
    </row>
    <row r="30" spans="2:6" x14ac:dyDescent="0.25">
      <c r="B30" s="93" t="s">
        <v>30</v>
      </c>
      <c r="C30" s="108"/>
      <c r="D30" s="121"/>
      <c r="E30" s="82"/>
      <c r="F30" s="112"/>
    </row>
    <row r="31" spans="2:6" x14ac:dyDescent="0.25">
      <c r="B31" s="93"/>
      <c r="C31" s="37"/>
      <c r="D31" s="92"/>
      <c r="E31" s="92"/>
      <c r="F31" s="83"/>
    </row>
    <row r="32" spans="2:6" ht="66" customHeight="1" thickBot="1" x14ac:dyDescent="0.3">
      <c r="B32" s="177" t="s">
        <v>73</v>
      </c>
      <c r="C32" s="178"/>
      <c r="D32" s="178"/>
      <c r="E32" s="178"/>
      <c r="F32" s="17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80" t="s">
        <v>86</v>
      </c>
      <c r="C3" s="181"/>
      <c r="D3" s="181"/>
      <c r="E3" s="181"/>
      <c r="F3" s="182"/>
    </row>
    <row r="4" spans="2:6" x14ac:dyDescent="0.25">
      <c r="B4" s="167" t="s">
        <v>129</v>
      </c>
      <c r="C4" s="168"/>
      <c r="D4" s="168"/>
      <c r="E4" s="168"/>
      <c r="F4" s="169"/>
    </row>
    <row r="5" spans="2:6" x14ac:dyDescent="0.25">
      <c r="B5" s="77"/>
      <c r="C5" s="172" t="s">
        <v>87</v>
      </c>
      <c r="D5" s="168"/>
      <c r="E5" s="188" t="s">
        <v>88</v>
      </c>
      <c r="F5" s="189"/>
    </row>
    <row r="6" spans="2:6" x14ac:dyDescent="0.25">
      <c r="B6" s="4" t="s">
        <v>23</v>
      </c>
      <c r="C6" s="105" t="s">
        <v>24</v>
      </c>
      <c r="D6" s="78" t="s">
        <v>25</v>
      </c>
      <c r="E6" s="105" t="s">
        <v>24</v>
      </c>
      <c r="F6" s="106" t="s">
        <v>25</v>
      </c>
    </row>
    <row r="7" spans="2:6" x14ac:dyDescent="0.25">
      <c r="B7" s="9" t="s">
        <v>10</v>
      </c>
      <c r="C7" s="82"/>
      <c r="D7" s="81"/>
      <c r="E7" s="82"/>
      <c r="F7" s="83"/>
    </row>
    <row r="8" spans="2:6" x14ac:dyDescent="0.25">
      <c r="B8" s="9" t="s">
        <v>13</v>
      </c>
      <c r="C8" s="82"/>
      <c r="D8" s="81"/>
      <c r="E8" s="82"/>
      <c r="F8" s="83"/>
    </row>
    <row r="9" spans="2:6" x14ac:dyDescent="0.25">
      <c r="B9" s="9" t="s">
        <v>0</v>
      </c>
      <c r="C9" s="82"/>
      <c r="D9" s="81"/>
      <c r="E9" s="82"/>
      <c r="F9" s="83"/>
    </row>
    <row r="10" spans="2:6" x14ac:dyDescent="0.25">
      <c r="B10" s="9" t="s">
        <v>8</v>
      </c>
      <c r="C10" s="82"/>
      <c r="D10" s="81"/>
      <c r="E10" s="82"/>
      <c r="F10" s="83"/>
    </row>
    <row r="11" spans="2:6" x14ac:dyDescent="0.25">
      <c r="B11" s="9" t="s">
        <v>26</v>
      </c>
      <c r="C11" s="82"/>
      <c r="D11" s="81"/>
      <c r="E11" s="82"/>
      <c r="F11" s="83"/>
    </row>
    <row r="12" spans="2:6" x14ac:dyDescent="0.25">
      <c r="B12" s="9" t="s">
        <v>3</v>
      </c>
      <c r="C12" s="82"/>
      <c r="D12" s="81"/>
      <c r="E12" s="82"/>
      <c r="F12" s="83"/>
    </row>
    <row r="13" spans="2:6" x14ac:dyDescent="0.25">
      <c r="B13" s="9" t="s">
        <v>7</v>
      </c>
      <c r="C13" s="82"/>
      <c r="D13" s="81"/>
      <c r="E13" s="82"/>
      <c r="F13" s="83"/>
    </row>
    <row r="14" spans="2:6" x14ac:dyDescent="0.25">
      <c r="B14" s="9" t="s">
        <v>2</v>
      </c>
      <c r="C14" s="82"/>
      <c r="D14" s="81"/>
      <c r="E14" s="82"/>
      <c r="F14" s="83"/>
    </row>
    <row r="15" spans="2:6" x14ac:dyDescent="0.25">
      <c r="B15" s="9" t="s">
        <v>9</v>
      </c>
      <c r="C15" s="82"/>
      <c r="D15" s="81"/>
      <c r="E15" s="82"/>
      <c r="F15" s="83"/>
    </row>
    <row r="16" spans="2:6" x14ac:dyDescent="0.25">
      <c r="B16" s="9" t="s">
        <v>1</v>
      </c>
      <c r="C16" s="82"/>
      <c r="D16" s="81"/>
      <c r="E16" s="82"/>
      <c r="F16" s="83"/>
    </row>
    <row r="17" spans="2:6" x14ac:dyDescent="0.25">
      <c r="B17" s="9" t="s">
        <v>27</v>
      </c>
      <c r="C17" s="82"/>
      <c r="D17" s="81"/>
      <c r="E17" s="82"/>
      <c r="F17" s="83"/>
    </row>
    <row r="18" spans="2:6" x14ac:dyDescent="0.25">
      <c r="B18" s="9" t="s">
        <v>16</v>
      </c>
      <c r="C18" s="82"/>
      <c r="D18" s="81"/>
      <c r="E18" s="82"/>
      <c r="F18" s="83"/>
    </row>
    <row r="19" spans="2:6" x14ac:dyDescent="0.25">
      <c r="B19" s="9" t="s">
        <v>4</v>
      </c>
      <c r="C19" s="82"/>
      <c r="D19" s="81"/>
      <c r="E19" s="82"/>
      <c r="F19" s="83"/>
    </row>
    <row r="20" spans="2:6" x14ac:dyDescent="0.25">
      <c r="B20" s="9" t="s">
        <v>14</v>
      </c>
      <c r="C20" s="82"/>
      <c r="D20" s="81"/>
      <c r="E20" s="82"/>
      <c r="F20" s="83"/>
    </row>
    <row r="21" spans="2:6" x14ac:dyDescent="0.25">
      <c r="B21" s="9" t="s">
        <v>11</v>
      </c>
      <c r="C21" s="82"/>
      <c r="D21" s="81"/>
      <c r="E21" s="82"/>
      <c r="F21" s="83"/>
    </row>
    <row r="22" spans="2:6" x14ac:dyDescent="0.25">
      <c r="B22" s="9" t="s">
        <v>15</v>
      </c>
      <c r="C22" s="82"/>
      <c r="D22" s="81"/>
      <c r="E22" s="82"/>
      <c r="F22" s="83"/>
    </row>
    <row r="23" spans="2:6" s="86" customFormat="1" x14ac:dyDescent="0.25">
      <c r="B23" s="9" t="s">
        <v>28</v>
      </c>
      <c r="C23" s="94"/>
      <c r="D23" s="81"/>
      <c r="E23" s="94"/>
      <c r="F23" s="83"/>
    </row>
    <row r="24" spans="2:6" x14ac:dyDescent="0.25">
      <c r="B24" s="9" t="s">
        <v>12</v>
      </c>
      <c r="C24" s="80"/>
      <c r="D24" s="99"/>
      <c r="E24" s="80"/>
      <c r="F24" s="83"/>
    </row>
    <row r="25" spans="2:6" s="89" customFormat="1" x14ac:dyDescent="0.25">
      <c r="B25" s="9" t="s">
        <v>5</v>
      </c>
      <c r="C25" s="36"/>
      <c r="D25" s="99"/>
      <c r="E25" s="78"/>
      <c r="F25" s="83"/>
    </row>
    <row r="26" spans="2:6" x14ac:dyDescent="0.25">
      <c r="B26" s="9" t="s">
        <v>6</v>
      </c>
      <c r="C26" s="36"/>
      <c r="D26" s="99"/>
      <c r="E26" s="82"/>
      <c r="F26" s="83"/>
    </row>
    <row r="27" spans="2:6" x14ac:dyDescent="0.25">
      <c r="B27" s="9" t="s">
        <v>29</v>
      </c>
      <c r="C27" s="36"/>
      <c r="D27" s="82"/>
      <c r="E27" s="82"/>
      <c r="F27" s="83"/>
    </row>
    <row r="28" spans="2:6" x14ac:dyDescent="0.25">
      <c r="B28" s="9" t="s">
        <v>17</v>
      </c>
      <c r="C28" s="36"/>
      <c r="D28" s="82"/>
      <c r="E28" s="82"/>
      <c r="F28" s="83"/>
    </row>
    <row r="29" spans="2:6" x14ac:dyDescent="0.25">
      <c r="B29" s="9"/>
      <c r="C29" s="37"/>
      <c r="D29" s="92"/>
      <c r="E29" s="92"/>
      <c r="F29" s="83"/>
    </row>
    <row r="30" spans="2:6" x14ac:dyDescent="0.25">
      <c r="B30" s="93" t="s">
        <v>30</v>
      </c>
      <c r="C30" s="108"/>
      <c r="D30" s="109"/>
      <c r="E30" s="108"/>
      <c r="F30" s="110"/>
    </row>
    <row r="31" spans="2:6" x14ac:dyDescent="0.25">
      <c r="B31" s="93"/>
      <c r="C31" s="37"/>
      <c r="D31" s="92"/>
      <c r="E31" s="92"/>
      <c r="F31" s="83"/>
    </row>
    <row r="32" spans="2:6" ht="66" customHeight="1" thickBot="1" x14ac:dyDescent="0.3">
      <c r="B32" s="177" t="s">
        <v>73</v>
      </c>
      <c r="C32" s="178"/>
      <c r="D32" s="178"/>
      <c r="E32" s="178"/>
      <c r="F32" s="17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0" t="s">
        <v>89</v>
      </c>
      <c r="C3" s="191"/>
      <c r="D3" s="191"/>
      <c r="E3" s="191"/>
      <c r="F3" s="192"/>
    </row>
    <row r="4" spans="2:6" x14ac:dyDescent="0.25">
      <c r="B4" s="167" t="s">
        <v>129</v>
      </c>
      <c r="C4" s="168"/>
      <c r="D4" s="168"/>
      <c r="E4" s="168"/>
      <c r="F4" s="169"/>
    </row>
    <row r="5" spans="2:6" x14ac:dyDescent="0.25">
      <c r="B5" s="77"/>
      <c r="C5" s="172" t="s">
        <v>90</v>
      </c>
      <c r="D5" s="168"/>
      <c r="E5" s="188" t="s">
        <v>91</v>
      </c>
      <c r="F5" s="189"/>
    </row>
    <row r="6" spans="2:6" x14ac:dyDescent="0.25">
      <c r="B6" s="4" t="s">
        <v>23</v>
      </c>
      <c r="C6" s="105" t="s">
        <v>24</v>
      </c>
      <c r="D6" s="78" t="s">
        <v>25</v>
      </c>
      <c r="E6" s="105" t="s">
        <v>24</v>
      </c>
      <c r="F6" s="106" t="s">
        <v>25</v>
      </c>
    </row>
    <row r="7" spans="2:6" x14ac:dyDescent="0.25">
      <c r="B7" s="9" t="s">
        <v>10</v>
      </c>
      <c r="C7" s="82"/>
      <c r="D7" s="81"/>
      <c r="E7" s="82"/>
      <c r="F7" s="83"/>
    </row>
    <row r="8" spans="2:6" x14ac:dyDescent="0.25">
      <c r="B8" s="9" t="s">
        <v>13</v>
      </c>
      <c r="C8" s="82"/>
      <c r="D8" s="81"/>
      <c r="E8" s="82"/>
      <c r="F8" s="83"/>
    </row>
    <row r="9" spans="2:6" x14ac:dyDescent="0.25">
      <c r="B9" s="9" t="s">
        <v>0</v>
      </c>
      <c r="C9" s="82"/>
      <c r="D9" s="81"/>
      <c r="E9" s="82"/>
      <c r="F9" s="83"/>
    </row>
    <row r="10" spans="2:6" x14ac:dyDescent="0.25">
      <c r="B10" s="9" t="s">
        <v>8</v>
      </c>
      <c r="C10" s="82"/>
      <c r="D10" s="81"/>
      <c r="E10" s="82"/>
      <c r="F10" s="83"/>
    </row>
    <row r="11" spans="2:6" x14ac:dyDescent="0.25">
      <c r="B11" s="9" t="s">
        <v>26</v>
      </c>
      <c r="C11" s="82"/>
      <c r="D11" s="81"/>
      <c r="E11" s="82"/>
      <c r="F11" s="83"/>
    </row>
    <row r="12" spans="2:6" x14ac:dyDescent="0.25">
      <c r="B12" s="9" t="s">
        <v>3</v>
      </c>
      <c r="C12" s="82"/>
      <c r="D12" s="81"/>
      <c r="E12" s="82"/>
      <c r="F12" s="83"/>
    </row>
    <row r="13" spans="2:6" x14ac:dyDescent="0.25">
      <c r="B13" s="9" t="s">
        <v>7</v>
      </c>
      <c r="C13" s="82"/>
      <c r="D13" s="81"/>
      <c r="E13" s="82"/>
      <c r="F13" s="83"/>
    </row>
    <row r="14" spans="2:6" x14ac:dyDescent="0.25">
      <c r="B14" s="9" t="s">
        <v>2</v>
      </c>
      <c r="C14" s="82"/>
      <c r="D14" s="81"/>
      <c r="E14" s="82"/>
      <c r="F14" s="83"/>
    </row>
    <row r="15" spans="2:6" x14ac:dyDescent="0.25">
      <c r="B15" s="9" t="s">
        <v>9</v>
      </c>
      <c r="C15" s="82"/>
      <c r="D15" s="81"/>
      <c r="E15" s="82"/>
      <c r="F15" s="83"/>
    </row>
    <row r="16" spans="2:6" x14ac:dyDescent="0.25">
      <c r="B16" s="9" t="s">
        <v>1</v>
      </c>
      <c r="C16" s="82"/>
      <c r="D16" s="81"/>
      <c r="E16" s="82"/>
      <c r="F16" s="83"/>
    </row>
    <row r="17" spans="2:6" x14ac:dyDescent="0.25">
      <c r="B17" s="9" t="s">
        <v>27</v>
      </c>
      <c r="C17" s="82"/>
      <c r="D17" s="81"/>
      <c r="E17" s="82"/>
      <c r="F17" s="83"/>
    </row>
    <row r="18" spans="2:6" x14ac:dyDescent="0.25">
      <c r="B18" s="9" t="s">
        <v>16</v>
      </c>
      <c r="C18" s="82"/>
      <c r="D18" s="81"/>
      <c r="E18" s="82"/>
      <c r="F18" s="83"/>
    </row>
    <row r="19" spans="2:6" x14ac:dyDescent="0.25">
      <c r="B19" s="9" t="s">
        <v>4</v>
      </c>
      <c r="C19" s="36"/>
      <c r="D19" s="81"/>
      <c r="E19" s="82"/>
      <c r="F19" s="83"/>
    </row>
    <row r="20" spans="2:6" x14ac:dyDescent="0.25">
      <c r="B20" s="9" t="s">
        <v>14</v>
      </c>
      <c r="C20" s="36"/>
      <c r="D20" s="81"/>
      <c r="E20" s="82"/>
      <c r="F20" s="83"/>
    </row>
    <row r="21" spans="2:6" x14ac:dyDescent="0.25">
      <c r="B21" s="9" t="s">
        <v>11</v>
      </c>
      <c r="C21" s="36"/>
      <c r="D21" s="81"/>
      <c r="E21" s="82"/>
      <c r="F21" s="83"/>
    </row>
    <row r="22" spans="2:6" x14ac:dyDescent="0.25">
      <c r="B22" s="9" t="s">
        <v>15</v>
      </c>
      <c r="C22" s="36"/>
      <c r="D22" s="81"/>
      <c r="E22" s="82"/>
      <c r="F22" s="83"/>
    </row>
    <row r="23" spans="2:6" s="86" customFormat="1" x14ac:dyDescent="0.25">
      <c r="B23" s="9" t="s">
        <v>28</v>
      </c>
      <c r="C23" s="36"/>
      <c r="D23" s="81"/>
      <c r="E23" s="94"/>
      <c r="F23" s="98"/>
    </row>
    <row r="24" spans="2:6" x14ac:dyDescent="0.25">
      <c r="B24" s="9" t="s">
        <v>12</v>
      </c>
      <c r="C24" s="36"/>
      <c r="D24" s="99"/>
      <c r="E24" s="80"/>
      <c r="F24" s="114"/>
    </row>
    <row r="25" spans="2:6" s="89" customFormat="1" x14ac:dyDescent="0.25">
      <c r="B25" s="9" t="s">
        <v>5</v>
      </c>
      <c r="C25" s="36"/>
      <c r="D25" s="99"/>
      <c r="E25" s="78"/>
      <c r="F25" s="79"/>
    </row>
    <row r="26" spans="2:6" x14ac:dyDescent="0.25">
      <c r="B26" s="9" t="s">
        <v>6</v>
      </c>
      <c r="C26" s="36"/>
      <c r="D26" s="99"/>
      <c r="E26" s="82"/>
      <c r="F26" s="83"/>
    </row>
    <row r="27" spans="2:6" x14ac:dyDescent="0.25">
      <c r="B27" s="9" t="s">
        <v>29</v>
      </c>
      <c r="C27" s="36"/>
      <c r="D27" s="82"/>
      <c r="E27" s="82"/>
      <c r="F27" s="83"/>
    </row>
    <row r="28" spans="2:6" x14ac:dyDescent="0.25">
      <c r="B28" s="9" t="s">
        <v>17</v>
      </c>
      <c r="C28" s="36"/>
      <c r="D28" s="82"/>
      <c r="E28" s="82"/>
      <c r="F28" s="83"/>
    </row>
    <row r="29" spans="2:6" x14ac:dyDescent="0.25">
      <c r="B29" s="9"/>
      <c r="C29" s="37"/>
      <c r="D29" s="92"/>
      <c r="E29" s="92"/>
      <c r="F29" s="83"/>
    </row>
    <row r="30" spans="2:6" x14ac:dyDescent="0.25">
      <c r="B30" s="93" t="s">
        <v>30</v>
      </c>
      <c r="C30" s="108"/>
      <c r="D30" s="109"/>
      <c r="E30" s="82"/>
      <c r="F30" s="83"/>
    </row>
    <row r="31" spans="2:6" x14ac:dyDescent="0.25">
      <c r="B31" s="93"/>
      <c r="C31" s="37"/>
      <c r="D31" s="92"/>
      <c r="E31" s="92"/>
      <c r="F31" s="83"/>
    </row>
    <row r="32" spans="2:6" ht="66" customHeight="1" thickBot="1" x14ac:dyDescent="0.3">
      <c r="B32" s="177" t="s">
        <v>73</v>
      </c>
      <c r="C32" s="178"/>
      <c r="D32" s="178"/>
      <c r="E32" s="178"/>
      <c r="F32" s="17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0" t="s">
        <v>92</v>
      </c>
      <c r="C3" s="191"/>
      <c r="D3" s="191"/>
      <c r="E3" s="191"/>
      <c r="F3" s="192"/>
    </row>
    <row r="4" spans="2:6" x14ac:dyDescent="0.25">
      <c r="B4" s="167" t="s">
        <v>129</v>
      </c>
      <c r="C4" s="168"/>
      <c r="D4" s="168"/>
      <c r="E4" s="168"/>
      <c r="F4" s="169"/>
    </row>
    <row r="5" spans="2:6" x14ac:dyDescent="0.25">
      <c r="B5" s="77"/>
      <c r="C5" s="172" t="s">
        <v>93</v>
      </c>
      <c r="D5" s="168"/>
      <c r="E5" s="188" t="s">
        <v>94</v>
      </c>
      <c r="F5" s="189"/>
    </row>
    <row r="6" spans="2:6" x14ac:dyDescent="0.25">
      <c r="B6" s="4" t="s">
        <v>23</v>
      </c>
      <c r="C6" s="105" t="s">
        <v>24</v>
      </c>
      <c r="D6" s="78" t="s">
        <v>25</v>
      </c>
      <c r="E6" s="105" t="s">
        <v>24</v>
      </c>
      <c r="F6" s="106" t="s">
        <v>25</v>
      </c>
    </row>
    <row r="7" spans="2:6" x14ac:dyDescent="0.25">
      <c r="B7" s="9" t="s">
        <v>10</v>
      </c>
      <c r="C7" s="82"/>
      <c r="D7" s="81"/>
      <c r="E7" s="82">
        <v>1.7476851851851852E-3</v>
      </c>
      <c r="F7" s="83">
        <f>E7/$E$30</f>
        <v>5.711043872919818E-2</v>
      </c>
    </row>
    <row r="8" spans="2:6" x14ac:dyDescent="0.25">
      <c r="B8" s="9" t="s">
        <v>13</v>
      </c>
      <c r="C8" s="82"/>
      <c r="D8" s="99"/>
      <c r="E8" s="82">
        <v>9.7222222222222219E-4</v>
      </c>
      <c r="F8" s="83">
        <f>E8/$E$30</f>
        <v>3.1770045385779121E-2</v>
      </c>
    </row>
    <row r="9" spans="2:6" x14ac:dyDescent="0.25">
      <c r="B9" s="9" t="s">
        <v>0</v>
      </c>
      <c r="C9" s="82"/>
      <c r="D9" s="99"/>
      <c r="E9" s="82">
        <v>4.0509259259259248E-3</v>
      </c>
      <c r="F9" s="83">
        <f t="shared" ref="F9:F20" si="0">E9/$E$30</f>
        <v>0.13237518910741297</v>
      </c>
    </row>
    <row r="10" spans="2:6" x14ac:dyDescent="0.25">
      <c r="B10" s="9" t="s">
        <v>8</v>
      </c>
      <c r="C10" s="82"/>
      <c r="D10" s="99"/>
      <c r="E10" s="82">
        <v>1.0532407407407407E-3</v>
      </c>
      <c r="F10" s="83">
        <f t="shared" si="0"/>
        <v>3.4417549167927379E-2</v>
      </c>
    </row>
    <row r="11" spans="2:6" x14ac:dyDescent="0.25">
      <c r="B11" s="9" t="s">
        <v>26</v>
      </c>
      <c r="C11" s="82"/>
      <c r="D11" s="99"/>
      <c r="E11" s="82"/>
      <c r="F11" s="83"/>
    </row>
    <row r="12" spans="2:6" x14ac:dyDescent="0.25">
      <c r="B12" s="9" t="s">
        <v>3</v>
      </c>
      <c r="C12" s="82"/>
      <c r="D12" s="99"/>
      <c r="E12" s="82">
        <v>5.8680555555555578E-3</v>
      </c>
      <c r="F12" s="83">
        <f t="shared" si="0"/>
        <v>0.19175491679273832</v>
      </c>
    </row>
    <row r="13" spans="2:6" x14ac:dyDescent="0.25">
      <c r="B13" s="9" t="s">
        <v>7</v>
      </c>
      <c r="C13" s="82"/>
      <c r="D13" s="99"/>
      <c r="E13" s="82">
        <v>4.4791666666666669E-3</v>
      </c>
      <c r="F13" s="83">
        <f t="shared" si="0"/>
        <v>0.14636913767019666</v>
      </c>
    </row>
    <row r="14" spans="2:6" x14ac:dyDescent="0.25">
      <c r="B14" s="9" t="s">
        <v>2</v>
      </c>
      <c r="C14" s="82"/>
      <c r="D14" s="99"/>
      <c r="E14" s="82"/>
      <c r="F14" s="83"/>
    </row>
    <row r="15" spans="2:6" x14ac:dyDescent="0.25">
      <c r="B15" s="9" t="s">
        <v>9</v>
      </c>
      <c r="C15" s="82"/>
      <c r="D15" s="99"/>
      <c r="E15" s="82">
        <v>2.4305555555555552E-4</v>
      </c>
      <c r="F15" s="83">
        <f t="shared" si="0"/>
        <v>7.9425113464447784E-3</v>
      </c>
    </row>
    <row r="16" spans="2:6" x14ac:dyDescent="0.25">
      <c r="B16" s="9" t="s">
        <v>1</v>
      </c>
      <c r="C16" s="82"/>
      <c r="D16" s="99"/>
      <c r="E16" s="82">
        <v>3.7037037037037041E-4</v>
      </c>
      <c r="F16" s="83">
        <f t="shared" si="0"/>
        <v>1.2102874432677761E-2</v>
      </c>
    </row>
    <row r="17" spans="2:6" x14ac:dyDescent="0.25">
      <c r="B17" s="9" t="s">
        <v>27</v>
      </c>
      <c r="C17" s="82"/>
      <c r="D17" s="99"/>
      <c r="E17" s="82">
        <v>4.3750000000000004E-3</v>
      </c>
      <c r="F17" s="83">
        <f t="shared" si="0"/>
        <v>0.14296520423600606</v>
      </c>
    </row>
    <row r="18" spans="2:6" x14ac:dyDescent="0.25">
      <c r="B18" s="9" t="s">
        <v>16</v>
      </c>
      <c r="C18" s="82"/>
      <c r="D18" s="99"/>
      <c r="E18" s="82"/>
      <c r="F18" s="83"/>
    </row>
    <row r="19" spans="2:6" x14ac:dyDescent="0.25">
      <c r="B19" s="9" t="s">
        <v>4</v>
      </c>
      <c r="C19" s="82"/>
      <c r="D19" s="99"/>
      <c r="E19" s="82">
        <v>1.1574074074074073E-3</v>
      </c>
      <c r="F19" s="83">
        <f>E19/$E$30</f>
        <v>3.7821482602117998E-2</v>
      </c>
    </row>
    <row r="20" spans="2:6" x14ac:dyDescent="0.25">
      <c r="B20" s="9" t="s">
        <v>14</v>
      </c>
      <c r="C20" s="82"/>
      <c r="D20" s="99"/>
      <c r="E20" s="82">
        <v>1.6087962962962961E-3</v>
      </c>
      <c r="F20" s="83">
        <f t="shared" si="0"/>
        <v>5.257186081694401E-2</v>
      </c>
    </row>
    <row r="21" spans="2:6" x14ac:dyDescent="0.25">
      <c r="B21" s="9" t="s">
        <v>11</v>
      </c>
      <c r="C21" s="82"/>
      <c r="D21" s="99"/>
      <c r="E21" s="82">
        <v>1.8171296296296299E-3</v>
      </c>
      <c r="F21" s="83">
        <f>E21/$E$30</f>
        <v>5.9379727685325269E-2</v>
      </c>
    </row>
    <row r="22" spans="2:6" x14ac:dyDescent="0.25">
      <c r="B22" s="9" t="s">
        <v>15</v>
      </c>
      <c r="C22" s="82"/>
      <c r="D22" s="99"/>
      <c r="E22" s="82"/>
      <c r="F22" s="83"/>
    </row>
    <row r="23" spans="2:6" s="86" customFormat="1" x14ac:dyDescent="0.25">
      <c r="B23" s="9" t="s">
        <v>28</v>
      </c>
      <c r="C23" s="94"/>
      <c r="D23" s="99"/>
      <c r="E23" s="82">
        <v>1.5972222222222221E-3</v>
      </c>
      <c r="F23" s="83">
        <f>E23/$E$30</f>
        <v>5.2193645990922834E-2</v>
      </c>
    </row>
    <row r="24" spans="2:6" x14ac:dyDescent="0.25">
      <c r="B24" s="9" t="s">
        <v>12</v>
      </c>
      <c r="C24" s="82"/>
      <c r="D24" s="99"/>
      <c r="E24" s="82"/>
      <c r="F24" s="83"/>
    </row>
    <row r="25" spans="2:6" s="89" customFormat="1" x14ac:dyDescent="0.25">
      <c r="B25" s="9" t="s">
        <v>5</v>
      </c>
      <c r="C25" s="78"/>
      <c r="D25" s="99"/>
      <c r="E25" s="82">
        <v>6.2500000000000012E-4</v>
      </c>
      <c r="F25" s="83">
        <f>E25/$E$30</f>
        <v>2.0423600605143723E-2</v>
      </c>
    </row>
    <row r="26" spans="2:6" x14ac:dyDescent="0.25">
      <c r="B26" s="9" t="s">
        <v>6</v>
      </c>
      <c r="C26" s="36"/>
      <c r="D26" s="99"/>
      <c r="E26" s="82">
        <v>6.3657407407407402E-4</v>
      </c>
      <c r="F26" s="83">
        <f t="shared" ref="F26" si="1">E26/$E$30</f>
        <v>2.0801815431164897E-2</v>
      </c>
    </row>
    <row r="27" spans="2:6" x14ac:dyDescent="0.25">
      <c r="B27" s="9" t="s">
        <v>29</v>
      </c>
      <c r="C27" s="36"/>
      <c r="D27" s="99"/>
      <c r="E27" s="82"/>
      <c r="F27" s="83"/>
    </row>
    <row r="28" spans="2:6" x14ac:dyDescent="0.25">
      <c r="B28" s="9" t="s">
        <v>17</v>
      </c>
      <c r="C28" s="36"/>
      <c r="D28" s="82"/>
      <c r="E28" s="82"/>
      <c r="F28" s="83"/>
    </row>
    <row r="29" spans="2:6" x14ac:dyDescent="0.25">
      <c r="B29" s="9"/>
      <c r="C29" s="37"/>
      <c r="D29" s="92"/>
      <c r="E29" s="92"/>
      <c r="F29" s="83"/>
    </row>
    <row r="30" spans="2:6" x14ac:dyDescent="0.25">
      <c r="B30" s="93" t="s">
        <v>30</v>
      </c>
      <c r="C30" s="94"/>
      <c r="D30" s="85"/>
      <c r="E30" s="108">
        <f>SUM(E7:E28)</f>
        <v>3.0601851851851856E-2</v>
      </c>
      <c r="F30" s="110">
        <f>SUM(F7:F28)</f>
        <v>1</v>
      </c>
    </row>
    <row r="31" spans="2:6" x14ac:dyDescent="0.25">
      <c r="B31" s="93"/>
      <c r="C31" s="37"/>
      <c r="D31" s="92"/>
      <c r="E31" s="92"/>
      <c r="F31" s="83"/>
    </row>
    <row r="32" spans="2:6" ht="66" customHeight="1" thickBot="1" x14ac:dyDescent="0.3">
      <c r="B32" s="185" t="s">
        <v>95</v>
      </c>
      <c r="C32" s="186"/>
      <c r="D32" s="186"/>
      <c r="E32" s="186"/>
      <c r="F32" s="18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0" t="s">
        <v>96</v>
      </c>
      <c r="C3" s="191"/>
      <c r="D3" s="191"/>
      <c r="E3" s="191"/>
      <c r="F3" s="192"/>
    </row>
    <row r="4" spans="2:6" x14ac:dyDescent="0.25">
      <c r="B4" s="167" t="s">
        <v>129</v>
      </c>
      <c r="C4" s="168"/>
      <c r="D4" s="168"/>
      <c r="E4" s="168"/>
      <c r="F4" s="169"/>
    </row>
    <row r="5" spans="2:6" x14ac:dyDescent="0.25">
      <c r="B5" s="77"/>
      <c r="C5" s="172" t="s">
        <v>97</v>
      </c>
      <c r="D5" s="168"/>
      <c r="E5" s="188" t="s">
        <v>98</v>
      </c>
      <c r="F5" s="189"/>
    </row>
    <row r="6" spans="2:6" x14ac:dyDescent="0.25">
      <c r="B6" s="4" t="s">
        <v>23</v>
      </c>
      <c r="C6" s="105" t="s">
        <v>24</v>
      </c>
      <c r="D6" s="78" t="s">
        <v>25</v>
      </c>
      <c r="E6" s="105" t="s">
        <v>24</v>
      </c>
      <c r="F6" s="106" t="s">
        <v>25</v>
      </c>
    </row>
    <row r="7" spans="2:6" x14ac:dyDescent="0.25">
      <c r="B7" s="9" t="s">
        <v>10</v>
      </c>
      <c r="C7" s="82"/>
      <c r="D7" s="99"/>
      <c r="E7" s="82"/>
      <c r="F7" s="83"/>
    </row>
    <row r="8" spans="2:6" x14ac:dyDescent="0.25">
      <c r="B8" s="9" t="s">
        <v>13</v>
      </c>
      <c r="C8" s="82"/>
      <c r="D8" s="99"/>
      <c r="E8" s="82">
        <v>1.8518518518518518E-4</v>
      </c>
      <c r="F8" s="83">
        <f t="shared" ref="F8:F27" si="0">E8/$E$30</f>
        <v>3.9835677828955557E-4</v>
      </c>
    </row>
    <row r="9" spans="2:6" x14ac:dyDescent="0.25">
      <c r="B9" s="9" t="s">
        <v>0</v>
      </c>
      <c r="C9" s="82">
        <v>6.3657407407407391E-4</v>
      </c>
      <c r="D9" s="99">
        <f>C9/$C$30</f>
        <v>4.8694112439132357E-3</v>
      </c>
      <c r="E9" s="82">
        <v>2.9351851851851855E-2</v>
      </c>
      <c r="F9" s="83">
        <f t="shared" si="0"/>
        <v>6.313954935889457E-2</v>
      </c>
    </row>
    <row r="10" spans="2:6" x14ac:dyDescent="0.25">
      <c r="B10" s="9" t="s">
        <v>8</v>
      </c>
      <c r="C10" s="82"/>
      <c r="D10" s="99"/>
      <c r="E10" s="82">
        <v>1.0937499999999999E-2</v>
      </c>
      <c r="F10" s="83">
        <f t="shared" si="0"/>
        <v>2.3527947217726875E-2</v>
      </c>
    </row>
    <row r="11" spans="2:6" x14ac:dyDescent="0.25">
      <c r="B11" s="9" t="s">
        <v>26</v>
      </c>
      <c r="C11" s="82"/>
      <c r="D11" s="99"/>
      <c r="E11" s="82"/>
      <c r="F11" s="83"/>
    </row>
    <row r="12" spans="2:6" x14ac:dyDescent="0.25">
      <c r="B12" s="9" t="s">
        <v>3</v>
      </c>
      <c r="C12" s="82">
        <v>3.4374999999999996E-3</v>
      </c>
      <c r="D12" s="99">
        <f t="shared" ref="D12:D26" si="1">C12/$C$30</f>
        <v>2.6294820717131476E-2</v>
      </c>
      <c r="E12" s="82">
        <v>8.4780092592592587E-2</v>
      </c>
      <c r="F12" s="83">
        <f t="shared" si="0"/>
        <v>0.18237271256068716</v>
      </c>
    </row>
    <row r="13" spans="2:6" x14ac:dyDescent="0.25">
      <c r="B13" s="9" t="s">
        <v>7</v>
      </c>
      <c r="C13" s="82">
        <v>7.6504629629629631E-3</v>
      </c>
      <c r="D13" s="99">
        <f t="shared" si="1"/>
        <v>5.8521469676848174E-2</v>
      </c>
      <c r="E13" s="82">
        <v>3.335648148148148E-2</v>
      </c>
      <c r="F13" s="83">
        <f t="shared" si="0"/>
        <v>7.1754014689406204E-2</v>
      </c>
    </row>
    <row r="14" spans="2:6" x14ac:dyDescent="0.25">
      <c r="B14" s="9" t="s">
        <v>2</v>
      </c>
      <c r="C14" s="82">
        <v>2.0833333333333333E-3</v>
      </c>
      <c r="D14" s="99">
        <f t="shared" si="1"/>
        <v>1.5936254980079684E-2</v>
      </c>
      <c r="E14" s="82">
        <v>9.9768518518518531E-3</v>
      </c>
      <c r="F14" s="83">
        <f t="shared" si="0"/>
        <v>2.1461471430349811E-2</v>
      </c>
    </row>
    <row r="15" spans="2:6" ht="15.95" customHeight="1" x14ac:dyDescent="0.25">
      <c r="B15" s="9" t="s">
        <v>9</v>
      </c>
      <c r="C15" s="82">
        <v>2.5462962962962961E-4</v>
      </c>
      <c r="D15" s="99">
        <f>C15/$C$30</f>
        <v>1.9477644975652946E-3</v>
      </c>
      <c r="E15" s="82">
        <v>1.6666666666666666E-3</v>
      </c>
      <c r="F15" s="83">
        <f t="shared" si="0"/>
        <v>3.5852110046060001E-3</v>
      </c>
    </row>
    <row r="16" spans="2:6" x14ac:dyDescent="0.25">
      <c r="B16" s="9" t="s">
        <v>1</v>
      </c>
      <c r="C16" s="82"/>
      <c r="D16" s="99"/>
      <c r="E16" s="82">
        <v>3.726851851851851E-3</v>
      </c>
      <c r="F16" s="83">
        <f t="shared" si="0"/>
        <v>8.0169301630773054E-3</v>
      </c>
    </row>
    <row r="17" spans="2:6" x14ac:dyDescent="0.25">
      <c r="B17" s="9" t="s">
        <v>27</v>
      </c>
      <c r="C17" s="82">
        <v>1.1435185185185187E-2</v>
      </c>
      <c r="D17" s="99">
        <f t="shared" si="1"/>
        <v>8.7472332890659615E-2</v>
      </c>
      <c r="E17" s="82">
        <v>1.7534722222222222E-2</v>
      </c>
      <c r="F17" s="83">
        <f t="shared" si="0"/>
        <v>3.7719407444292294E-2</v>
      </c>
    </row>
    <row r="18" spans="2:6" x14ac:dyDescent="0.25">
      <c r="B18" s="9" t="s">
        <v>16</v>
      </c>
      <c r="C18" s="82"/>
      <c r="D18" s="99"/>
      <c r="E18" s="82"/>
      <c r="F18" s="83"/>
    </row>
    <row r="19" spans="2:6" x14ac:dyDescent="0.25">
      <c r="B19" s="9" t="s">
        <v>4</v>
      </c>
      <c r="C19" s="82">
        <v>9.1319444444444443E-3</v>
      </c>
      <c r="D19" s="99">
        <f t="shared" si="1"/>
        <v>6.9853917662682619E-2</v>
      </c>
      <c r="E19" s="82">
        <v>1.1053240740740738E-2</v>
      </c>
      <c r="F19" s="83">
        <f t="shared" si="0"/>
        <v>2.3776920204157847E-2</v>
      </c>
    </row>
    <row r="20" spans="2:6" x14ac:dyDescent="0.25">
      <c r="B20" s="9" t="s">
        <v>14</v>
      </c>
      <c r="C20" s="82"/>
      <c r="D20" s="99"/>
      <c r="E20" s="82">
        <v>3.7268518518518519E-3</v>
      </c>
      <c r="F20" s="83">
        <f t="shared" si="0"/>
        <v>8.0169301630773071E-3</v>
      </c>
    </row>
    <row r="21" spans="2:6" x14ac:dyDescent="0.25">
      <c r="B21" s="9" t="s">
        <v>11</v>
      </c>
      <c r="C21" s="82">
        <v>6.5740740740740742E-3</v>
      </c>
      <c r="D21" s="99">
        <f t="shared" si="1"/>
        <v>5.0287737937140337E-2</v>
      </c>
      <c r="E21" s="82">
        <v>0.10631944444444445</v>
      </c>
      <c r="F21" s="83">
        <f t="shared" si="0"/>
        <v>0.22870658533549112</v>
      </c>
    </row>
    <row r="22" spans="2:6" x14ac:dyDescent="0.25">
      <c r="B22" s="9" t="s">
        <v>15</v>
      </c>
      <c r="C22" s="82">
        <v>8.611111111111111E-3</v>
      </c>
      <c r="D22" s="99">
        <f t="shared" si="1"/>
        <v>6.5869853917662688E-2</v>
      </c>
      <c r="E22" s="82">
        <v>2.0196759259259258E-2</v>
      </c>
      <c r="F22" s="83">
        <f t="shared" si="0"/>
        <v>4.3445786132204657E-2</v>
      </c>
    </row>
    <row r="23" spans="2:6" s="86" customFormat="1" x14ac:dyDescent="0.25">
      <c r="B23" s="9" t="s">
        <v>28</v>
      </c>
      <c r="C23" s="82">
        <v>9.2476851851851852E-3</v>
      </c>
      <c r="D23" s="99">
        <f t="shared" si="1"/>
        <v>7.0739265161575929E-2</v>
      </c>
      <c r="E23" s="82">
        <v>1.3946759259259259E-2</v>
      </c>
      <c r="F23" s="83">
        <f t="shared" si="0"/>
        <v>3.0001244864932157E-2</v>
      </c>
    </row>
    <row r="24" spans="2:6" x14ac:dyDescent="0.25">
      <c r="B24" s="9" t="s">
        <v>12</v>
      </c>
      <c r="C24" s="82">
        <v>4.5254629629629629E-3</v>
      </c>
      <c r="D24" s="99">
        <f t="shared" si="1"/>
        <v>3.4617087206728646E-2</v>
      </c>
      <c r="E24" s="82">
        <v>2.4351851851851854E-2</v>
      </c>
      <c r="F24" s="83">
        <f t="shared" si="0"/>
        <v>5.2383916345076567E-2</v>
      </c>
    </row>
    <row r="25" spans="2:6" s="89" customFormat="1" x14ac:dyDescent="0.25">
      <c r="B25" s="9" t="s">
        <v>5</v>
      </c>
      <c r="C25" s="82">
        <v>6.6898148148148137E-2</v>
      </c>
      <c r="D25" s="99">
        <f t="shared" si="1"/>
        <v>0.51173085436033638</v>
      </c>
      <c r="E25" s="82">
        <v>7.6030092592592607E-2</v>
      </c>
      <c r="F25" s="83">
        <f t="shared" si="0"/>
        <v>0.1635503547865057</v>
      </c>
    </row>
    <row r="26" spans="2:6" x14ac:dyDescent="0.25">
      <c r="B26" s="9" t="s">
        <v>6</v>
      </c>
      <c r="C26" s="36">
        <v>2.4305555555555552E-4</v>
      </c>
      <c r="D26" s="99">
        <f t="shared" si="1"/>
        <v>1.8592297476759628E-3</v>
      </c>
      <c r="E26" s="82">
        <v>1.700231481481481E-2</v>
      </c>
      <c r="F26" s="83">
        <f t="shared" si="0"/>
        <v>3.6574131706709818E-2</v>
      </c>
    </row>
    <row r="27" spans="2:6" x14ac:dyDescent="0.25">
      <c r="B27" s="9" t="s">
        <v>29</v>
      </c>
      <c r="C27" s="36"/>
      <c r="D27" s="99"/>
      <c r="E27" s="82">
        <v>7.291666666666667E-4</v>
      </c>
      <c r="F27" s="83">
        <f t="shared" si="0"/>
        <v>1.5685298145151252E-3</v>
      </c>
    </row>
    <row r="28" spans="2:6" x14ac:dyDescent="0.25">
      <c r="B28" s="9" t="s">
        <v>17</v>
      </c>
      <c r="C28" s="36"/>
      <c r="D28" s="82"/>
      <c r="E28" s="82"/>
      <c r="F28" s="83"/>
    </row>
    <row r="29" spans="2:6" x14ac:dyDescent="0.25">
      <c r="B29" s="9"/>
      <c r="C29" s="37"/>
      <c r="D29" s="92"/>
      <c r="E29" s="92"/>
      <c r="F29" s="83"/>
    </row>
    <row r="30" spans="2:6" x14ac:dyDescent="0.25">
      <c r="B30" s="93" t="s">
        <v>30</v>
      </c>
      <c r="C30" s="108">
        <f>SUM(C7:C28)</f>
        <v>0.13072916666666665</v>
      </c>
      <c r="D30" s="109">
        <f>SUM(D7:D28)</f>
        <v>1.0000000000000002</v>
      </c>
      <c r="E30" s="108">
        <f>SUM(E7:E28)</f>
        <v>0.46487268518518515</v>
      </c>
      <c r="F30" s="110">
        <f>SUM(F7:F28)</f>
        <v>1</v>
      </c>
    </row>
    <row r="31" spans="2:6" x14ac:dyDescent="0.25">
      <c r="B31" s="93"/>
      <c r="C31" s="37"/>
      <c r="D31" s="92"/>
      <c r="E31" s="92"/>
      <c r="F31" s="83"/>
    </row>
    <row r="32" spans="2:6" ht="66" customHeight="1" thickBot="1" x14ac:dyDescent="0.3">
      <c r="B32" s="185" t="s">
        <v>135</v>
      </c>
      <c r="C32" s="186"/>
      <c r="D32" s="186"/>
      <c r="E32" s="186"/>
      <c r="F32" s="18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3" t="s">
        <v>99</v>
      </c>
      <c r="C3" s="194"/>
      <c r="D3" s="194"/>
      <c r="E3" s="194"/>
      <c r="F3" s="195"/>
    </row>
    <row r="4" spans="2:6" x14ac:dyDescent="0.25">
      <c r="B4" s="167" t="s">
        <v>129</v>
      </c>
      <c r="C4" s="168"/>
      <c r="D4" s="168"/>
      <c r="E4" s="168"/>
      <c r="F4" s="169"/>
    </row>
    <row r="5" spans="2:6" x14ac:dyDescent="0.25">
      <c r="B5" s="77"/>
      <c r="C5" s="172" t="s">
        <v>100</v>
      </c>
      <c r="D5" s="168"/>
      <c r="E5" s="188" t="s">
        <v>101</v>
      </c>
      <c r="F5" s="189"/>
    </row>
    <row r="6" spans="2:6" x14ac:dyDescent="0.25">
      <c r="B6" s="4" t="s">
        <v>23</v>
      </c>
      <c r="C6" s="105" t="s">
        <v>24</v>
      </c>
      <c r="D6" s="78" t="s">
        <v>25</v>
      </c>
      <c r="E6" s="105" t="s">
        <v>24</v>
      </c>
      <c r="F6" s="106" t="s">
        <v>25</v>
      </c>
    </row>
    <row r="7" spans="2:6" x14ac:dyDescent="0.25">
      <c r="B7" s="9" t="s">
        <v>10</v>
      </c>
      <c r="C7" s="107"/>
      <c r="D7" s="81"/>
      <c r="E7" s="107"/>
      <c r="F7" s="112"/>
    </row>
    <row r="8" spans="2:6" x14ac:dyDescent="0.25">
      <c r="B8" s="9" t="s">
        <v>13</v>
      </c>
      <c r="C8" s="107"/>
      <c r="D8" s="81"/>
      <c r="E8" s="107">
        <v>7.2800925925925915E-3</v>
      </c>
      <c r="F8" s="112">
        <f t="shared" ref="F8:F26" si="0">E8/$E$30</f>
        <v>1.3993014615915105E-2</v>
      </c>
    </row>
    <row r="9" spans="2:6" x14ac:dyDescent="0.25">
      <c r="B9" s="9" t="s">
        <v>0</v>
      </c>
      <c r="C9" s="107">
        <v>6.4004629629629628E-3</v>
      </c>
      <c r="D9" s="99">
        <f t="shared" ref="D9" si="1">C9/$C$30</f>
        <v>0.11183013144590495</v>
      </c>
      <c r="E9" s="107">
        <v>5.0115740740740737E-3</v>
      </c>
      <c r="F9" s="112">
        <f t="shared" si="0"/>
        <v>9.6327111743898901E-3</v>
      </c>
    </row>
    <row r="10" spans="2:6" x14ac:dyDescent="0.25">
      <c r="B10" s="9" t="s">
        <v>8</v>
      </c>
      <c r="C10" s="107"/>
      <c r="D10" s="99"/>
      <c r="E10" s="107">
        <v>5.4398148148148144E-4</v>
      </c>
      <c r="F10" s="112">
        <f t="shared" si="0"/>
        <v>1.0455829681208426E-3</v>
      </c>
    </row>
    <row r="11" spans="2:6" x14ac:dyDescent="0.25">
      <c r="B11" s="9" t="s">
        <v>26</v>
      </c>
      <c r="C11" s="107"/>
      <c r="D11" s="99"/>
      <c r="E11" s="107"/>
      <c r="F11" s="112"/>
    </row>
    <row r="12" spans="2:6" x14ac:dyDescent="0.25">
      <c r="B12" s="9" t="s">
        <v>3</v>
      </c>
      <c r="C12" s="107">
        <v>2.3148148148148146E-4</v>
      </c>
      <c r="D12" s="99">
        <f t="shared" ref="D12" si="2">C12/$C$30</f>
        <v>4.0444893832153684E-3</v>
      </c>
      <c r="E12" s="107">
        <v>5.9293981481481482E-2</v>
      </c>
      <c r="F12" s="112">
        <f t="shared" si="0"/>
        <v>0.11396854352517186</v>
      </c>
    </row>
    <row r="13" spans="2:6" x14ac:dyDescent="0.25">
      <c r="B13" s="9" t="s">
        <v>7</v>
      </c>
      <c r="C13" s="107"/>
      <c r="D13" s="99"/>
      <c r="E13" s="107">
        <v>3.4699074074074077E-2</v>
      </c>
      <c r="F13" s="112">
        <f t="shared" si="0"/>
        <v>6.6694845498431632E-2</v>
      </c>
    </row>
    <row r="14" spans="2:6" x14ac:dyDescent="0.25">
      <c r="B14" s="9" t="s">
        <v>2</v>
      </c>
      <c r="C14" s="107"/>
      <c r="D14" s="99"/>
      <c r="E14" s="107">
        <v>1.074074074074074E-2</v>
      </c>
      <c r="F14" s="112">
        <f t="shared" si="0"/>
        <v>2.0644702008854085E-2</v>
      </c>
    </row>
    <row r="15" spans="2:6" x14ac:dyDescent="0.25">
      <c r="B15" s="9" t="s">
        <v>9</v>
      </c>
      <c r="C15" s="107"/>
      <c r="D15" s="99"/>
      <c r="E15" s="107"/>
      <c r="F15" s="112"/>
    </row>
    <row r="16" spans="2:6" x14ac:dyDescent="0.25">
      <c r="B16" s="9" t="s">
        <v>1</v>
      </c>
      <c r="C16" s="107"/>
      <c r="D16" s="99"/>
      <c r="E16" s="107">
        <v>6.122685185185185E-3</v>
      </c>
      <c r="F16" s="112">
        <f t="shared" si="0"/>
        <v>1.1768370002892038E-2</v>
      </c>
    </row>
    <row r="17" spans="2:6" x14ac:dyDescent="0.25">
      <c r="B17" s="9" t="s">
        <v>27</v>
      </c>
      <c r="C17" s="107"/>
      <c r="D17" s="99"/>
      <c r="E17" s="107">
        <v>2.0243055555555556E-2</v>
      </c>
      <c r="F17" s="112">
        <f t="shared" si="0"/>
        <v>3.8909034281773489E-2</v>
      </c>
    </row>
    <row r="18" spans="2:6" x14ac:dyDescent="0.25">
      <c r="B18" s="9" t="s">
        <v>16</v>
      </c>
      <c r="C18" s="107"/>
      <c r="D18" s="99"/>
      <c r="E18" s="107"/>
      <c r="F18" s="112"/>
    </row>
    <row r="19" spans="2:6" x14ac:dyDescent="0.25">
      <c r="B19" s="9" t="s">
        <v>4</v>
      </c>
      <c r="C19" s="107"/>
      <c r="D19" s="99"/>
      <c r="E19" s="107">
        <v>1.0613425925925927E-2</v>
      </c>
      <c r="F19" s="112">
        <f t="shared" si="0"/>
        <v>2.0399991101421551E-2</v>
      </c>
    </row>
    <row r="20" spans="2:6" x14ac:dyDescent="0.25">
      <c r="B20" s="9" t="s">
        <v>14</v>
      </c>
      <c r="C20" s="107"/>
      <c r="D20" s="99"/>
      <c r="E20" s="107">
        <v>1.3310185185185184E-2</v>
      </c>
      <c r="F20" s="112">
        <f t="shared" si="0"/>
        <v>2.5583413049765299E-2</v>
      </c>
    </row>
    <row r="21" spans="2:6" x14ac:dyDescent="0.25">
      <c r="B21" s="9" t="s">
        <v>11</v>
      </c>
      <c r="C21" s="107">
        <v>1.1319444444444444E-2</v>
      </c>
      <c r="D21" s="99">
        <f t="shared" ref="D21" si="3">C21/$C$30</f>
        <v>0.19777553083923155</v>
      </c>
      <c r="E21" s="107">
        <v>0.15363425925925928</v>
      </c>
      <c r="F21" s="112">
        <f t="shared" si="0"/>
        <v>0.29529932593268232</v>
      </c>
    </row>
    <row r="22" spans="2:6" x14ac:dyDescent="0.25">
      <c r="B22" s="9" t="s">
        <v>15</v>
      </c>
      <c r="C22" s="107"/>
      <c r="D22" s="99"/>
      <c r="E22" s="107">
        <v>2.7754629629629629E-2</v>
      </c>
      <c r="F22" s="112">
        <f t="shared" si="0"/>
        <v>5.3346977820293205E-2</v>
      </c>
    </row>
    <row r="23" spans="2:6" s="86" customFormat="1" x14ac:dyDescent="0.25">
      <c r="B23" s="9" t="s">
        <v>28</v>
      </c>
      <c r="C23" s="82"/>
      <c r="D23" s="99"/>
      <c r="E23" s="82">
        <v>2.8553240740740744E-2</v>
      </c>
      <c r="F23" s="112">
        <f t="shared" si="0"/>
        <v>5.4881982603279131E-2</v>
      </c>
    </row>
    <row r="24" spans="2:6" x14ac:dyDescent="0.25">
      <c r="B24" s="9" t="s">
        <v>12</v>
      </c>
      <c r="C24" s="82"/>
      <c r="D24" s="99"/>
      <c r="E24" s="82">
        <v>1.6782407407407406E-2</v>
      </c>
      <c r="F24" s="112">
        <f t="shared" si="0"/>
        <v>3.2257346888834505E-2</v>
      </c>
    </row>
    <row r="25" spans="2:6" s="89" customFormat="1" x14ac:dyDescent="0.25">
      <c r="B25" s="9" t="s">
        <v>5</v>
      </c>
      <c r="C25" s="82">
        <v>3.9282407407407412E-2</v>
      </c>
      <c r="D25" s="99">
        <f>C25/$C$30</f>
        <v>0.68634984833164825</v>
      </c>
      <c r="E25" s="82">
        <v>0.11822916666666666</v>
      </c>
      <c r="F25" s="112">
        <f t="shared" si="0"/>
        <v>0.22724744722030654</v>
      </c>
    </row>
    <row r="26" spans="2:6" x14ac:dyDescent="0.25">
      <c r="B26" s="9" t="s">
        <v>6</v>
      </c>
      <c r="C26" s="36"/>
      <c r="D26" s="99"/>
      <c r="E26" s="82">
        <v>7.4537037037037046E-3</v>
      </c>
      <c r="F26" s="112">
        <f t="shared" si="0"/>
        <v>1.432671130786857E-2</v>
      </c>
    </row>
    <row r="27" spans="2:6" x14ac:dyDescent="0.25">
      <c r="B27" s="9" t="s">
        <v>29</v>
      </c>
      <c r="C27" s="36"/>
      <c r="D27" s="82"/>
      <c r="E27" s="82"/>
      <c r="F27" s="112"/>
    </row>
    <row r="28" spans="2:6" x14ac:dyDescent="0.25">
      <c r="B28" s="9" t="s">
        <v>17</v>
      </c>
      <c r="C28" s="36"/>
      <c r="D28" s="82"/>
      <c r="E28" s="82"/>
      <c r="F28" s="112"/>
    </row>
    <row r="29" spans="2:6" x14ac:dyDescent="0.25">
      <c r="B29" s="9"/>
      <c r="C29" s="37"/>
      <c r="D29" s="92"/>
      <c r="E29" s="92"/>
      <c r="F29" s="83"/>
    </row>
    <row r="30" spans="2:6" x14ac:dyDescent="0.25">
      <c r="B30" s="93" t="s">
        <v>30</v>
      </c>
      <c r="C30" s="108">
        <f>SUM(C7:C28)</f>
        <v>5.7233796296296297E-2</v>
      </c>
      <c r="D30" s="109">
        <f>SUM(D7:D28)</f>
        <v>1</v>
      </c>
      <c r="E30" s="108">
        <f>SUM(E7:E28)</f>
        <v>0.52026620370370369</v>
      </c>
      <c r="F30" s="110">
        <f>SUM(F7:F28)</f>
        <v>1.0000000000000002</v>
      </c>
    </row>
    <row r="31" spans="2:6" x14ac:dyDescent="0.25">
      <c r="B31" s="102"/>
      <c r="C31" s="122"/>
      <c r="D31" s="123"/>
      <c r="E31" s="123"/>
      <c r="F31" s="124"/>
    </row>
    <row r="32" spans="2:6" ht="66" customHeight="1" thickBot="1" x14ac:dyDescent="0.3">
      <c r="B32" s="185" t="s">
        <v>136</v>
      </c>
      <c r="C32" s="186"/>
      <c r="D32" s="186"/>
      <c r="E32" s="186"/>
      <c r="F32" s="18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style="44" customWidth="1"/>
    <col min="2" max="2" width="51" style="44" bestFit="1" customWidth="1"/>
    <col min="3" max="6" width="23.85546875" style="44" customWidth="1"/>
    <col min="7" max="16384" width="8.85546875" style="44"/>
  </cols>
  <sheetData>
    <row r="2" spans="2:6" ht="15.75" thickBot="1" x14ac:dyDescent="0.3"/>
    <row r="3" spans="2:6" x14ac:dyDescent="0.25">
      <c r="B3" s="190" t="s">
        <v>102</v>
      </c>
      <c r="C3" s="191"/>
      <c r="D3" s="191"/>
      <c r="E3" s="191"/>
      <c r="F3" s="192"/>
    </row>
    <row r="4" spans="2:6" x14ac:dyDescent="0.25">
      <c r="B4" s="167" t="s">
        <v>129</v>
      </c>
      <c r="C4" s="168"/>
      <c r="D4" s="168"/>
      <c r="E4" s="168"/>
      <c r="F4" s="169"/>
    </row>
    <row r="5" spans="2:6" x14ac:dyDescent="0.25">
      <c r="B5" s="77"/>
      <c r="C5" s="172" t="s">
        <v>103</v>
      </c>
      <c r="D5" s="168"/>
      <c r="E5" s="188" t="s">
        <v>104</v>
      </c>
      <c r="F5" s="189"/>
    </row>
    <row r="6" spans="2:6" x14ac:dyDescent="0.25">
      <c r="B6" s="4" t="s">
        <v>23</v>
      </c>
      <c r="C6" s="105" t="s">
        <v>24</v>
      </c>
      <c r="D6" s="78" t="s">
        <v>25</v>
      </c>
      <c r="E6" s="105" t="s">
        <v>24</v>
      </c>
      <c r="F6" s="106" t="s">
        <v>25</v>
      </c>
    </row>
    <row r="7" spans="2:6" x14ac:dyDescent="0.25">
      <c r="B7" s="9" t="s">
        <v>10</v>
      </c>
      <c r="C7" s="107"/>
      <c r="D7" s="81"/>
      <c r="E7" s="107"/>
      <c r="F7" s="112"/>
    </row>
    <row r="8" spans="2:6" x14ac:dyDescent="0.25">
      <c r="B8" s="9" t="s">
        <v>13</v>
      </c>
      <c r="C8" s="107"/>
      <c r="D8" s="81"/>
      <c r="E8" s="107"/>
      <c r="F8" s="112"/>
    </row>
    <row r="9" spans="2:6" x14ac:dyDescent="0.25">
      <c r="B9" s="9" t="s">
        <v>0</v>
      </c>
      <c r="C9" s="107"/>
      <c r="D9" s="81"/>
      <c r="E9" s="107"/>
      <c r="F9" s="112"/>
    </row>
    <row r="10" spans="2:6" x14ac:dyDescent="0.25">
      <c r="B10" s="9" t="s">
        <v>8</v>
      </c>
      <c r="C10" s="107"/>
      <c r="D10" s="81"/>
      <c r="E10" s="107"/>
      <c r="F10" s="112"/>
    </row>
    <row r="11" spans="2:6" x14ac:dyDescent="0.25">
      <c r="B11" s="9" t="s">
        <v>26</v>
      </c>
      <c r="C11" s="107"/>
      <c r="D11" s="81"/>
      <c r="E11" s="107"/>
      <c r="F11" s="112"/>
    </row>
    <row r="12" spans="2:6" x14ac:dyDescent="0.25">
      <c r="B12" s="9" t="s">
        <v>3</v>
      </c>
      <c r="C12" s="107"/>
      <c r="D12" s="81"/>
      <c r="E12" s="107"/>
      <c r="F12" s="112"/>
    </row>
    <row r="13" spans="2:6" x14ac:dyDescent="0.25">
      <c r="B13" s="9" t="s">
        <v>7</v>
      </c>
      <c r="C13" s="107"/>
      <c r="D13" s="81"/>
      <c r="E13" s="107"/>
      <c r="F13" s="112"/>
    </row>
    <row r="14" spans="2:6" x14ac:dyDescent="0.25">
      <c r="B14" s="9" t="s">
        <v>2</v>
      </c>
      <c r="C14" s="107"/>
      <c r="D14" s="81"/>
      <c r="E14" s="107"/>
      <c r="F14" s="112"/>
    </row>
    <row r="15" spans="2:6" x14ac:dyDescent="0.25">
      <c r="B15" s="9" t="s">
        <v>9</v>
      </c>
      <c r="C15" s="107"/>
      <c r="D15" s="81"/>
      <c r="E15" s="107"/>
      <c r="F15" s="112"/>
    </row>
    <row r="16" spans="2:6" x14ac:dyDescent="0.25">
      <c r="B16" s="9" t="s">
        <v>1</v>
      </c>
      <c r="C16" s="107"/>
      <c r="D16" s="81"/>
      <c r="E16" s="107"/>
      <c r="F16" s="112"/>
    </row>
    <row r="17" spans="2:6" x14ac:dyDescent="0.25">
      <c r="B17" s="9" t="s">
        <v>27</v>
      </c>
      <c r="C17" s="107"/>
      <c r="D17" s="81"/>
      <c r="E17" s="107"/>
      <c r="F17" s="112"/>
    </row>
    <row r="18" spans="2:6" x14ac:dyDescent="0.25">
      <c r="B18" s="9" t="s">
        <v>16</v>
      </c>
      <c r="C18" s="107"/>
      <c r="D18" s="81"/>
      <c r="E18" s="107"/>
      <c r="F18" s="112"/>
    </row>
    <row r="19" spans="2:6" x14ac:dyDescent="0.25">
      <c r="B19" s="9" t="s">
        <v>4</v>
      </c>
      <c r="C19" s="107"/>
      <c r="D19" s="81"/>
      <c r="E19" s="107"/>
      <c r="F19" s="112"/>
    </row>
    <row r="20" spans="2:6" x14ac:dyDescent="0.25">
      <c r="B20" s="9" t="s">
        <v>14</v>
      </c>
      <c r="C20" s="107"/>
      <c r="D20" s="81"/>
      <c r="E20" s="107"/>
      <c r="F20" s="112"/>
    </row>
    <row r="21" spans="2:6" x14ac:dyDescent="0.25">
      <c r="B21" s="9" t="s">
        <v>11</v>
      </c>
      <c r="C21" s="82">
        <v>5.9490740740740736E-3</v>
      </c>
      <c r="D21" s="81">
        <f t="shared" ref="D21:D22" si="0">C21/$C$30</f>
        <v>5.9538978338931993E-2</v>
      </c>
      <c r="E21" s="107"/>
      <c r="F21" s="112"/>
    </row>
    <row r="22" spans="2:6" x14ac:dyDescent="0.25">
      <c r="B22" s="9" t="s">
        <v>15</v>
      </c>
      <c r="C22" s="107">
        <v>3.7847222222222223E-3</v>
      </c>
      <c r="D22" s="81">
        <f t="shared" si="0"/>
        <v>3.7877910344028723E-2</v>
      </c>
      <c r="E22" s="107"/>
      <c r="F22" s="112"/>
    </row>
    <row r="23" spans="2:6" s="86" customFormat="1" x14ac:dyDescent="0.25">
      <c r="B23" s="9" t="s">
        <v>28</v>
      </c>
      <c r="C23" s="119"/>
      <c r="D23" s="81"/>
      <c r="E23" s="119"/>
      <c r="F23" s="113"/>
    </row>
    <row r="24" spans="2:6" x14ac:dyDescent="0.25">
      <c r="B24" s="125" t="s">
        <v>12</v>
      </c>
      <c r="C24" s="80"/>
      <c r="D24" s="80"/>
      <c r="E24" s="80"/>
      <c r="F24" s="114"/>
    </row>
    <row r="25" spans="2:6" s="89" customFormat="1" x14ac:dyDescent="0.25">
      <c r="B25" s="125" t="s">
        <v>5</v>
      </c>
      <c r="C25" s="82">
        <v>9.0185185185185202E-2</v>
      </c>
      <c r="D25" s="81">
        <f>C25/$C$30</f>
        <v>0.90258311131703928</v>
      </c>
      <c r="E25" s="78"/>
      <c r="F25" s="79"/>
    </row>
    <row r="26" spans="2:6" x14ac:dyDescent="0.25">
      <c r="B26" s="9" t="s">
        <v>6</v>
      </c>
      <c r="C26" s="36"/>
      <c r="D26" s="82"/>
      <c r="E26" s="82"/>
      <c r="F26" s="112"/>
    </row>
    <row r="27" spans="2:6" x14ac:dyDescent="0.25">
      <c r="B27" s="9" t="s">
        <v>29</v>
      </c>
      <c r="C27" s="36"/>
      <c r="D27" s="82"/>
      <c r="E27" s="82"/>
      <c r="F27" s="112"/>
    </row>
    <row r="28" spans="2:6" x14ac:dyDescent="0.25">
      <c r="B28" s="9" t="s">
        <v>17</v>
      </c>
      <c r="C28" s="36"/>
      <c r="D28" s="81"/>
      <c r="E28" s="82"/>
      <c r="F28" s="112"/>
    </row>
    <row r="29" spans="2:6" x14ac:dyDescent="0.25">
      <c r="B29" s="9"/>
      <c r="C29" s="37"/>
      <c r="D29" s="92"/>
      <c r="E29" s="92"/>
      <c r="F29" s="83"/>
    </row>
    <row r="30" spans="2:6" x14ac:dyDescent="0.25">
      <c r="B30" s="93" t="s">
        <v>30</v>
      </c>
      <c r="C30" s="108">
        <f>SUM(C7:C28)</f>
        <v>9.9918981481481497E-2</v>
      </c>
      <c r="D30" s="85">
        <f>SUM(D7:D28)</f>
        <v>1</v>
      </c>
      <c r="E30" s="82"/>
      <c r="F30" s="112"/>
    </row>
    <row r="31" spans="2:6" x14ac:dyDescent="0.25">
      <c r="B31" s="93"/>
      <c r="C31" s="37"/>
      <c r="D31" s="92"/>
      <c r="E31" s="92"/>
      <c r="F31" s="83"/>
    </row>
    <row r="32" spans="2:6" ht="66" customHeight="1" thickBot="1" x14ac:dyDescent="0.3">
      <c r="B32" s="185" t="s">
        <v>137</v>
      </c>
      <c r="C32" s="196"/>
      <c r="D32" s="196"/>
      <c r="E32" s="196"/>
      <c r="F32" s="19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105</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s="128" customFormat="1" x14ac:dyDescent="0.25">
      <c r="B5" s="126"/>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c r="I6" s="78" t="s">
        <v>24</v>
      </c>
      <c r="J6" s="78" t="s">
        <v>24</v>
      </c>
      <c r="K6" s="127" t="s">
        <v>24</v>
      </c>
    </row>
    <row r="7" spans="2:11" x14ac:dyDescent="0.25">
      <c r="B7" s="9" t="s">
        <v>10</v>
      </c>
      <c r="C7" s="82">
        <v>1.5196759259259257E-2</v>
      </c>
      <c r="D7" s="82">
        <v>5.3240740740740748E-3</v>
      </c>
      <c r="E7" s="82"/>
      <c r="F7" s="82">
        <v>9.1782407407407403E-3</v>
      </c>
      <c r="G7" s="82">
        <v>3.9004629629629628E-3</v>
      </c>
      <c r="H7" s="82"/>
      <c r="I7" s="82"/>
      <c r="J7" s="81"/>
      <c r="K7" s="129">
        <f>J7+I7+H7+G7+F7+E7+D7+C7</f>
        <v>3.3599537037037039E-2</v>
      </c>
    </row>
    <row r="8" spans="2:11" x14ac:dyDescent="0.25">
      <c r="B8" s="9" t="s">
        <v>13</v>
      </c>
      <c r="C8" s="82">
        <v>1.8645833333333334E-2</v>
      </c>
      <c r="D8" s="82">
        <v>7.1759259259259259E-3</v>
      </c>
      <c r="E8" s="82"/>
      <c r="F8" s="82"/>
      <c r="G8" s="82">
        <v>1.728009259259259E-2</v>
      </c>
      <c r="H8" s="82"/>
      <c r="I8" s="82"/>
      <c r="J8" s="81"/>
      <c r="K8" s="129">
        <f t="shared" ref="K8:K28" si="0">J8+I8+H8+G8+F8+E8+D8+C8</f>
        <v>4.310185185185185E-2</v>
      </c>
    </row>
    <row r="9" spans="2:11" x14ac:dyDescent="0.25">
      <c r="B9" s="9" t="s">
        <v>0</v>
      </c>
      <c r="C9" s="82">
        <v>2.9976851851851852E-2</v>
      </c>
      <c r="D9" s="82">
        <v>6.5648148148148136E-2</v>
      </c>
      <c r="E9" s="82">
        <v>1.5127314814814814E-2</v>
      </c>
      <c r="F9" s="82">
        <v>2.8645833333333332E-2</v>
      </c>
      <c r="G9" s="82">
        <v>2.5625000000000002E-2</v>
      </c>
      <c r="H9" s="82"/>
      <c r="I9" s="82">
        <v>1.0995370370370372E-2</v>
      </c>
      <c r="J9" s="81"/>
      <c r="K9" s="129">
        <f t="shared" si="0"/>
        <v>0.17601851851851852</v>
      </c>
    </row>
    <row r="10" spans="2:11" x14ac:dyDescent="0.25">
      <c r="B10" s="9" t="s">
        <v>8</v>
      </c>
      <c r="C10" s="82">
        <v>3.2754629629629627E-2</v>
      </c>
      <c r="D10" s="82">
        <v>2.0104166666666663E-2</v>
      </c>
      <c r="E10" s="82"/>
      <c r="F10" s="82">
        <v>1.0960648148148148E-2</v>
      </c>
      <c r="G10" s="82">
        <v>2.1828703703703701E-2</v>
      </c>
      <c r="H10" s="82">
        <v>1.9328703703703704E-3</v>
      </c>
      <c r="I10" s="82">
        <v>2.7430555555555555E-2</v>
      </c>
      <c r="J10" s="81"/>
      <c r="K10" s="129">
        <f t="shared" si="0"/>
        <v>0.11501157407407406</v>
      </c>
    </row>
    <row r="11" spans="2:11" x14ac:dyDescent="0.25">
      <c r="B11" s="9" t="s">
        <v>26</v>
      </c>
      <c r="C11" s="82">
        <v>7.8356481481481471E-3</v>
      </c>
      <c r="D11" s="82">
        <v>1.3229166666666667E-2</v>
      </c>
      <c r="E11" s="82"/>
      <c r="F11" s="82">
        <v>4.409722222222222E-3</v>
      </c>
      <c r="G11" s="82">
        <v>5.4398148148148149E-3</v>
      </c>
      <c r="H11" s="82"/>
      <c r="I11" s="82"/>
      <c r="J11" s="81"/>
      <c r="K11" s="129">
        <f t="shared" si="0"/>
        <v>3.0914351851851853E-2</v>
      </c>
    </row>
    <row r="12" spans="2:11" x14ac:dyDescent="0.25">
      <c r="B12" s="9" t="s">
        <v>3</v>
      </c>
      <c r="C12" s="82">
        <v>6.3900462962962937E-2</v>
      </c>
      <c r="D12" s="82">
        <v>4.65625E-2</v>
      </c>
      <c r="E12" s="82">
        <v>3.4722222222222224E-4</v>
      </c>
      <c r="F12" s="82">
        <v>5.8078703703703702E-2</v>
      </c>
      <c r="G12" s="82">
        <v>9.7372685185185145E-2</v>
      </c>
      <c r="H12" s="82"/>
      <c r="I12" s="82">
        <v>7.7546296296296295E-3</v>
      </c>
      <c r="J12" s="81"/>
      <c r="K12" s="129">
        <f t="shared" si="0"/>
        <v>0.27401620370370361</v>
      </c>
    </row>
    <row r="13" spans="2:11" x14ac:dyDescent="0.25">
      <c r="B13" s="9" t="s">
        <v>7</v>
      </c>
      <c r="C13" s="82">
        <v>2.5486111111111105E-2</v>
      </c>
      <c r="D13" s="82">
        <v>4.5277777777777778E-2</v>
      </c>
      <c r="E13" s="82">
        <v>1.9328703703703704E-3</v>
      </c>
      <c r="F13" s="82">
        <v>7.0057870370370381E-2</v>
      </c>
      <c r="G13" s="82">
        <v>2.8402777777777777E-2</v>
      </c>
      <c r="H13" s="82">
        <v>7.6388888888888893E-4</v>
      </c>
      <c r="I13" s="82">
        <v>1.832175925925926E-2</v>
      </c>
      <c r="J13" s="81"/>
      <c r="K13" s="129">
        <f t="shared" si="0"/>
        <v>0.19024305555555557</v>
      </c>
    </row>
    <row r="14" spans="2:11" x14ac:dyDescent="0.25">
      <c r="B14" s="9" t="s">
        <v>2</v>
      </c>
      <c r="C14" s="82">
        <v>3.0902777777777779E-2</v>
      </c>
      <c r="D14" s="82">
        <v>1.7708333333333333E-2</v>
      </c>
      <c r="E14" s="82"/>
      <c r="F14" s="82">
        <v>4.2233796296296297E-2</v>
      </c>
      <c r="G14" s="82">
        <v>1.8078703703703704E-2</v>
      </c>
      <c r="H14" s="82"/>
      <c r="I14" s="82">
        <v>9.0972222222222218E-3</v>
      </c>
      <c r="J14" s="81"/>
      <c r="K14" s="129">
        <f t="shared" si="0"/>
        <v>0.11802083333333332</v>
      </c>
    </row>
    <row r="15" spans="2:11" x14ac:dyDescent="0.25">
      <c r="B15" s="9" t="s">
        <v>9</v>
      </c>
      <c r="C15" s="82">
        <v>2.0474537037037034E-2</v>
      </c>
      <c r="D15" s="82">
        <v>1.5902777777777776E-2</v>
      </c>
      <c r="E15" s="82"/>
      <c r="F15" s="82">
        <v>1.1805555555555556E-3</v>
      </c>
      <c r="G15" s="82">
        <v>1.3425925925925924E-2</v>
      </c>
      <c r="H15" s="82">
        <v>1.0879629629629629E-3</v>
      </c>
      <c r="I15" s="82">
        <v>8.1712962962962963E-3</v>
      </c>
      <c r="J15" s="81"/>
      <c r="K15" s="129">
        <f t="shared" si="0"/>
        <v>6.024305555555555E-2</v>
      </c>
    </row>
    <row r="16" spans="2:11" x14ac:dyDescent="0.25">
      <c r="B16" s="9" t="s">
        <v>1</v>
      </c>
      <c r="C16" s="82">
        <v>9.3865740740740732E-3</v>
      </c>
      <c r="D16" s="82">
        <v>2.5243055555555553E-2</v>
      </c>
      <c r="E16" s="82">
        <v>7.1759259259259259E-3</v>
      </c>
      <c r="F16" s="82">
        <v>6.5162037037037029E-3</v>
      </c>
      <c r="G16" s="82"/>
      <c r="H16" s="82"/>
      <c r="I16" s="82">
        <v>6.7592592592592583E-3</v>
      </c>
      <c r="J16" s="81"/>
      <c r="K16" s="129">
        <f t="shared" si="0"/>
        <v>5.5081018518518515E-2</v>
      </c>
    </row>
    <row r="17" spans="2:11" x14ac:dyDescent="0.25">
      <c r="B17" s="9" t="s">
        <v>27</v>
      </c>
      <c r="C17" s="82">
        <v>6.4317129629629627E-2</v>
      </c>
      <c r="D17" s="82">
        <v>5.4525462962962963E-2</v>
      </c>
      <c r="E17" s="82">
        <v>7.0601851851851847E-4</v>
      </c>
      <c r="F17" s="82">
        <v>7.7465277777777786E-2</v>
      </c>
      <c r="G17" s="82">
        <v>1.6400462962962964E-2</v>
      </c>
      <c r="H17" s="82">
        <v>1.4814814814814814E-3</v>
      </c>
      <c r="I17" s="82">
        <v>7.9166666666666673E-3</v>
      </c>
      <c r="J17" s="81"/>
      <c r="K17" s="129">
        <f t="shared" si="0"/>
        <v>0.22281250000000002</v>
      </c>
    </row>
    <row r="18" spans="2:11" x14ac:dyDescent="0.25">
      <c r="B18" s="9" t="s">
        <v>16</v>
      </c>
      <c r="C18" s="82"/>
      <c r="D18" s="82">
        <v>7.7546296296296304E-4</v>
      </c>
      <c r="E18" s="82"/>
      <c r="F18" s="82">
        <v>6.2847222222222228E-3</v>
      </c>
      <c r="G18" s="82"/>
      <c r="H18" s="82"/>
      <c r="I18" s="82"/>
      <c r="J18" s="81"/>
      <c r="K18" s="129">
        <f t="shared" si="0"/>
        <v>7.0601851851851858E-3</v>
      </c>
    </row>
    <row r="19" spans="2:11" x14ac:dyDescent="0.25">
      <c r="B19" s="9" t="s">
        <v>4</v>
      </c>
      <c r="C19" s="82">
        <v>2.3935185185185184E-2</v>
      </c>
      <c r="D19" s="82">
        <v>5.0613425925925923E-2</v>
      </c>
      <c r="E19" s="82">
        <v>7.0601851851851847E-4</v>
      </c>
      <c r="F19" s="82">
        <v>3.4525462962962959E-2</v>
      </c>
      <c r="G19" s="82">
        <v>1.3125E-2</v>
      </c>
      <c r="H19" s="82">
        <v>2.6620370370370372E-4</v>
      </c>
      <c r="I19" s="82"/>
      <c r="J19" s="81"/>
      <c r="K19" s="129">
        <f t="shared" si="0"/>
        <v>0.12317129629629629</v>
      </c>
    </row>
    <row r="20" spans="2:11" x14ac:dyDescent="0.25">
      <c r="B20" s="9" t="s">
        <v>14</v>
      </c>
      <c r="C20" s="82">
        <v>3.3009259259259259E-2</v>
      </c>
      <c r="D20" s="82">
        <v>0.10615740740740738</v>
      </c>
      <c r="E20" s="82">
        <v>7.1296296296296299E-3</v>
      </c>
      <c r="F20" s="82">
        <v>4.2106481481481488E-2</v>
      </c>
      <c r="G20" s="82">
        <v>1.6435185185185185E-2</v>
      </c>
      <c r="H20" s="82"/>
      <c r="I20" s="82">
        <v>1.2222222222222225E-2</v>
      </c>
      <c r="J20" s="81"/>
      <c r="K20" s="129">
        <f t="shared" si="0"/>
        <v>0.21706018518518519</v>
      </c>
    </row>
    <row r="21" spans="2:11" x14ac:dyDescent="0.25">
      <c r="B21" s="9" t="s">
        <v>11</v>
      </c>
      <c r="C21" s="82">
        <v>0.10150462962962965</v>
      </c>
      <c r="D21" s="82">
        <v>0.11961805555555555</v>
      </c>
      <c r="E21" s="82"/>
      <c r="F21" s="82">
        <v>0.10631944444444445</v>
      </c>
      <c r="G21" s="82">
        <v>0.12717592592592597</v>
      </c>
      <c r="H21" s="82"/>
      <c r="I21" s="82">
        <v>8.2152777777777783E-2</v>
      </c>
      <c r="J21" s="81"/>
      <c r="K21" s="129">
        <f t="shared" si="0"/>
        <v>0.53677083333333342</v>
      </c>
    </row>
    <row r="22" spans="2:11" x14ac:dyDescent="0.25">
      <c r="B22" s="9" t="s">
        <v>15</v>
      </c>
      <c r="C22" s="82">
        <v>4.055555555555556E-2</v>
      </c>
      <c r="D22" s="82">
        <v>5.1018518518518526E-2</v>
      </c>
      <c r="E22" s="82">
        <v>2.4456018518518519E-2</v>
      </c>
      <c r="F22" s="82">
        <v>3.1782407407407405E-2</v>
      </c>
      <c r="G22" s="82">
        <v>9.0162037037037034E-3</v>
      </c>
      <c r="H22" s="82"/>
      <c r="I22" s="82">
        <v>2.1990740740740741E-2</v>
      </c>
      <c r="J22" s="81"/>
      <c r="K22" s="129">
        <f t="shared" si="0"/>
        <v>0.17881944444444445</v>
      </c>
    </row>
    <row r="23" spans="2:11" x14ac:dyDescent="0.25">
      <c r="B23" s="9" t="s">
        <v>28</v>
      </c>
      <c r="C23" s="82">
        <v>0.14208333333333337</v>
      </c>
      <c r="D23" s="82">
        <v>0.15266203703703707</v>
      </c>
      <c r="E23" s="82">
        <v>5.3599537037037029E-2</v>
      </c>
      <c r="F23" s="82">
        <v>6.5868055555555555E-2</v>
      </c>
      <c r="G23" s="82">
        <v>0.14243055555555553</v>
      </c>
      <c r="H23" s="82"/>
      <c r="I23" s="82">
        <v>0.10190972222222223</v>
      </c>
      <c r="J23" s="81"/>
      <c r="K23" s="129">
        <f t="shared" si="0"/>
        <v>0.65855324074074073</v>
      </c>
    </row>
    <row r="24" spans="2:11" x14ac:dyDescent="0.25">
      <c r="B24" s="9" t="s">
        <v>12</v>
      </c>
      <c r="C24" s="82">
        <v>1.2418981481481482E-2</v>
      </c>
      <c r="D24" s="82">
        <v>2.0833333333333336E-2</v>
      </c>
      <c r="E24" s="82"/>
      <c r="F24" s="82">
        <v>3.0243055555555554E-2</v>
      </c>
      <c r="G24" s="82">
        <v>2.6747685185185183E-2</v>
      </c>
      <c r="H24" s="82">
        <v>1.712962962962963E-3</v>
      </c>
      <c r="I24" s="82">
        <v>1.8854166666666672E-2</v>
      </c>
      <c r="J24" s="80"/>
      <c r="K24" s="129">
        <f t="shared" si="0"/>
        <v>0.11081018518518521</v>
      </c>
    </row>
    <row r="25" spans="2:11" x14ac:dyDescent="0.25">
      <c r="B25" s="9" t="s">
        <v>5</v>
      </c>
      <c r="C25" s="82">
        <v>4.0972222222222226E-3</v>
      </c>
      <c r="D25" s="82"/>
      <c r="E25" s="82"/>
      <c r="F25" s="82"/>
      <c r="G25" s="82"/>
      <c r="H25" s="82"/>
      <c r="I25" s="82">
        <v>4.6180555555555558E-3</v>
      </c>
      <c r="J25" s="78"/>
      <c r="K25" s="129">
        <f t="shared" si="0"/>
        <v>8.7152777777777784E-3</v>
      </c>
    </row>
    <row r="26" spans="2:11" x14ac:dyDescent="0.25">
      <c r="B26" s="9" t="s">
        <v>6</v>
      </c>
      <c r="C26" s="82"/>
      <c r="D26" s="82">
        <v>1.2037037037037038E-3</v>
      </c>
      <c r="E26" s="82"/>
      <c r="F26" s="82">
        <v>8.7962962962962951E-3</v>
      </c>
      <c r="G26" s="82">
        <v>4.5138888888888893E-3</v>
      </c>
      <c r="H26" s="82"/>
      <c r="I26" s="82"/>
      <c r="J26" s="82"/>
      <c r="K26" s="129">
        <f t="shared" si="0"/>
        <v>1.4513888888888889E-2</v>
      </c>
    </row>
    <row r="27" spans="2:11" x14ac:dyDescent="0.25">
      <c r="B27" s="9" t="s">
        <v>29</v>
      </c>
      <c r="C27" s="82"/>
      <c r="D27" s="82">
        <v>1.8634259259259261E-3</v>
      </c>
      <c r="E27" s="82"/>
      <c r="F27" s="82">
        <v>2.199074074074074E-4</v>
      </c>
      <c r="G27" s="82">
        <v>3.7615740740740743E-3</v>
      </c>
      <c r="H27" s="82"/>
      <c r="I27" s="82"/>
      <c r="J27" s="82"/>
      <c r="K27" s="129">
        <f t="shared" si="0"/>
        <v>5.844907407407408E-3</v>
      </c>
    </row>
    <row r="28" spans="2:11" x14ac:dyDescent="0.25">
      <c r="B28" s="9" t="s">
        <v>17</v>
      </c>
      <c r="C28" s="82">
        <v>3.1018518518518522E-3</v>
      </c>
      <c r="D28" s="82">
        <v>1.4039351851851851E-2</v>
      </c>
      <c r="E28" s="82"/>
      <c r="F28" s="82"/>
      <c r="G28" s="82"/>
      <c r="H28" s="82"/>
      <c r="I28" s="82">
        <v>1.2870370370370369E-2</v>
      </c>
      <c r="J28" s="82"/>
      <c r="K28" s="129">
        <f t="shared" si="0"/>
        <v>3.0011574074074072E-2</v>
      </c>
    </row>
    <row r="29" spans="2:11" x14ac:dyDescent="0.25">
      <c r="B29" s="93"/>
      <c r="C29" s="92"/>
      <c r="D29" s="92"/>
      <c r="E29" s="91"/>
      <c r="F29" s="91"/>
      <c r="G29" s="92"/>
      <c r="H29" s="92"/>
      <c r="I29" s="92"/>
      <c r="J29" s="92"/>
      <c r="K29" s="129"/>
    </row>
    <row r="30" spans="2:11" x14ac:dyDescent="0.25">
      <c r="B30" s="93" t="s">
        <v>30</v>
      </c>
      <c r="C30" s="94">
        <f>SUM(C7:C28)</f>
        <v>0.67958333333333321</v>
      </c>
      <c r="D30" s="94">
        <f t="shared" ref="D30:I30" si="1">SUM(D7:D28)</f>
        <v>0.83548611111111115</v>
      </c>
      <c r="E30" s="94">
        <f t="shared" si="1"/>
        <v>0.11118055555555555</v>
      </c>
      <c r="F30" s="94">
        <f t="shared" si="1"/>
        <v>0.63487268518518514</v>
      </c>
      <c r="G30" s="94">
        <f t="shared" si="1"/>
        <v>0.59096064814814819</v>
      </c>
      <c r="H30" s="94">
        <f t="shared" si="1"/>
        <v>7.2453703703703699E-3</v>
      </c>
      <c r="I30" s="94">
        <f t="shared" si="1"/>
        <v>0.35106481481481483</v>
      </c>
      <c r="J30" s="82"/>
      <c r="K30" s="130">
        <f>SUM(K7:K28)</f>
        <v>3.2103935185185186</v>
      </c>
    </row>
    <row r="31" spans="2:11" x14ac:dyDescent="0.25">
      <c r="B31" s="93"/>
      <c r="C31" s="96"/>
      <c r="D31" s="96"/>
      <c r="E31" s="96"/>
      <c r="F31" s="96"/>
      <c r="G31" s="96"/>
      <c r="H31" s="96"/>
      <c r="I31" s="96"/>
      <c r="J31" s="92"/>
      <c r="K31" s="131"/>
    </row>
    <row r="32" spans="2:11" ht="66" customHeight="1" thickBot="1" x14ac:dyDescent="0.3">
      <c r="B32" s="198" t="s">
        <v>114</v>
      </c>
      <c r="C32" s="199"/>
      <c r="D32" s="199"/>
      <c r="E32" s="199"/>
      <c r="F32" s="199"/>
      <c r="G32" s="199"/>
      <c r="H32" s="199"/>
      <c r="I32" s="199"/>
      <c r="J32" s="199"/>
      <c r="K32" s="200"/>
    </row>
    <row r="65" spans="10:16" s="86" customFormat="1" x14ac:dyDescent="0.25">
      <c r="J65" s="44"/>
      <c r="K65" s="44"/>
      <c r="L65" s="44"/>
      <c r="M65" s="44"/>
      <c r="N65" s="44"/>
      <c r="O65" s="44"/>
      <c r="P65" s="4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5" width="15.140625" style="56" customWidth="1"/>
    <col min="6" max="8" width="15.140625" customWidth="1"/>
  </cols>
  <sheetData>
    <row r="1" spans="2:8" s="1" customFormat="1" x14ac:dyDescent="0.25">
      <c r="C1" s="45"/>
      <c r="D1" s="45"/>
      <c r="E1" s="45"/>
    </row>
    <row r="2" spans="2:8" s="1" customFormat="1" ht="15.75" thickBot="1" x14ac:dyDescent="0.3">
      <c r="C2" s="45"/>
      <c r="D2" s="45"/>
      <c r="E2" s="45"/>
    </row>
    <row r="3" spans="2:8" s="1" customFormat="1" x14ac:dyDescent="0.25">
      <c r="B3" s="136" t="s">
        <v>36</v>
      </c>
      <c r="C3" s="137"/>
      <c r="D3" s="137"/>
      <c r="E3" s="137"/>
      <c r="F3" s="137"/>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40"/>
      <c r="G5" s="140" t="s">
        <v>39</v>
      </c>
      <c r="H5" s="141"/>
    </row>
    <row r="6" spans="2:8" s="1" customFormat="1" x14ac:dyDescent="0.25">
      <c r="B6" s="4" t="s">
        <v>23</v>
      </c>
      <c r="C6" s="6" t="s">
        <v>24</v>
      </c>
      <c r="D6" s="6" t="s">
        <v>25</v>
      </c>
      <c r="E6" s="6" t="s">
        <v>24</v>
      </c>
      <c r="F6" s="6" t="s">
        <v>25</v>
      </c>
      <c r="G6" s="6" t="s">
        <v>24</v>
      </c>
      <c r="H6" s="8" t="s">
        <v>25</v>
      </c>
    </row>
    <row r="7" spans="2:8" s="1" customFormat="1" x14ac:dyDescent="0.25">
      <c r="B7" s="9" t="s">
        <v>10</v>
      </c>
      <c r="C7" s="13">
        <v>1.5358796296296297E-2</v>
      </c>
      <c r="D7" s="11">
        <f>C7/$C$30</f>
        <v>7.702711331170153E-3</v>
      </c>
      <c r="E7" s="13">
        <v>4.9768518518518521E-4</v>
      </c>
      <c r="F7" s="11">
        <f t="shared" ref="F7:F28" si="0">E7/$E$30</f>
        <v>1.1367541703016367E-3</v>
      </c>
      <c r="G7" s="13">
        <f>E7+C7</f>
        <v>1.5856481481481482E-2</v>
      </c>
      <c r="H7" s="12">
        <f>G7/$G$30</f>
        <v>6.5205802840498052E-3</v>
      </c>
    </row>
    <row r="8" spans="2:8" s="1" customFormat="1" x14ac:dyDescent="0.25">
      <c r="B8" s="9" t="s">
        <v>13</v>
      </c>
      <c r="C8" s="13">
        <v>0.17434027777777741</v>
      </c>
      <c r="D8" s="11">
        <f t="shared" ref="D8:D28" si="1">C8/$C$30</f>
        <v>8.7434770747110591E-2</v>
      </c>
      <c r="E8" s="13">
        <v>4.4212962962962964E-3</v>
      </c>
      <c r="F8" s="11">
        <f t="shared" si="0"/>
        <v>1.0098606815237797E-2</v>
      </c>
      <c r="G8" s="13">
        <f t="shared" ref="G8:G28" si="2">E8+C8</f>
        <v>0.1787615740740737</v>
      </c>
      <c r="H8" s="12">
        <f t="shared" ref="H8:H28" si="3">G8/$G$30</f>
        <v>7.3511213494269353E-2</v>
      </c>
    </row>
    <row r="9" spans="2:8" s="1" customFormat="1" x14ac:dyDescent="0.25">
      <c r="B9" s="9" t="s">
        <v>0</v>
      </c>
      <c r="C9" s="13">
        <v>0.32284722222222245</v>
      </c>
      <c r="D9" s="11">
        <f t="shared" si="1"/>
        <v>0.16191366229966872</v>
      </c>
      <c r="E9" s="13">
        <v>0.11770833333333312</v>
      </c>
      <c r="F9" s="11">
        <f t="shared" si="0"/>
        <v>0.26885557934808429</v>
      </c>
      <c r="G9" s="13">
        <f t="shared" si="2"/>
        <v>0.44055555555555559</v>
      </c>
      <c r="H9" s="12">
        <f t="shared" si="3"/>
        <v>0.18116742184822759</v>
      </c>
    </row>
    <row r="10" spans="2:8" s="1" customFormat="1" x14ac:dyDescent="0.25">
      <c r="B10" s="9" t="s">
        <v>8</v>
      </c>
      <c r="C10" s="13">
        <v>3.7731481481481498E-2</v>
      </c>
      <c r="D10" s="11">
        <f t="shared" si="1"/>
        <v>1.8923013518925929E-2</v>
      </c>
      <c r="E10" s="13">
        <v>9.2939814814814812E-3</v>
      </c>
      <c r="F10" s="11">
        <f t="shared" si="0"/>
        <v>2.122822322679568E-2</v>
      </c>
      <c r="G10" s="13">
        <f t="shared" si="2"/>
        <v>4.7025462962962977E-2</v>
      </c>
      <c r="H10" s="12">
        <f t="shared" si="3"/>
        <v>1.9338042112477638E-2</v>
      </c>
    </row>
    <row r="11" spans="2:8" s="1" customFormat="1" x14ac:dyDescent="0.25">
      <c r="B11" s="9" t="s">
        <v>26</v>
      </c>
      <c r="C11" s="13">
        <v>1.9259259259259261E-2</v>
      </c>
      <c r="D11" s="11">
        <f t="shared" si="1"/>
        <v>9.6588633421756855E-3</v>
      </c>
      <c r="E11" s="13">
        <v>2.0833333333333333E-3</v>
      </c>
      <c r="F11" s="11">
        <f t="shared" si="0"/>
        <v>4.7585058291696423E-3</v>
      </c>
      <c r="G11" s="13">
        <f t="shared" si="2"/>
        <v>2.1342592592592594E-2</v>
      </c>
      <c r="H11" s="12">
        <f t="shared" si="3"/>
        <v>8.7766058713779852E-3</v>
      </c>
    </row>
    <row r="12" spans="2:8" s="1" customFormat="1" x14ac:dyDescent="0.25">
      <c r="B12" s="9" t="s">
        <v>3</v>
      </c>
      <c r="C12" s="13">
        <v>0.11150462962962984</v>
      </c>
      <c r="D12" s="11">
        <f t="shared" si="1"/>
        <v>5.5921568172187935E-2</v>
      </c>
      <c r="E12" s="13">
        <v>5.6226851851851931E-2</v>
      </c>
      <c r="F12" s="11">
        <f t="shared" si="0"/>
        <v>0.12842678510058975</v>
      </c>
      <c r="G12" s="13">
        <f t="shared" si="2"/>
        <v>0.16773148148148176</v>
      </c>
      <c r="H12" s="12">
        <f t="shared" si="3"/>
        <v>6.8975364581350312E-2</v>
      </c>
    </row>
    <row r="13" spans="2:8" s="1" customFormat="1" x14ac:dyDescent="0.25">
      <c r="B13" s="9" t="s">
        <v>7</v>
      </c>
      <c r="C13" s="13">
        <v>8.9386574074073979E-2</v>
      </c>
      <c r="D13" s="11">
        <f t="shared" si="1"/>
        <v>4.4828967302657889E-2</v>
      </c>
      <c r="E13" s="13">
        <v>4.1886574074074062E-2</v>
      </c>
      <c r="F13" s="11">
        <f t="shared" si="0"/>
        <v>9.5672403309805171E-2</v>
      </c>
      <c r="G13" s="13">
        <f t="shared" si="2"/>
        <v>0.13127314814814806</v>
      </c>
      <c r="H13" s="12">
        <f t="shared" si="3"/>
        <v>5.39827894756882E-2</v>
      </c>
    </row>
    <row r="14" spans="2:8" s="1" customFormat="1" x14ac:dyDescent="0.25">
      <c r="B14" s="9" t="s">
        <v>2</v>
      </c>
      <c r="C14" s="13">
        <v>2.478009259259259E-2</v>
      </c>
      <c r="D14" s="11">
        <f t="shared" si="1"/>
        <v>1.2427660105527727E-2</v>
      </c>
      <c r="E14" s="13">
        <v>1.6215277777777783E-2</v>
      </c>
      <c r="F14" s="11">
        <f t="shared" si="0"/>
        <v>3.7037037037037063E-2</v>
      </c>
      <c r="G14" s="13">
        <f t="shared" si="2"/>
        <v>4.0995370370370376E-2</v>
      </c>
      <c r="H14" s="12">
        <f t="shared" si="3"/>
        <v>1.6858317785477674E-2</v>
      </c>
    </row>
    <row r="15" spans="2:8" s="1" customFormat="1" x14ac:dyDescent="0.25">
      <c r="B15" s="9" t="s">
        <v>9</v>
      </c>
      <c r="C15" s="13">
        <v>5.0856481481481516E-2</v>
      </c>
      <c r="D15" s="11">
        <f t="shared" si="1"/>
        <v>2.5505436012932686E-2</v>
      </c>
      <c r="E15" s="13">
        <v>2.5138888888888902E-2</v>
      </c>
      <c r="F15" s="11">
        <f t="shared" si="0"/>
        <v>5.7419303671980379E-2</v>
      </c>
      <c r="G15" s="13">
        <f t="shared" si="2"/>
        <v>7.5995370370370421E-2</v>
      </c>
      <c r="H15" s="12">
        <f t="shared" si="3"/>
        <v>3.1251189886913174E-2</v>
      </c>
    </row>
    <row r="16" spans="2:8" s="1" customFormat="1" x14ac:dyDescent="0.25">
      <c r="B16" s="9" t="s">
        <v>1</v>
      </c>
      <c r="C16" s="13">
        <v>3.5405092592592585E-2</v>
      </c>
      <c r="D16" s="11">
        <f t="shared" si="1"/>
        <v>1.7756287838771281E-2</v>
      </c>
      <c r="E16" s="13">
        <v>1.696759259259259E-2</v>
      </c>
      <c r="F16" s="11">
        <f t="shared" si="0"/>
        <v>3.8755386364237192E-2</v>
      </c>
      <c r="G16" s="13">
        <f t="shared" si="2"/>
        <v>5.2372685185185175E-2</v>
      </c>
      <c r="H16" s="12">
        <f t="shared" si="3"/>
        <v>2.1536953127974715E-2</v>
      </c>
    </row>
    <row r="17" spans="2:8" s="1" customFormat="1" x14ac:dyDescent="0.25">
      <c r="B17" s="9" t="s">
        <v>27</v>
      </c>
      <c r="C17" s="13">
        <v>7.7546296296296304E-4</v>
      </c>
      <c r="D17" s="11">
        <f t="shared" si="1"/>
        <v>3.88908560051545E-4</v>
      </c>
      <c r="E17" s="13">
        <v>5.6597222222222205E-3</v>
      </c>
      <c r="F17" s="11">
        <f t="shared" si="0"/>
        <v>1.2927274169244191E-2</v>
      </c>
      <c r="G17" s="13">
        <f t="shared" si="2"/>
        <v>6.4351851851851835E-3</v>
      </c>
      <c r="H17" s="12">
        <f t="shared" si="3"/>
        <v>2.6463084948406498E-3</v>
      </c>
    </row>
    <row r="18" spans="2:8" s="1" customFormat="1" x14ac:dyDescent="0.25">
      <c r="B18" s="9" t="s">
        <v>16</v>
      </c>
      <c r="C18" s="13">
        <v>2.371527777777778E-2</v>
      </c>
      <c r="D18" s="11">
        <f t="shared" si="1"/>
        <v>1.1893636411128594E-2</v>
      </c>
      <c r="E18" s="13">
        <v>3.7037037037037035E-4</v>
      </c>
      <c r="F18" s="11">
        <f t="shared" si="0"/>
        <v>8.4595659185238072E-4</v>
      </c>
      <c r="G18" s="13">
        <f t="shared" si="2"/>
        <v>2.4085648148148151E-2</v>
      </c>
      <c r="H18" s="12">
        <f t="shared" si="3"/>
        <v>9.9046186650420774E-3</v>
      </c>
    </row>
    <row r="19" spans="2:8" s="1" customFormat="1" x14ac:dyDescent="0.25">
      <c r="B19" s="9" t="s">
        <v>4</v>
      </c>
      <c r="C19" s="13">
        <v>0.30379629629629584</v>
      </c>
      <c r="D19" s="11">
        <f t="shared" si="1"/>
        <v>0.15235928185422296</v>
      </c>
      <c r="E19" s="13">
        <v>1.0254629629629633E-2</v>
      </c>
      <c r="F19" s="11">
        <f t="shared" si="0"/>
        <v>2.3422423136912802E-2</v>
      </c>
      <c r="G19" s="13">
        <f t="shared" si="2"/>
        <v>0.31405092592592548</v>
      </c>
      <c r="H19" s="12">
        <f t="shared" si="3"/>
        <v>0.12914556600540669</v>
      </c>
    </row>
    <row r="20" spans="2:8" s="1" customFormat="1" x14ac:dyDescent="0.25">
      <c r="B20" s="9" t="s">
        <v>14</v>
      </c>
      <c r="C20" s="13">
        <v>3.5277777777777776E-2</v>
      </c>
      <c r="D20" s="11">
        <f t="shared" si="1"/>
        <v>1.7692437179658346E-2</v>
      </c>
      <c r="E20" s="13">
        <v>1.8263888888888899E-2</v>
      </c>
      <c r="F20" s="11">
        <f t="shared" si="0"/>
        <v>4.1716234435720555E-2</v>
      </c>
      <c r="G20" s="13">
        <f t="shared" si="2"/>
        <v>5.3541666666666675E-2</v>
      </c>
      <c r="H20" s="12">
        <f t="shared" si="3"/>
        <v>2.2017667440886426E-2</v>
      </c>
    </row>
    <row r="21" spans="2:8" s="1" customFormat="1" x14ac:dyDescent="0.25">
      <c r="B21" s="9" t="s">
        <v>11</v>
      </c>
      <c r="C21" s="13">
        <v>1.8981481481481481E-2</v>
      </c>
      <c r="D21" s="11">
        <f t="shared" si="1"/>
        <v>9.5195528132019959E-3</v>
      </c>
      <c r="E21" s="13">
        <v>4.4907407407407403E-2</v>
      </c>
      <c r="F21" s="11">
        <f t="shared" si="0"/>
        <v>0.10257223676210116</v>
      </c>
      <c r="G21" s="13">
        <f t="shared" si="2"/>
        <v>6.3888888888888884E-2</v>
      </c>
      <c r="H21" s="12">
        <f t="shared" si="3"/>
        <v>2.6272703042302861E-2</v>
      </c>
    </row>
    <row r="22" spans="2:8" s="1" customFormat="1" x14ac:dyDescent="0.25">
      <c r="B22" s="9" t="s">
        <v>15</v>
      </c>
      <c r="C22" s="13">
        <v>7.9629629629629634E-3</v>
      </c>
      <c r="D22" s="11">
        <f t="shared" si="1"/>
        <v>3.9935684972457162E-3</v>
      </c>
      <c r="E22" s="13">
        <v>1.525462962962963E-2</v>
      </c>
      <c r="F22" s="11">
        <f t="shared" si="0"/>
        <v>3.4842837126919934E-2</v>
      </c>
      <c r="G22" s="13">
        <f t="shared" si="2"/>
        <v>2.3217592592592595E-2</v>
      </c>
      <c r="H22" s="12">
        <f t="shared" si="3"/>
        <v>9.5476525910977439E-3</v>
      </c>
    </row>
    <row r="23" spans="2:8" s="1" customFormat="1" x14ac:dyDescent="0.25">
      <c r="B23" s="9" t="s">
        <v>28</v>
      </c>
      <c r="C23" s="13">
        <v>2.4039351851851857E-2</v>
      </c>
      <c r="D23" s="11">
        <f t="shared" si="1"/>
        <v>1.2056165361597896E-2</v>
      </c>
      <c r="E23" s="13">
        <v>1.1643518518518518E-2</v>
      </c>
      <c r="F23" s="11">
        <f t="shared" si="0"/>
        <v>2.6594760356359222E-2</v>
      </c>
      <c r="G23" s="13">
        <f t="shared" si="2"/>
        <v>3.5682870370370379E-2</v>
      </c>
      <c r="H23" s="12">
        <f t="shared" si="3"/>
        <v>1.4673685412938359E-2</v>
      </c>
    </row>
    <row r="24" spans="2:8" s="1" customFormat="1" x14ac:dyDescent="0.25">
      <c r="B24" s="9" t="s">
        <v>12</v>
      </c>
      <c r="C24" s="13">
        <v>2.0856481481481483E-2</v>
      </c>
      <c r="D24" s="11">
        <f t="shared" si="1"/>
        <v>1.0459898883774389E-2</v>
      </c>
      <c r="E24" s="13">
        <v>6.4351851851851853E-3</v>
      </c>
      <c r="F24" s="11">
        <f t="shared" si="0"/>
        <v>1.4698495783435116E-2</v>
      </c>
      <c r="G24" s="13">
        <f t="shared" si="2"/>
        <v>2.7291666666666669E-2</v>
      </c>
      <c r="H24" s="12">
        <f t="shared" si="3"/>
        <v>1.1223013364809811E-2</v>
      </c>
    </row>
    <row r="25" spans="2:8" s="1" customFormat="1" x14ac:dyDescent="0.25">
      <c r="B25" s="9" t="s">
        <v>5</v>
      </c>
      <c r="C25" s="13">
        <v>0.10216435185185196</v>
      </c>
      <c r="D25" s="11">
        <f t="shared" si="1"/>
        <v>5.123725163544763E-2</v>
      </c>
      <c r="E25" s="13">
        <v>1.5763888888888886E-2</v>
      </c>
      <c r="F25" s="11">
        <f t="shared" si="0"/>
        <v>3.6006027440716952E-2</v>
      </c>
      <c r="G25" s="13">
        <f t="shared" si="2"/>
        <v>0.11792824074074085</v>
      </c>
      <c r="H25" s="12">
        <f t="shared" si="3"/>
        <v>4.8495031032250745E-2</v>
      </c>
    </row>
    <row r="26" spans="2:8" s="1" customFormat="1" x14ac:dyDescent="0.25">
      <c r="B26" s="9" t="s">
        <v>6</v>
      </c>
      <c r="C26" s="13">
        <v>0.33291666666666675</v>
      </c>
      <c r="D26" s="11">
        <f t="shared" si="1"/>
        <v>0.16696366897496481</v>
      </c>
      <c r="E26" s="13">
        <v>4.6296296296296293E-4</v>
      </c>
      <c r="F26" s="11">
        <f t="shared" si="0"/>
        <v>1.057445739815476E-3</v>
      </c>
      <c r="G26" s="13">
        <f t="shared" si="2"/>
        <v>0.33337962962962969</v>
      </c>
      <c r="H26" s="12">
        <f t="shared" si="3"/>
        <v>0.13709401058523402</v>
      </c>
    </row>
    <row r="27" spans="2:8" s="1" customFormat="1" x14ac:dyDescent="0.25">
      <c r="B27" s="9" t="s">
        <v>29</v>
      </c>
      <c r="C27" s="13">
        <v>0.22548611111111094</v>
      </c>
      <c r="D27" s="11">
        <f t="shared" si="1"/>
        <v>0.11308532189439095</v>
      </c>
      <c r="E27" s="13">
        <v>4.3402777777777771E-3</v>
      </c>
      <c r="F27" s="11">
        <f t="shared" si="0"/>
        <v>9.9135538107700868E-3</v>
      </c>
      <c r="G27" s="13">
        <f t="shared" si="2"/>
        <v>0.22982638888888873</v>
      </c>
      <c r="H27" s="12">
        <f t="shared" si="3"/>
        <v>9.4510337737501379E-2</v>
      </c>
    </row>
    <row r="28" spans="2:8" s="1" customFormat="1" x14ac:dyDescent="0.25">
      <c r="B28" s="46" t="s">
        <v>17</v>
      </c>
      <c r="C28" s="47">
        <v>1.6504629629629626E-2</v>
      </c>
      <c r="D28" s="11">
        <f t="shared" si="1"/>
        <v>8.2773672631866121E-3</v>
      </c>
      <c r="E28" s="47">
        <v>1.4016203703703708E-2</v>
      </c>
      <c r="F28" s="11">
        <f t="shared" si="0"/>
        <v>3.2014169772913548E-2</v>
      </c>
      <c r="G28" s="13">
        <f t="shared" si="2"/>
        <v>3.0520833333333334E-2</v>
      </c>
      <c r="H28" s="48">
        <f t="shared" si="3"/>
        <v>1.2550927159882727E-2</v>
      </c>
    </row>
    <row r="29" spans="2:8" s="1" customFormat="1" x14ac:dyDescent="0.25">
      <c r="B29" s="9"/>
      <c r="C29" s="49"/>
      <c r="D29" s="50"/>
      <c r="E29" s="49"/>
      <c r="F29" s="51"/>
      <c r="G29" s="14"/>
      <c r="H29" s="15"/>
    </row>
    <row r="30" spans="2:8" s="1" customFormat="1" x14ac:dyDescent="0.25">
      <c r="B30" s="52" t="s">
        <v>30</v>
      </c>
      <c r="C30" s="53">
        <f t="shared" ref="C30:H30" si="4">SUM(C7:C28)</f>
        <v>1.9939467592592588</v>
      </c>
      <c r="D30" s="54">
        <f t="shared" si="4"/>
        <v>1.0000000000000002</v>
      </c>
      <c r="E30" s="53">
        <f t="shared" si="4"/>
        <v>0.43781249999999988</v>
      </c>
      <c r="F30" s="54">
        <f t="shared" si="4"/>
        <v>1</v>
      </c>
      <c r="G30" s="53">
        <f t="shared" si="4"/>
        <v>2.431759259259259</v>
      </c>
      <c r="H30" s="55">
        <f t="shared" si="4"/>
        <v>0.99999999999999978</v>
      </c>
    </row>
    <row r="31" spans="2:8" s="1" customFormat="1" ht="66" customHeight="1" thickBot="1" x14ac:dyDescent="0.3">
      <c r="B31" s="133" t="s">
        <v>40</v>
      </c>
      <c r="C31" s="134"/>
      <c r="D31" s="134"/>
      <c r="E31" s="134"/>
      <c r="F31" s="134"/>
      <c r="G31" s="134"/>
      <c r="H31" s="135"/>
    </row>
    <row r="32" spans="2:8" s="1" customFormat="1" x14ac:dyDescent="0.25">
      <c r="C32" s="45"/>
      <c r="D32" s="45"/>
      <c r="E32" s="45"/>
    </row>
    <row r="33" spans="3:5" s="1" customFormat="1" x14ac:dyDescent="0.25">
      <c r="C33" s="45"/>
      <c r="D33" s="45"/>
      <c r="E33" s="45"/>
    </row>
    <row r="34" spans="3:5" s="1" customFormat="1" x14ac:dyDescent="0.25">
      <c r="C34" s="45"/>
      <c r="D34" s="45"/>
      <c r="E34" s="45"/>
    </row>
    <row r="35" spans="3:5" s="1" customFormat="1" x14ac:dyDescent="0.25">
      <c r="C35" s="45"/>
      <c r="D35" s="45"/>
      <c r="E35" s="45"/>
    </row>
    <row r="36" spans="3:5" s="1" customFormat="1" x14ac:dyDescent="0.25">
      <c r="C36" s="45"/>
      <c r="D36" s="45"/>
      <c r="E36" s="45"/>
    </row>
    <row r="37" spans="3:5" s="1" customFormat="1" x14ac:dyDescent="0.25">
      <c r="C37" s="45"/>
      <c r="D37" s="45"/>
      <c r="E37" s="45"/>
    </row>
    <row r="38" spans="3:5" s="1" customFormat="1" x14ac:dyDescent="0.25">
      <c r="C38" s="45"/>
      <c r="D38" s="45"/>
      <c r="E38" s="45"/>
    </row>
    <row r="39" spans="3:5" s="1" customFormat="1" x14ac:dyDescent="0.25">
      <c r="C39" s="45"/>
      <c r="D39" s="45"/>
      <c r="E39" s="45"/>
    </row>
    <row r="40" spans="3:5" s="1" customFormat="1" x14ac:dyDescent="0.25">
      <c r="C40" s="45"/>
      <c r="D40" s="45"/>
      <c r="E40" s="45"/>
    </row>
    <row r="41" spans="3:5" s="1" customFormat="1" x14ac:dyDescent="0.25">
      <c r="C41" s="45"/>
      <c r="D41" s="45"/>
      <c r="E41" s="45"/>
    </row>
    <row r="42" spans="3:5" s="1" customFormat="1" x14ac:dyDescent="0.25">
      <c r="C42" s="45"/>
      <c r="D42" s="45"/>
      <c r="E42" s="45"/>
    </row>
    <row r="43" spans="3:5" s="1" customFormat="1" x14ac:dyDescent="0.25">
      <c r="C43" s="45"/>
      <c r="D43" s="45"/>
      <c r="E43" s="45"/>
    </row>
    <row r="44" spans="3:5" s="1" customFormat="1" x14ac:dyDescent="0.25">
      <c r="C44" s="45"/>
      <c r="D44" s="45"/>
      <c r="E44" s="45"/>
    </row>
    <row r="45" spans="3:5" s="1" customFormat="1" x14ac:dyDescent="0.25">
      <c r="C45" s="45"/>
      <c r="D45" s="45"/>
      <c r="E45" s="45"/>
    </row>
    <row r="46" spans="3:5" s="1" customFormat="1" x14ac:dyDescent="0.25">
      <c r="C46" s="45"/>
      <c r="D46" s="45"/>
      <c r="E46" s="45"/>
    </row>
    <row r="47" spans="3:5" s="1" customFormat="1" x14ac:dyDescent="0.25">
      <c r="C47" s="45"/>
      <c r="D47" s="45"/>
      <c r="E47" s="45"/>
    </row>
    <row r="48" spans="3:5" s="1" customFormat="1" x14ac:dyDescent="0.25">
      <c r="C48" s="45"/>
      <c r="D48" s="45"/>
      <c r="E48" s="45"/>
    </row>
    <row r="49" spans="3:5" s="1" customFormat="1" x14ac:dyDescent="0.25">
      <c r="C49" s="45"/>
      <c r="D49" s="45"/>
      <c r="E49" s="45"/>
    </row>
    <row r="50" spans="3:5" s="1" customFormat="1" x14ac:dyDescent="0.25">
      <c r="C50" s="45"/>
      <c r="D50" s="45"/>
      <c r="E50" s="45"/>
    </row>
    <row r="51" spans="3:5" s="1" customFormat="1" x14ac:dyDescent="0.25">
      <c r="C51" s="45"/>
      <c r="D51" s="45"/>
      <c r="E51" s="45"/>
    </row>
    <row r="52" spans="3:5" s="1" customFormat="1" x14ac:dyDescent="0.25">
      <c r="C52" s="45"/>
      <c r="D52" s="45"/>
      <c r="E52" s="45"/>
    </row>
    <row r="53" spans="3:5" s="1" customFormat="1" x14ac:dyDescent="0.25">
      <c r="C53" s="45"/>
      <c r="D53" s="45"/>
      <c r="E53" s="45"/>
    </row>
    <row r="54" spans="3:5" s="1" customFormat="1" x14ac:dyDescent="0.25">
      <c r="C54" s="45"/>
      <c r="D54" s="45"/>
      <c r="E54" s="45"/>
    </row>
    <row r="55" spans="3:5" s="1" customFormat="1" x14ac:dyDescent="0.25">
      <c r="C55" s="45"/>
      <c r="D55" s="45"/>
      <c r="E55" s="45"/>
    </row>
    <row r="56" spans="3:5" s="1" customFormat="1" x14ac:dyDescent="0.25">
      <c r="C56" s="45"/>
      <c r="D56" s="45"/>
      <c r="E56" s="45"/>
    </row>
    <row r="57" spans="3:5" s="1" customFormat="1" x14ac:dyDescent="0.25">
      <c r="C57" s="45"/>
      <c r="D57" s="45"/>
      <c r="E57" s="45"/>
    </row>
    <row r="58" spans="3:5" s="1" customFormat="1" x14ac:dyDescent="0.25">
      <c r="C58" s="45"/>
      <c r="D58" s="45"/>
      <c r="E58" s="45"/>
    </row>
    <row r="59" spans="3:5" s="1" customFormat="1" x14ac:dyDescent="0.25">
      <c r="C59" s="45"/>
      <c r="D59" s="45"/>
      <c r="E59" s="45"/>
    </row>
    <row r="60" spans="3:5" s="1" customFormat="1" x14ac:dyDescent="0.25">
      <c r="C60" s="45"/>
      <c r="D60" s="45"/>
      <c r="E60" s="45"/>
    </row>
    <row r="61" spans="3:5" s="1" customFormat="1" x14ac:dyDescent="0.25">
      <c r="C61" s="45"/>
      <c r="D61" s="45"/>
      <c r="E61" s="45"/>
    </row>
    <row r="62" spans="3:5" s="1" customFormat="1" x14ac:dyDescent="0.25">
      <c r="C62" s="45"/>
      <c r="D62" s="45"/>
      <c r="E62" s="45"/>
    </row>
    <row r="63" spans="3:5" s="1" customFormat="1" x14ac:dyDescent="0.25">
      <c r="C63" s="45"/>
      <c r="D63" s="45"/>
      <c r="E63" s="45"/>
    </row>
    <row r="64" spans="3:5" s="1" customFormat="1" x14ac:dyDescent="0.25">
      <c r="C64" s="45"/>
      <c r="D64" s="45"/>
      <c r="E64" s="45"/>
    </row>
    <row r="65" spans="3:5" s="1" customFormat="1" x14ac:dyDescent="0.25">
      <c r="C65" s="45"/>
      <c r="D65" s="45"/>
      <c r="E65" s="45"/>
    </row>
    <row r="66" spans="3:5" s="1" customFormat="1" x14ac:dyDescent="0.25">
      <c r="C66" s="45"/>
      <c r="D66" s="45"/>
      <c r="E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115</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2"/>
      <c r="F7" s="82"/>
      <c r="G7" s="82"/>
      <c r="H7" s="82"/>
      <c r="I7" s="82"/>
      <c r="J7" s="82"/>
      <c r="K7" s="129"/>
    </row>
    <row r="8" spans="2:11" x14ac:dyDescent="0.25">
      <c r="B8" s="9" t="s">
        <v>13</v>
      </c>
      <c r="C8" s="82"/>
      <c r="D8" s="82"/>
      <c r="E8" s="82">
        <v>3.8078703703703707E-3</v>
      </c>
      <c r="F8" s="82"/>
      <c r="G8" s="82">
        <v>2.3148148148148146E-4</v>
      </c>
      <c r="H8" s="82"/>
      <c r="I8" s="82"/>
      <c r="J8" s="82"/>
      <c r="K8" s="129">
        <f>J8+I8+H8+G8+F8+E8+D8+C8</f>
        <v>4.0393518518518521E-3</v>
      </c>
    </row>
    <row r="9" spans="2:11" x14ac:dyDescent="0.25">
      <c r="B9" s="9" t="s">
        <v>0</v>
      </c>
      <c r="C9" s="82"/>
      <c r="D9" s="82">
        <v>2.2916666666666667E-3</v>
      </c>
      <c r="E9" s="82">
        <v>1.4421296296296295E-2</v>
      </c>
      <c r="F9" s="82"/>
      <c r="G9" s="82"/>
      <c r="H9" s="82"/>
      <c r="I9" s="82"/>
      <c r="J9" s="82"/>
      <c r="K9" s="129">
        <f t="shared" ref="K9:K28" si="0">J9+I9+H9+G9+F9+E9+D9+C9</f>
        <v>1.6712962962962961E-2</v>
      </c>
    </row>
    <row r="10" spans="2:11" x14ac:dyDescent="0.25">
      <c r="B10" s="9" t="s">
        <v>8</v>
      </c>
      <c r="C10" s="82"/>
      <c r="D10" s="82">
        <v>2.4421296296296296E-3</v>
      </c>
      <c r="E10" s="82"/>
      <c r="F10" s="82"/>
      <c r="G10" s="82">
        <v>4.3171296296296291E-3</v>
      </c>
      <c r="H10" s="82"/>
      <c r="I10" s="82"/>
      <c r="J10" s="82"/>
      <c r="K10" s="129">
        <f t="shared" si="0"/>
        <v>6.7592592592592583E-3</v>
      </c>
    </row>
    <row r="11" spans="2:11" x14ac:dyDescent="0.25">
      <c r="B11" s="9" t="s">
        <v>26</v>
      </c>
      <c r="C11" s="82"/>
      <c r="D11" s="82"/>
      <c r="E11" s="82"/>
      <c r="F11" s="82"/>
      <c r="G11" s="82"/>
      <c r="H11" s="82"/>
      <c r="I11" s="82"/>
      <c r="J11" s="82"/>
      <c r="K11" s="129"/>
    </row>
    <row r="12" spans="2:11" x14ac:dyDescent="0.25">
      <c r="B12" s="9" t="s">
        <v>3</v>
      </c>
      <c r="C12" s="82">
        <v>1.5046296296296297E-4</v>
      </c>
      <c r="D12" s="82"/>
      <c r="E12" s="82">
        <v>0.12439814814814815</v>
      </c>
      <c r="F12" s="82"/>
      <c r="G12" s="82">
        <v>6.1574074074074074E-3</v>
      </c>
      <c r="H12" s="82"/>
      <c r="I12" s="82"/>
      <c r="J12" s="82"/>
      <c r="K12" s="129">
        <f t="shared" si="0"/>
        <v>0.13070601851851851</v>
      </c>
    </row>
    <row r="13" spans="2:11" x14ac:dyDescent="0.25">
      <c r="B13" s="9" t="s">
        <v>7</v>
      </c>
      <c r="C13" s="82"/>
      <c r="D13" s="82">
        <v>4.7222222222222231E-3</v>
      </c>
      <c r="E13" s="82">
        <v>7.5810185185185182E-3</v>
      </c>
      <c r="F13" s="82">
        <v>1.5624999999999999E-3</v>
      </c>
      <c r="G13" s="82">
        <v>1.2349537037037036E-2</v>
      </c>
      <c r="H13" s="82"/>
      <c r="I13" s="82">
        <v>1.9560185185185184E-3</v>
      </c>
      <c r="J13" s="82"/>
      <c r="K13" s="129">
        <f t="shared" si="0"/>
        <v>2.8171296296296298E-2</v>
      </c>
    </row>
    <row r="14" spans="2:11" x14ac:dyDescent="0.25">
      <c r="B14" s="9" t="s">
        <v>2</v>
      </c>
      <c r="C14" s="82"/>
      <c r="D14" s="82"/>
      <c r="E14" s="82"/>
      <c r="F14" s="82"/>
      <c r="G14" s="82">
        <v>2.7199074074074074E-3</v>
      </c>
      <c r="H14" s="82"/>
      <c r="I14" s="82"/>
      <c r="J14" s="82"/>
      <c r="K14" s="129">
        <f t="shared" si="0"/>
        <v>2.7199074074074074E-3</v>
      </c>
    </row>
    <row r="15" spans="2:11" x14ac:dyDescent="0.25">
      <c r="B15" s="9" t="s">
        <v>9</v>
      </c>
      <c r="C15" s="82"/>
      <c r="D15" s="82"/>
      <c r="E15" s="82"/>
      <c r="F15" s="82"/>
      <c r="G15" s="82"/>
      <c r="H15" s="82"/>
      <c r="I15" s="82"/>
      <c r="J15" s="82"/>
      <c r="K15" s="129"/>
    </row>
    <row r="16" spans="2:11" x14ac:dyDescent="0.25">
      <c r="B16" s="9" t="s">
        <v>1</v>
      </c>
      <c r="C16" s="82">
        <v>3.1828703703703702E-3</v>
      </c>
      <c r="D16" s="82"/>
      <c r="E16" s="82">
        <v>2.4189814814814816E-3</v>
      </c>
      <c r="F16" s="82"/>
      <c r="G16" s="82"/>
      <c r="H16" s="82"/>
      <c r="I16" s="82"/>
      <c r="J16" s="82"/>
      <c r="K16" s="129">
        <f t="shared" si="0"/>
        <v>5.6018518518518518E-3</v>
      </c>
    </row>
    <row r="17" spans="2:11" x14ac:dyDescent="0.25">
      <c r="B17" s="9" t="s">
        <v>27</v>
      </c>
      <c r="C17" s="82">
        <v>8.2986111111111108E-3</v>
      </c>
      <c r="D17" s="82">
        <v>2.4652777777777776E-3</v>
      </c>
      <c r="E17" s="82"/>
      <c r="F17" s="82">
        <v>5.0231481481481481E-3</v>
      </c>
      <c r="G17" s="82">
        <v>5.6828703703703694E-3</v>
      </c>
      <c r="H17" s="82"/>
      <c r="I17" s="82"/>
      <c r="J17" s="82"/>
      <c r="K17" s="129">
        <f t="shared" si="0"/>
        <v>2.1469907407407406E-2</v>
      </c>
    </row>
    <row r="18" spans="2:11" x14ac:dyDescent="0.25">
      <c r="B18" s="9" t="s">
        <v>16</v>
      </c>
      <c r="C18" s="82"/>
      <c r="D18" s="82"/>
      <c r="E18" s="82"/>
      <c r="F18" s="82"/>
      <c r="G18" s="82"/>
      <c r="H18" s="82"/>
      <c r="I18" s="82"/>
      <c r="J18" s="82"/>
      <c r="K18" s="129"/>
    </row>
    <row r="19" spans="2:11" x14ac:dyDescent="0.25">
      <c r="B19" s="9" t="s">
        <v>4</v>
      </c>
      <c r="C19" s="82"/>
      <c r="D19" s="82"/>
      <c r="E19" s="82">
        <v>2.3958333333333336E-3</v>
      </c>
      <c r="F19" s="82">
        <v>1.5046296296296294E-3</v>
      </c>
      <c r="G19" s="82">
        <v>9.7222222222222224E-3</v>
      </c>
      <c r="H19" s="82"/>
      <c r="I19" s="82"/>
      <c r="J19" s="82"/>
      <c r="K19" s="129">
        <f t="shared" si="0"/>
        <v>1.3622685185185186E-2</v>
      </c>
    </row>
    <row r="20" spans="2:11" x14ac:dyDescent="0.25">
      <c r="B20" s="9" t="s">
        <v>14</v>
      </c>
      <c r="C20" s="82"/>
      <c r="D20" s="82"/>
      <c r="E20" s="82"/>
      <c r="F20" s="82"/>
      <c r="G20" s="82">
        <v>1.8865740740740742E-3</v>
      </c>
      <c r="H20" s="82"/>
      <c r="I20" s="82"/>
      <c r="J20" s="82"/>
      <c r="K20" s="129">
        <f t="shared" si="0"/>
        <v>1.8865740740740742E-3</v>
      </c>
    </row>
    <row r="21" spans="2:11" x14ac:dyDescent="0.25">
      <c r="B21" s="9" t="s">
        <v>11</v>
      </c>
      <c r="C21" s="82">
        <v>5.8020833333333334E-2</v>
      </c>
      <c r="D21" s="82">
        <v>3.6874999999999998E-2</v>
      </c>
      <c r="E21" s="82">
        <v>4.4895833333333343E-2</v>
      </c>
      <c r="F21" s="82">
        <v>2.7314814814814816E-2</v>
      </c>
      <c r="G21" s="82">
        <v>3.0972222222222224E-2</v>
      </c>
      <c r="H21" s="82">
        <v>3.0092592592592588E-3</v>
      </c>
      <c r="I21" s="82">
        <v>1.25E-3</v>
      </c>
      <c r="J21" s="82"/>
      <c r="K21" s="129">
        <f t="shared" si="0"/>
        <v>0.20233796296296297</v>
      </c>
    </row>
    <row r="22" spans="2:11" x14ac:dyDescent="0.25">
      <c r="B22" s="9" t="s">
        <v>15</v>
      </c>
      <c r="C22" s="82">
        <v>5.092592592592593E-3</v>
      </c>
      <c r="D22" s="82">
        <v>1.3645833333333333E-2</v>
      </c>
      <c r="E22" s="82">
        <v>1.2268518518518519E-2</v>
      </c>
      <c r="F22" s="82">
        <v>6.5509259259259253E-3</v>
      </c>
      <c r="G22" s="82">
        <v>8.5069444444444437E-3</v>
      </c>
      <c r="H22" s="82"/>
      <c r="I22" s="82"/>
      <c r="J22" s="82"/>
      <c r="K22" s="129">
        <f t="shared" si="0"/>
        <v>4.6064814814814808E-2</v>
      </c>
    </row>
    <row r="23" spans="2:11" x14ac:dyDescent="0.25">
      <c r="B23" s="9" t="s">
        <v>28</v>
      </c>
      <c r="C23" s="82">
        <v>3.7847222222222223E-3</v>
      </c>
      <c r="D23" s="82">
        <v>1.8067129629629631E-2</v>
      </c>
      <c r="E23" s="82">
        <v>3.9930555555555561E-3</v>
      </c>
      <c r="F23" s="82">
        <v>1.2951388888888889E-2</v>
      </c>
      <c r="G23" s="82">
        <v>1.3356481481481481E-2</v>
      </c>
      <c r="H23" s="82"/>
      <c r="I23" s="82"/>
      <c r="J23" s="82"/>
      <c r="K23" s="129">
        <f t="shared" si="0"/>
        <v>5.2152777777777777E-2</v>
      </c>
    </row>
    <row r="24" spans="2:11" x14ac:dyDescent="0.25">
      <c r="B24" s="9" t="s">
        <v>12</v>
      </c>
      <c r="C24" s="82">
        <v>8.819444444444444E-3</v>
      </c>
      <c r="D24" s="82">
        <v>3.9918981481481479E-2</v>
      </c>
      <c r="E24" s="82">
        <v>1.3900462962962962E-2</v>
      </c>
      <c r="F24" s="82">
        <v>7.1180555555555554E-3</v>
      </c>
      <c r="G24" s="82">
        <v>1.4050925925925925E-2</v>
      </c>
      <c r="H24" s="82"/>
      <c r="I24" s="82"/>
      <c r="J24" s="82"/>
      <c r="K24" s="129">
        <f t="shared" si="0"/>
        <v>8.3807870370370366E-2</v>
      </c>
    </row>
    <row r="25" spans="2:11" x14ac:dyDescent="0.25">
      <c r="B25" s="9" t="s">
        <v>5</v>
      </c>
      <c r="C25" s="82"/>
      <c r="D25" s="82">
        <v>9.6226851851851841E-2</v>
      </c>
      <c r="E25" s="82">
        <v>0.11590277777777776</v>
      </c>
      <c r="F25" s="82">
        <v>3.5300925925925923E-2</v>
      </c>
      <c r="G25" s="82">
        <v>2.4074074074074074E-2</v>
      </c>
      <c r="H25" s="82"/>
      <c r="I25" s="82"/>
      <c r="J25" s="82"/>
      <c r="K25" s="129">
        <f t="shared" si="0"/>
        <v>0.27150462962962962</v>
      </c>
    </row>
    <row r="26" spans="2:11" x14ac:dyDescent="0.25">
      <c r="B26" s="9" t="s">
        <v>6</v>
      </c>
      <c r="C26" s="82">
        <v>3.6921296296296294E-3</v>
      </c>
      <c r="D26" s="82">
        <v>6.9444444444444447E-4</v>
      </c>
      <c r="E26" s="82">
        <v>3.1608796296296301E-2</v>
      </c>
      <c r="F26" s="82">
        <v>2.4652777777777776E-3</v>
      </c>
      <c r="G26" s="82">
        <v>8.1481481481481474E-3</v>
      </c>
      <c r="H26" s="82"/>
      <c r="I26" s="82"/>
      <c r="J26" s="82"/>
      <c r="K26" s="129">
        <f t="shared" si="0"/>
        <v>4.6608796296296301E-2</v>
      </c>
    </row>
    <row r="27" spans="2:11" x14ac:dyDescent="0.25">
      <c r="B27" s="9" t="s">
        <v>29</v>
      </c>
      <c r="C27" s="82"/>
      <c r="D27" s="82"/>
      <c r="E27" s="82"/>
      <c r="F27" s="82"/>
      <c r="G27" s="82"/>
      <c r="H27" s="82"/>
      <c r="I27" s="82"/>
      <c r="J27" s="82"/>
      <c r="K27" s="129"/>
    </row>
    <row r="28" spans="2:11" x14ac:dyDescent="0.25">
      <c r="B28" s="9" t="s">
        <v>17</v>
      </c>
      <c r="C28" s="82">
        <v>2.1527777777777778E-3</v>
      </c>
      <c r="D28" s="82"/>
      <c r="E28" s="82"/>
      <c r="F28" s="82">
        <v>1.4120370370370369E-3</v>
      </c>
      <c r="G28" s="82">
        <v>4.9537037037037032E-3</v>
      </c>
      <c r="H28" s="82"/>
      <c r="I28" s="82"/>
      <c r="J28" s="82"/>
      <c r="K28" s="129">
        <f t="shared" si="0"/>
        <v>8.518518518518519E-3</v>
      </c>
    </row>
    <row r="29" spans="2:11" x14ac:dyDescent="0.25">
      <c r="B29" s="93"/>
      <c r="C29" s="92"/>
      <c r="D29" s="92"/>
      <c r="E29" s="91"/>
      <c r="F29" s="91"/>
      <c r="G29" s="92"/>
      <c r="H29" s="92"/>
      <c r="I29" s="92"/>
      <c r="J29" s="92"/>
      <c r="K29" s="129"/>
    </row>
    <row r="30" spans="2:11" x14ac:dyDescent="0.25">
      <c r="B30" s="93" t="s">
        <v>30</v>
      </c>
      <c r="C30" s="94">
        <f>SUM(C7:C28)</f>
        <v>9.3194444444444455E-2</v>
      </c>
      <c r="D30" s="94">
        <f t="shared" ref="D30:I30" si="1">SUM(D7:D28)</f>
        <v>0.21734953703703702</v>
      </c>
      <c r="E30" s="94">
        <f t="shared" si="1"/>
        <v>0.37759259259259265</v>
      </c>
      <c r="F30" s="94">
        <f t="shared" si="1"/>
        <v>0.1012037037037037</v>
      </c>
      <c r="G30" s="94">
        <f t="shared" si="1"/>
        <v>0.14712962962962964</v>
      </c>
      <c r="H30" s="94">
        <f t="shared" si="1"/>
        <v>3.0092592592592588E-3</v>
      </c>
      <c r="I30" s="94">
        <f t="shared" si="1"/>
        <v>3.2060185185185186E-3</v>
      </c>
      <c r="J30" s="94"/>
      <c r="K30" s="130">
        <f>SUM(K7:K28)</f>
        <v>0.94268518518518529</v>
      </c>
    </row>
    <row r="31" spans="2:11" x14ac:dyDescent="0.25">
      <c r="B31" s="102"/>
      <c r="C31" s="107"/>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116</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v>6.4699074074074069E-3</v>
      </c>
      <c r="E7" s="82"/>
      <c r="F7" s="82"/>
      <c r="G7" s="82"/>
      <c r="H7" s="82"/>
      <c r="I7" s="82"/>
      <c r="J7" s="82"/>
      <c r="K7" s="129">
        <f>C7+D7+E7+F7+G7+H7+I7+J7</f>
        <v>6.4699074074074069E-3</v>
      </c>
    </row>
    <row r="8" spans="2:11" x14ac:dyDescent="0.25">
      <c r="B8" s="9" t="s">
        <v>13</v>
      </c>
      <c r="C8" s="82"/>
      <c r="D8" s="82"/>
      <c r="E8" s="82"/>
      <c r="F8" s="82"/>
      <c r="G8" s="82"/>
      <c r="H8" s="82"/>
      <c r="I8" s="82"/>
      <c r="J8" s="82"/>
      <c r="K8" s="129"/>
    </row>
    <row r="9" spans="2:11" x14ac:dyDescent="0.25">
      <c r="B9" s="9" t="s">
        <v>0</v>
      </c>
      <c r="C9" s="82"/>
      <c r="D9" s="82">
        <v>1.8888888888888889E-2</v>
      </c>
      <c r="E9" s="82"/>
      <c r="F9" s="82"/>
      <c r="G9" s="82"/>
      <c r="H9" s="82"/>
      <c r="I9" s="82"/>
      <c r="J9" s="82"/>
      <c r="K9" s="129">
        <f t="shared" ref="K9:K28" si="0">C9+D9+E9+F9+G9+H9+I9+J9</f>
        <v>1.8888888888888889E-2</v>
      </c>
    </row>
    <row r="10" spans="2:11" x14ac:dyDescent="0.25">
      <c r="B10" s="9" t="s">
        <v>8</v>
      </c>
      <c r="C10" s="82"/>
      <c r="D10" s="82">
        <v>3.8865740740740742E-2</v>
      </c>
      <c r="E10" s="82"/>
      <c r="F10" s="82"/>
      <c r="G10" s="82"/>
      <c r="H10" s="82"/>
      <c r="I10" s="82"/>
      <c r="J10" s="82"/>
      <c r="K10" s="129">
        <f t="shared" si="0"/>
        <v>3.8865740740740742E-2</v>
      </c>
    </row>
    <row r="11" spans="2:11" x14ac:dyDescent="0.25">
      <c r="B11" s="9" t="s">
        <v>26</v>
      </c>
      <c r="C11" s="82"/>
      <c r="D11" s="82"/>
      <c r="E11" s="82"/>
      <c r="F11" s="82"/>
      <c r="G11" s="82"/>
      <c r="H11" s="82"/>
      <c r="I11" s="82"/>
      <c r="J11" s="82"/>
      <c r="K11" s="129"/>
    </row>
    <row r="12" spans="2:11" x14ac:dyDescent="0.25">
      <c r="B12" s="9" t="s">
        <v>3</v>
      </c>
      <c r="C12" s="82"/>
      <c r="D12" s="82">
        <v>6.0185185185185185E-3</v>
      </c>
      <c r="E12" s="82"/>
      <c r="F12" s="82"/>
      <c r="G12" s="82"/>
      <c r="H12" s="82"/>
      <c r="I12" s="82"/>
      <c r="J12" s="82"/>
      <c r="K12" s="129">
        <f t="shared" si="0"/>
        <v>6.0185185185185185E-3</v>
      </c>
    </row>
    <row r="13" spans="2:11" x14ac:dyDescent="0.25">
      <c r="B13" s="9" t="s">
        <v>7</v>
      </c>
      <c r="C13" s="82"/>
      <c r="D13" s="82">
        <v>1.0300925925925925E-2</v>
      </c>
      <c r="E13" s="82"/>
      <c r="F13" s="82">
        <v>1.0046296296296296E-2</v>
      </c>
      <c r="G13" s="82">
        <v>8.1018518518518514E-3</v>
      </c>
      <c r="H13" s="82">
        <v>2.5578703703703705E-3</v>
      </c>
      <c r="I13" s="82"/>
      <c r="J13" s="82"/>
      <c r="K13" s="129">
        <f t="shared" si="0"/>
        <v>3.1006944444444441E-2</v>
      </c>
    </row>
    <row r="14" spans="2:11" x14ac:dyDescent="0.25">
      <c r="B14" s="9" t="s">
        <v>2</v>
      </c>
      <c r="C14" s="82"/>
      <c r="D14" s="82">
        <v>9.0277777777777787E-3</v>
      </c>
      <c r="E14" s="82"/>
      <c r="F14" s="82">
        <v>1.7476851851851851E-2</v>
      </c>
      <c r="G14" s="82"/>
      <c r="H14" s="82"/>
      <c r="I14" s="82"/>
      <c r="J14" s="82"/>
      <c r="K14" s="129">
        <f t="shared" si="0"/>
        <v>2.6504629629629628E-2</v>
      </c>
    </row>
    <row r="15" spans="2:11" x14ac:dyDescent="0.25">
      <c r="B15" s="9" t="s">
        <v>9</v>
      </c>
      <c r="C15" s="82"/>
      <c r="D15" s="82">
        <v>7.743055555555556E-3</v>
      </c>
      <c r="E15" s="82"/>
      <c r="F15" s="82"/>
      <c r="G15" s="82"/>
      <c r="H15" s="82"/>
      <c r="I15" s="82"/>
      <c r="J15" s="82"/>
      <c r="K15" s="129">
        <f t="shared" si="0"/>
        <v>7.743055555555556E-3</v>
      </c>
    </row>
    <row r="16" spans="2:11" x14ac:dyDescent="0.25">
      <c r="B16" s="9" t="s">
        <v>1</v>
      </c>
      <c r="C16" s="82"/>
      <c r="D16" s="82">
        <v>1.2673611111111111E-2</v>
      </c>
      <c r="E16" s="82"/>
      <c r="F16" s="82"/>
      <c r="G16" s="82"/>
      <c r="H16" s="82"/>
      <c r="I16" s="82"/>
      <c r="J16" s="82"/>
      <c r="K16" s="129">
        <f t="shared" si="0"/>
        <v>1.2673611111111111E-2</v>
      </c>
    </row>
    <row r="17" spans="2:11" x14ac:dyDescent="0.25">
      <c r="B17" s="9" t="s">
        <v>27</v>
      </c>
      <c r="C17" s="82"/>
      <c r="D17" s="82">
        <v>4.0150462962962964E-2</v>
      </c>
      <c r="E17" s="82"/>
      <c r="F17" s="82">
        <v>1.773148148148148E-2</v>
      </c>
      <c r="G17" s="82"/>
      <c r="H17" s="82"/>
      <c r="I17" s="82"/>
      <c r="J17" s="82"/>
      <c r="K17" s="129">
        <f t="shared" si="0"/>
        <v>5.7881944444444444E-2</v>
      </c>
    </row>
    <row r="18" spans="2:11" x14ac:dyDescent="0.25">
      <c r="B18" s="9" t="s">
        <v>16</v>
      </c>
      <c r="C18" s="82"/>
      <c r="D18" s="82"/>
      <c r="E18" s="82"/>
      <c r="F18" s="82"/>
      <c r="G18" s="82"/>
      <c r="H18" s="82"/>
      <c r="I18" s="82"/>
      <c r="J18" s="82"/>
      <c r="K18" s="129"/>
    </row>
    <row r="19" spans="2:11" x14ac:dyDescent="0.25">
      <c r="B19" s="9" t="s">
        <v>4</v>
      </c>
      <c r="C19" s="82"/>
      <c r="D19" s="82">
        <v>3.7037037037037034E-3</v>
      </c>
      <c r="E19" s="82"/>
      <c r="F19" s="82"/>
      <c r="G19" s="82"/>
      <c r="H19" s="82"/>
      <c r="I19" s="82"/>
      <c r="J19" s="82"/>
      <c r="K19" s="129">
        <f t="shared" si="0"/>
        <v>3.7037037037037034E-3</v>
      </c>
    </row>
    <row r="20" spans="2:11" x14ac:dyDescent="0.25">
      <c r="B20" s="9" t="s">
        <v>14</v>
      </c>
      <c r="C20" s="82"/>
      <c r="D20" s="82"/>
      <c r="E20" s="82"/>
      <c r="F20" s="82"/>
      <c r="G20" s="82"/>
      <c r="H20" s="82"/>
      <c r="I20" s="82"/>
      <c r="J20" s="82"/>
      <c r="K20" s="129"/>
    </row>
    <row r="21" spans="2:11" x14ac:dyDescent="0.25">
      <c r="B21" s="9" t="s">
        <v>11</v>
      </c>
      <c r="C21" s="80"/>
      <c r="D21" s="82">
        <v>0.10872685185185187</v>
      </c>
      <c r="E21" s="82"/>
      <c r="F21" s="82">
        <v>7.9675925925925928E-2</v>
      </c>
      <c r="G21" s="82"/>
      <c r="H21" s="82"/>
      <c r="I21" s="82"/>
      <c r="J21" s="82"/>
      <c r="K21" s="129">
        <f t="shared" si="0"/>
        <v>0.18840277777777781</v>
      </c>
    </row>
    <row r="22" spans="2:11" x14ac:dyDescent="0.25">
      <c r="B22" s="9" t="s">
        <v>15</v>
      </c>
      <c r="C22" s="82"/>
      <c r="D22" s="82">
        <v>8.2384259259259268E-2</v>
      </c>
      <c r="E22" s="82"/>
      <c r="F22" s="82">
        <v>1.7060185185185185E-2</v>
      </c>
      <c r="G22" s="82"/>
      <c r="H22" s="82"/>
      <c r="I22" s="82"/>
      <c r="J22" s="82"/>
      <c r="K22" s="129">
        <f t="shared" si="0"/>
        <v>9.9444444444444446E-2</v>
      </c>
    </row>
    <row r="23" spans="2:11" x14ac:dyDescent="0.25">
      <c r="B23" s="9" t="s">
        <v>28</v>
      </c>
      <c r="C23" s="82"/>
      <c r="D23" s="82">
        <v>0.34083333333333349</v>
      </c>
      <c r="E23" s="82">
        <v>1.5833333333333335E-2</v>
      </c>
      <c r="F23" s="82">
        <v>0.21835648148148154</v>
      </c>
      <c r="G23" s="82">
        <v>1.5393518518518518E-2</v>
      </c>
      <c r="H23" s="82">
        <v>5.2094907407407409E-2</v>
      </c>
      <c r="I23" s="82"/>
      <c r="J23" s="82"/>
      <c r="K23" s="129">
        <f t="shared" si="0"/>
        <v>0.64251157407407433</v>
      </c>
    </row>
    <row r="24" spans="2:11" x14ac:dyDescent="0.25">
      <c r="B24" s="9" t="s">
        <v>12</v>
      </c>
      <c r="C24" s="80"/>
      <c r="D24" s="82">
        <v>7.0636574074074074E-2</v>
      </c>
      <c r="E24" s="82">
        <v>2.297453703703704E-2</v>
      </c>
      <c r="F24" s="82">
        <v>0.45410879629629625</v>
      </c>
      <c r="G24" s="82">
        <v>1.545138888888889E-2</v>
      </c>
      <c r="H24" s="82">
        <v>7.6574074074074086E-2</v>
      </c>
      <c r="I24" s="82"/>
      <c r="J24" s="82"/>
      <c r="K24" s="129">
        <f t="shared" si="0"/>
        <v>0.63974537037037038</v>
      </c>
    </row>
    <row r="25" spans="2:11" x14ac:dyDescent="0.25">
      <c r="B25" s="9" t="s">
        <v>5</v>
      </c>
      <c r="C25" s="78"/>
      <c r="D25" s="82">
        <v>2.4212962962962967E-2</v>
      </c>
      <c r="E25" s="82">
        <v>3.0439814814814821E-3</v>
      </c>
      <c r="F25" s="82">
        <v>5.1944444444444453E-2</v>
      </c>
      <c r="G25" s="82">
        <v>0.10809027777777777</v>
      </c>
      <c r="H25" s="82">
        <v>7.048611111111111E-2</v>
      </c>
      <c r="I25" s="82"/>
      <c r="J25" s="82"/>
      <c r="K25" s="129">
        <f t="shared" si="0"/>
        <v>0.25777777777777777</v>
      </c>
    </row>
    <row r="26" spans="2:11" x14ac:dyDescent="0.25">
      <c r="B26" s="9" t="s">
        <v>6</v>
      </c>
      <c r="C26" s="82"/>
      <c r="D26" s="82"/>
      <c r="E26" s="82"/>
      <c r="F26" s="82"/>
      <c r="G26" s="82"/>
      <c r="H26" s="82"/>
      <c r="I26" s="82"/>
      <c r="J26" s="82"/>
      <c r="K26" s="129"/>
    </row>
    <row r="27" spans="2:11" x14ac:dyDescent="0.25">
      <c r="B27" s="9" t="s">
        <v>29</v>
      </c>
      <c r="C27" s="82"/>
      <c r="D27" s="82">
        <v>2.2453703703703702E-3</v>
      </c>
      <c r="E27" s="82"/>
      <c r="F27" s="82"/>
      <c r="G27" s="82"/>
      <c r="H27" s="82"/>
      <c r="I27" s="82"/>
      <c r="J27" s="82"/>
      <c r="K27" s="129">
        <f t="shared" si="0"/>
        <v>2.2453703703703702E-3</v>
      </c>
    </row>
    <row r="28" spans="2:11" x14ac:dyDescent="0.25">
      <c r="B28" s="9" t="s">
        <v>17</v>
      </c>
      <c r="C28" s="82"/>
      <c r="D28" s="82"/>
      <c r="E28" s="82"/>
      <c r="F28" s="82">
        <v>1.7002314814814814E-2</v>
      </c>
      <c r="G28" s="82"/>
      <c r="H28" s="82"/>
      <c r="I28" s="82"/>
      <c r="J28" s="82"/>
      <c r="K28" s="129">
        <f t="shared" si="0"/>
        <v>1.7002314814814814E-2</v>
      </c>
    </row>
    <row r="29" spans="2:11" x14ac:dyDescent="0.25">
      <c r="B29" s="9"/>
      <c r="C29" s="92"/>
      <c r="D29" s="92"/>
      <c r="E29" s="91"/>
      <c r="F29" s="92"/>
      <c r="G29" s="91"/>
      <c r="H29" s="91"/>
      <c r="I29" s="92"/>
      <c r="J29" s="92"/>
      <c r="K29" s="129"/>
    </row>
    <row r="30" spans="2:11" x14ac:dyDescent="0.25">
      <c r="B30" s="93" t="s">
        <v>30</v>
      </c>
      <c r="C30" s="94"/>
      <c r="D30" s="94">
        <f t="shared" ref="D30:H30" si="1">SUM(D7:D28)</f>
        <v>0.78288194444444459</v>
      </c>
      <c r="E30" s="94">
        <f t="shared" si="1"/>
        <v>4.1851851851851855E-2</v>
      </c>
      <c r="F30" s="94">
        <f t="shared" si="1"/>
        <v>0.88340277777777787</v>
      </c>
      <c r="G30" s="94">
        <f t="shared" si="1"/>
        <v>0.14703703703703702</v>
      </c>
      <c r="H30" s="94">
        <f t="shared" si="1"/>
        <v>0.20171296296296298</v>
      </c>
      <c r="I30" s="94"/>
      <c r="J30" s="82"/>
      <c r="K30" s="130">
        <f>SUM(K7:K28)</f>
        <v>2.056886574074074</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117</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2"/>
      <c r="F7" s="82"/>
      <c r="G7" s="82"/>
      <c r="H7" s="82"/>
      <c r="I7" s="82"/>
      <c r="J7" s="82"/>
      <c r="K7" s="129"/>
    </row>
    <row r="8" spans="2:11" x14ac:dyDescent="0.25">
      <c r="B8" s="9" t="s">
        <v>13</v>
      </c>
      <c r="C8" s="82">
        <v>2.1990740740740743E-4</v>
      </c>
      <c r="D8" s="82">
        <v>7.5810185185185191E-3</v>
      </c>
      <c r="E8" s="82">
        <v>2.4745370370370372E-2</v>
      </c>
      <c r="F8" s="82"/>
      <c r="G8" s="82">
        <v>1.0763888888888889E-2</v>
      </c>
      <c r="H8" s="82">
        <v>2.5694444444444445E-3</v>
      </c>
      <c r="I8" s="82"/>
      <c r="J8" s="82"/>
      <c r="K8" s="129">
        <f t="shared" ref="K8:K28" si="0">SUM(C8:J8)</f>
        <v>4.5879629629629631E-2</v>
      </c>
    </row>
    <row r="9" spans="2:11" x14ac:dyDescent="0.25">
      <c r="B9" s="9" t="s">
        <v>0</v>
      </c>
      <c r="C9" s="82">
        <v>1.2615740740740742E-2</v>
      </c>
      <c r="D9" s="82">
        <v>1.525462962962963E-2</v>
      </c>
      <c r="E9" s="82">
        <v>1.6238425925925924E-2</v>
      </c>
      <c r="F9" s="82">
        <v>1.0601851851851852E-2</v>
      </c>
      <c r="G9" s="82">
        <v>2.1643518518518518E-3</v>
      </c>
      <c r="H9" s="82">
        <v>1.1759259259259256E-2</v>
      </c>
      <c r="I9" s="82"/>
      <c r="J9" s="82"/>
      <c r="K9" s="129">
        <f t="shared" si="0"/>
        <v>6.8634259259259256E-2</v>
      </c>
    </row>
    <row r="10" spans="2:11" x14ac:dyDescent="0.25">
      <c r="B10" s="9" t="s">
        <v>8</v>
      </c>
      <c r="C10" s="82"/>
      <c r="D10" s="82"/>
      <c r="E10" s="82">
        <v>6.122685185185185E-3</v>
      </c>
      <c r="F10" s="82"/>
      <c r="G10" s="82">
        <v>6.2847222222222228E-3</v>
      </c>
      <c r="H10" s="82">
        <v>8.3333333333333332E-3</v>
      </c>
      <c r="I10" s="82"/>
      <c r="J10" s="82"/>
      <c r="K10" s="129">
        <f t="shared" si="0"/>
        <v>2.074074074074074E-2</v>
      </c>
    </row>
    <row r="11" spans="2:11" x14ac:dyDescent="0.25">
      <c r="B11" s="9" t="s">
        <v>26</v>
      </c>
      <c r="C11" s="82"/>
      <c r="D11" s="82"/>
      <c r="E11" s="82">
        <v>1.8518518518518518E-4</v>
      </c>
      <c r="F11" s="82">
        <v>4.8611111111111104E-4</v>
      </c>
      <c r="G11" s="82"/>
      <c r="H11" s="82"/>
      <c r="I11" s="82"/>
      <c r="J11" s="82"/>
      <c r="K11" s="129">
        <f t="shared" si="0"/>
        <v>6.7129629629629625E-4</v>
      </c>
    </row>
    <row r="12" spans="2:11" x14ac:dyDescent="0.25">
      <c r="B12" s="9" t="s">
        <v>3</v>
      </c>
      <c r="C12" s="82">
        <v>7.3993055555555576E-2</v>
      </c>
      <c r="D12" s="82">
        <v>4.3240740740740746E-2</v>
      </c>
      <c r="E12" s="82">
        <v>1.6481481481481479E-2</v>
      </c>
      <c r="F12" s="82">
        <v>1.7743055555555557E-2</v>
      </c>
      <c r="G12" s="82">
        <v>9.5914351851851862E-2</v>
      </c>
      <c r="H12" s="82">
        <v>2.1168981481481487E-2</v>
      </c>
      <c r="I12" s="82"/>
      <c r="J12" s="82"/>
      <c r="K12" s="129">
        <f t="shared" si="0"/>
        <v>0.26854166666666673</v>
      </c>
    </row>
    <row r="13" spans="2:11" x14ac:dyDescent="0.25">
      <c r="B13" s="9" t="s">
        <v>7</v>
      </c>
      <c r="C13" s="82">
        <v>6.4976851851851855E-2</v>
      </c>
      <c r="D13" s="82">
        <v>6.9907407407407418E-2</v>
      </c>
      <c r="E13" s="82">
        <v>2.7615740740740739E-2</v>
      </c>
      <c r="F13" s="82"/>
      <c r="G13" s="82">
        <v>2.6157407407407405E-3</v>
      </c>
      <c r="H13" s="82">
        <v>7.2106481481481492E-3</v>
      </c>
      <c r="I13" s="82"/>
      <c r="J13" s="82"/>
      <c r="K13" s="129">
        <f t="shared" si="0"/>
        <v>0.17232638888888893</v>
      </c>
    </row>
    <row r="14" spans="2:11" x14ac:dyDescent="0.25">
      <c r="B14" s="9" t="s">
        <v>2</v>
      </c>
      <c r="C14" s="82">
        <v>1.3981481481481484E-2</v>
      </c>
      <c r="D14" s="82">
        <v>3.2175925925925931E-3</v>
      </c>
      <c r="E14" s="82">
        <v>9.7569444444444448E-3</v>
      </c>
      <c r="F14" s="82">
        <v>1.0347222222222221E-2</v>
      </c>
      <c r="G14" s="82">
        <v>1.1493055555555555E-2</v>
      </c>
      <c r="H14" s="82">
        <v>8.1365740740740738E-3</v>
      </c>
      <c r="I14" s="82"/>
      <c r="J14" s="82"/>
      <c r="K14" s="129">
        <f t="shared" si="0"/>
        <v>5.693287037037037E-2</v>
      </c>
    </row>
    <row r="15" spans="2:11" x14ac:dyDescent="0.25">
      <c r="B15" s="9" t="s">
        <v>9</v>
      </c>
      <c r="C15" s="82"/>
      <c r="D15" s="82"/>
      <c r="E15" s="82">
        <v>6.5277777777777764E-3</v>
      </c>
      <c r="F15" s="82"/>
      <c r="G15" s="82"/>
      <c r="H15" s="82"/>
      <c r="I15" s="82"/>
      <c r="J15" s="82"/>
      <c r="K15" s="129">
        <f t="shared" si="0"/>
        <v>6.5277777777777764E-3</v>
      </c>
    </row>
    <row r="16" spans="2:11" x14ac:dyDescent="0.25">
      <c r="B16" s="9" t="s">
        <v>1</v>
      </c>
      <c r="C16" s="82">
        <v>7.7662037037037031E-3</v>
      </c>
      <c r="D16" s="82">
        <v>3.8194444444444441E-4</v>
      </c>
      <c r="E16" s="82"/>
      <c r="F16" s="82"/>
      <c r="G16" s="82">
        <v>1.1516203703703704E-2</v>
      </c>
      <c r="H16" s="82">
        <v>9.1435185185185185E-4</v>
      </c>
      <c r="I16" s="82"/>
      <c r="J16" s="82"/>
      <c r="K16" s="129">
        <f t="shared" si="0"/>
        <v>2.05787037037037E-2</v>
      </c>
    </row>
    <row r="17" spans="2:11" x14ac:dyDescent="0.25">
      <c r="B17" s="9" t="s">
        <v>27</v>
      </c>
      <c r="C17" s="82">
        <v>1.1076388888888889E-2</v>
      </c>
      <c r="D17" s="82">
        <v>4.4166666666666674E-2</v>
      </c>
      <c r="E17" s="82">
        <v>5.115740740740741E-3</v>
      </c>
      <c r="F17" s="82">
        <v>8.5532407407407415E-3</v>
      </c>
      <c r="G17" s="82">
        <v>6.3310185185185188E-3</v>
      </c>
      <c r="H17" s="82"/>
      <c r="I17" s="82"/>
      <c r="J17" s="82"/>
      <c r="K17" s="129">
        <f t="shared" si="0"/>
        <v>7.5243055555555549E-2</v>
      </c>
    </row>
    <row r="18" spans="2:11" x14ac:dyDescent="0.25">
      <c r="B18" s="9" t="s">
        <v>16</v>
      </c>
      <c r="C18" s="82"/>
      <c r="D18" s="82"/>
      <c r="E18" s="82"/>
      <c r="F18" s="82"/>
      <c r="G18" s="82"/>
      <c r="H18" s="82"/>
      <c r="I18" s="82"/>
      <c r="J18" s="82"/>
      <c r="K18" s="129"/>
    </row>
    <row r="19" spans="2:11" x14ac:dyDescent="0.25">
      <c r="B19" s="9" t="s">
        <v>4</v>
      </c>
      <c r="C19" s="82">
        <v>1.0775462962962961E-2</v>
      </c>
      <c r="D19" s="82">
        <v>1.3599537037037035E-2</v>
      </c>
      <c r="E19" s="82">
        <v>1.1400462962962961E-2</v>
      </c>
      <c r="F19" s="82">
        <v>3.8136574074074073E-2</v>
      </c>
      <c r="G19" s="82">
        <v>1.0775462962962962E-2</v>
      </c>
      <c r="H19" s="82">
        <v>5.9027777777777778E-4</v>
      </c>
      <c r="I19" s="82"/>
      <c r="J19" s="82"/>
      <c r="K19" s="129">
        <f t="shared" si="0"/>
        <v>8.5277777777777758E-2</v>
      </c>
    </row>
    <row r="20" spans="2:11" x14ac:dyDescent="0.25">
      <c r="B20" s="9" t="s">
        <v>14</v>
      </c>
      <c r="C20" s="82">
        <v>4.0162037037037041E-3</v>
      </c>
      <c r="D20" s="82">
        <v>7.5925925925925926E-3</v>
      </c>
      <c r="E20" s="82">
        <v>2.3726851851851851E-3</v>
      </c>
      <c r="F20" s="82">
        <v>8.86574074074074E-3</v>
      </c>
      <c r="G20" s="82"/>
      <c r="H20" s="82">
        <v>5.6712962962962956E-4</v>
      </c>
      <c r="I20" s="82"/>
      <c r="J20" s="82"/>
      <c r="K20" s="129">
        <f t="shared" si="0"/>
        <v>2.3414351851851853E-2</v>
      </c>
    </row>
    <row r="21" spans="2:11" x14ac:dyDescent="0.25">
      <c r="B21" s="9" t="s">
        <v>11</v>
      </c>
      <c r="C21" s="82">
        <v>5.5324074074074088E-2</v>
      </c>
      <c r="D21" s="82">
        <v>6.4120370370370364E-3</v>
      </c>
      <c r="E21" s="82">
        <v>1.7060185185185185E-2</v>
      </c>
      <c r="F21" s="82">
        <v>1.9594907407407408E-2</v>
      </c>
      <c r="G21" s="82">
        <v>3.6863425925925924E-2</v>
      </c>
      <c r="H21" s="82">
        <v>2.2372685185185183E-2</v>
      </c>
      <c r="I21" s="82"/>
      <c r="J21" s="82"/>
      <c r="K21" s="129">
        <f t="shared" si="0"/>
        <v>0.15762731481481482</v>
      </c>
    </row>
    <row r="22" spans="2:11" x14ac:dyDescent="0.25">
      <c r="B22" s="9" t="s">
        <v>15</v>
      </c>
      <c r="C22" s="82">
        <v>1.6053240740740743E-2</v>
      </c>
      <c r="D22" s="82">
        <v>1.8240740740740741E-2</v>
      </c>
      <c r="E22" s="82">
        <v>5.6134259259259262E-3</v>
      </c>
      <c r="F22" s="82">
        <v>1.5115740740740739E-2</v>
      </c>
      <c r="G22" s="82">
        <v>4.178240740740741E-3</v>
      </c>
      <c r="H22" s="82">
        <v>6.4930555555555557E-3</v>
      </c>
      <c r="I22" s="82"/>
      <c r="J22" s="82"/>
      <c r="K22" s="129">
        <f t="shared" si="0"/>
        <v>6.569444444444443E-2</v>
      </c>
    </row>
    <row r="23" spans="2:11" x14ac:dyDescent="0.25">
      <c r="B23" s="9" t="s">
        <v>28</v>
      </c>
      <c r="C23" s="82">
        <v>1.4594907407407407E-2</v>
      </c>
      <c r="D23" s="82">
        <v>2.8599537037037034E-2</v>
      </c>
      <c r="E23" s="82">
        <v>2.2546296296296297E-2</v>
      </c>
      <c r="F23" s="82">
        <v>7.0949074074074074E-3</v>
      </c>
      <c r="G23" s="82">
        <v>8.8888888888888889E-3</v>
      </c>
      <c r="H23" s="82">
        <v>3.3506944444444443E-2</v>
      </c>
      <c r="I23" s="82"/>
      <c r="J23" s="82"/>
      <c r="K23" s="129">
        <f t="shared" si="0"/>
        <v>0.11523148148148149</v>
      </c>
    </row>
    <row r="24" spans="2:11" x14ac:dyDescent="0.25">
      <c r="B24" s="9" t="s">
        <v>12</v>
      </c>
      <c r="C24" s="82">
        <v>5.5208333333333333E-3</v>
      </c>
      <c r="D24" s="82">
        <v>4.6261574074074073E-2</v>
      </c>
      <c r="E24" s="82">
        <v>9.8379629629629642E-4</v>
      </c>
      <c r="F24" s="82"/>
      <c r="G24" s="82">
        <v>2.5729166666666671E-2</v>
      </c>
      <c r="H24" s="82">
        <v>5.4629629629629629E-3</v>
      </c>
      <c r="I24" s="82"/>
      <c r="J24" s="82"/>
      <c r="K24" s="129">
        <f t="shared" si="0"/>
        <v>8.3958333333333343E-2</v>
      </c>
    </row>
    <row r="25" spans="2:11" x14ac:dyDescent="0.25">
      <c r="B25" s="9" t="s">
        <v>5</v>
      </c>
      <c r="C25" s="82">
        <v>1.8344907407407407E-2</v>
      </c>
      <c r="D25" s="82">
        <v>9.2708333333333341E-3</v>
      </c>
      <c r="E25" s="82">
        <v>4.5023148148148158E-3</v>
      </c>
      <c r="F25" s="82"/>
      <c r="G25" s="82">
        <v>1.8784722222222223E-2</v>
      </c>
      <c r="H25" s="82">
        <v>7.3263888888888884E-3</v>
      </c>
      <c r="I25" s="82"/>
      <c r="J25" s="82"/>
      <c r="K25" s="129">
        <f t="shared" si="0"/>
        <v>5.8229166666666665E-2</v>
      </c>
    </row>
    <row r="26" spans="2:11" x14ac:dyDescent="0.25">
      <c r="B26" s="9" t="s">
        <v>6</v>
      </c>
      <c r="C26" s="82">
        <v>8.8773148148148153E-3</v>
      </c>
      <c r="D26" s="82">
        <v>1.0451388888888889E-2</v>
      </c>
      <c r="E26" s="82">
        <v>1.9675925925925926E-4</v>
      </c>
      <c r="F26" s="82"/>
      <c r="G26" s="82">
        <v>6.053240740740741E-3</v>
      </c>
      <c r="H26" s="82">
        <v>2.9745370370370368E-3</v>
      </c>
      <c r="I26" s="82"/>
      <c r="J26" s="82"/>
      <c r="K26" s="129">
        <f t="shared" si="0"/>
        <v>2.8553240740740737E-2</v>
      </c>
    </row>
    <row r="27" spans="2:11" x14ac:dyDescent="0.25">
      <c r="B27" s="9" t="s">
        <v>29</v>
      </c>
      <c r="C27" s="82"/>
      <c r="D27" s="82"/>
      <c r="E27" s="82"/>
      <c r="F27" s="82"/>
      <c r="G27" s="82">
        <v>1.7824074074074072E-3</v>
      </c>
      <c r="H27" s="82"/>
      <c r="I27" s="82"/>
      <c r="J27" s="82"/>
      <c r="K27" s="129">
        <f t="shared" si="0"/>
        <v>1.7824074074074072E-3</v>
      </c>
    </row>
    <row r="28" spans="2:11" x14ac:dyDescent="0.25">
      <c r="B28" s="9" t="s">
        <v>17</v>
      </c>
      <c r="C28" s="82">
        <v>9.2013888888888892E-3</v>
      </c>
      <c r="D28" s="82">
        <v>7.4884259259259262E-3</v>
      </c>
      <c r="E28" s="82">
        <v>5.6712962962962967E-3</v>
      </c>
      <c r="F28" s="82"/>
      <c r="G28" s="82">
        <v>4.3749999999999995E-3</v>
      </c>
      <c r="H28" s="82">
        <v>1.8518518518518518E-4</v>
      </c>
      <c r="I28" s="82"/>
      <c r="J28" s="82"/>
      <c r="K28" s="129">
        <f t="shared" si="0"/>
        <v>2.6921296296296297E-2</v>
      </c>
    </row>
    <row r="29" spans="2:11" x14ac:dyDescent="0.25">
      <c r="B29" s="9"/>
      <c r="C29" s="92"/>
      <c r="D29" s="92"/>
      <c r="E29" s="91"/>
      <c r="F29" s="91"/>
      <c r="G29" s="91"/>
      <c r="H29" s="91"/>
      <c r="I29" s="92"/>
      <c r="J29" s="92"/>
      <c r="K29" s="83"/>
    </row>
    <row r="30" spans="2:11" x14ac:dyDescent="0.25">
      <c r="B30" s="93" t="s">
        <v>30</v>
      </c>
      <c r="C30" s="94">
        <f>SUM(C7:C28)</f>
        <v>0.32733796296296297</v>
      </c>
      <c r="D30" s="94">
        <f t="shared" ref="D30:H30" si="1">SUM(D7:D28)</f>
        <v>0.33166666666666672</v>
      </c>
      <c r="E30" s="94">
        <f t="shared" si="1"/>
        <v>0.18313657407407402</v>
      </c>
      <c r="F30" s="94">
        <f t="shared" si="1"/>
        <v>0.13653935185185184</v>
      </c>
      <c r="G30" s="94">
        <f t="shared" si="1"/>
        <v>0.26451388888888899</v>
      </c>
      <c r="H30" s="94">
        <f t="shared" si="1"/>
        <v>0.13957175925925927</v>
      </c>
      <c r="I30" s="94"/>
      <c r="J30" s="82"/>
      <c r="K30" s="130">
        <f>SUM(K7:K28)</f>
        <v>1.3827662037037036</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118</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1"/>
      <c r="F7" s="82"/>
      <c r="G7" s="82"/>
      <c r="H7" s="82"/>
      <c r="I7" s="82"/>
      <c r="J7" s="82"/>
      <c r="K7" s="129"/>
    </row>
    <row r="8" spans="2:11" x14ac:dyDescent="0.25">
      <c r="B8" s="9" t="s">
        <v>13</v>
      </c>
      <c r="C8" s="82"/>
      <c r="D8" s="82"/>
      <c r="E8" s="82"/>
      <c r="F8" s="82"/>
      <c r="G8" s="82"/>
      <c r="H8" s="82"/>
      <c r="I8" s="82"/>
      <c r="J8" s="82"/>
      <c r="K8" s="129"/>
    </row>
    <row r="9" spans="2:11" x14ac:dyDescent="0.25">
      <c r="B9" s="9" t="s">
        <v>0</v>
      </c>
      <c r="C9" s="82"/>
      <c r="D9" s="82"/>
      <c r="E9" s="82"/>
      <c r="F9" s="82"/>
      <c r="G9" s="82"/>
      <c r="H9" s="82"/>
      <c r="I9" s="82"/>
      <c r="J9" s="82"/>
      <c r="K9" s="129"/>
    </row>
    <row r="10" spans="2:11" x14ac:dyDescent="0.25">
      <c r="B10" s="9" t="s">
        <v>8</v>
      </c>
      <c r="C10" s="82"/>
      <c r="D10" s="82"/>
      <c r="E10" s="82"/>
      <c r="F10" s="82"/>
      <c r="G10" s="82"/>
      <c r="H10" s="82"/>
      <c r="I10" s="82"/>
      <c r="J10" s="82"/>
      <c r="K10" s="129"/>
    </row>
    <row r="11" spans="2:11" x14ac:dyDescent="0.25">
      <c r="B11" s="9" t="s">
        <v>26</v>
      </c>
      <c r="C11" s="82"/>
      <c r="D11" s="82"/>
      <c r="E11" s="82"/>
      <c r="F11" s="82"/>
      <c r="G11" s="82"/>
      <c r="H11" s="82"/>
      <c r="I11" s="82"/>
      <c r="J11" s="82"/>
      <c r="K11" s="129"/>
    </row>
    <row r="12" spans="2:11" x14ac:dyDescent="0.25">
      <c r="B12" s="9" t="s">
        <v>3</v>
      </c>
      <c r="C12" s="82"/>
      <c r="D12" s="82"/>
      <c r="E12" s="82"/>
      <c r="F12" s="82"/>
      <c r="G12" s="82"/>
      <c r="H12" s="82"/>
      <c r="I12" s="82"/>
      <c r="J12" s="82"/>
      <c r="K12" s="129"/>
    </row>
    <row r="13" spans="2:11" x14ac:dyDescent="0.25">
      <c r="B13" s="9" t="s">
        <v>7</v>
      </c>
      <c r="C13" s="82"/>
      <c r="D13" s="82"/>
      <c r="E13" s="82"/>
      <c r="F13" s="82"/>
      <c r="G13" s="82"/>
      <c r="H13" s="82"/>
      <c r="I13" s="82"/>
      <c r="J13" s="82"/>
      <c r="K13" s="129"/>
    </row>
    <row r="14" spans="2:11" x14ac:dyDescent="0.25">
      <c r="B14" s="9" t="s">
        <v>2</v>
      </c>
      <c r="C14" s="82"/>
      <c r="D14" s="82"/>
      <c r="E14" s="82"/>
      <c r="F14" s="82"/>
      <c r="G14" s="82"/>
      <c r="H14" s="82"/>
      <c r="I14" s="82"/>
      <c r="J14" s="82"/>
      <c r="K14" s="129"/>
    </row>
    <row r="15" spans="2:11" x14ac:dyDescent="0.25">
      <c r="B15" s="9" t="s">
        <v>9</v>
      </c>
      <c r="C15" s="82"/>
      <c r="D15" s="82"/>
      <c r="E15" s="82"/>
      <c r="F15" s="82"/>
      <c r="G15" s="82"/>
      <c r="H15" s="82"/>
      <c r="I15" s="82"/>
      <c r="J15" s="82"/>
      <c r="K15" s="129"/>
    </row>
    <row r="16" spans="2:11" x14ac:dyDescent="0.25">
      <c r="B16" s="9" t="s">
        <v>1</v>
      </c>
      <c r="C16" s="82"/>
      <c r="D16" s="82"/>
      <c r="E16" s="82"/>
      <c r="F16" s="82"/>
      <c r="G16" s="82"/>
      <c r="H16" s="82"/>
      <c r="I16" s="82"/>
      <c r="J16" s="82"/>
      <c r="K16" s="129"/>
    </row>
    <row r="17" spans="2:11" x14ac:dyDescent="0.25">
      <c r="B17" s="9" t="s">
        <v>27</v>
      </c>
      <c r="C17" s="82"/>
      <c r="D17" s="82"/>
      <c r="E17" s="82"/>
      <c r="F17" s="82"/>
      <c r="G17" s="82"/>
      <c r="H17" s="82"/>
      <c r="I17" s="82"/>
      <c r="J17" s="82"/>
      <c r="K17" s="129"/>
    </row>
    <row r="18" spans="2:11" x14ac:dyDescent="0.25">
      <c r="B18" s="9" t="s">
        <v>16</v>
      </c>
      <c r="C18" s="82"/>
      <c r="D18" s="82"/>
      <c r="E18" s="82"/>
      <c r="F18" s="82"/>
      <c r="G18" s="82"/>
      <c r="H18" s="82"/>
      <c r="I18" s="82"/>
      <c r="J18" s="82"/>
      <c r="K18" s="129"/>
    </row>
    <row r="19" spans="2:11" x14ac:dyDescent="0.25">
      <c r="B19" s="9" t="s">
        <v>4</v>
      </c>
      <c r="C19" s="82"/>
      <c r="D19" s="82"/>
      <c r="E19" s="82"/>
      <c r="F19" s="82"/>
      <c r="G19" s="82"/>
      <c r="H19" s="82"/>
      <c r="I19" s="82"/>
      <c r="J19" s="82"/>
      <c r="K19" s="129"/>
    </row>
    <row r="20" spans="2:11" x14ac:dyDescent="0.25">
      <c r="B20" s="9" t="s">
        <v>14</v>
      </c>
      <c r="C20" s="82"/>
      <c r="D20" s="82"/>
      <c r="E20" s="82"/>
      <c r="F20" s="82"/>
      <c r="G20" s="82"/>
      <c r="H20" s="82"/>
      <c r="I20" s="82"/>
      <c r="J20" s="82"/>
      <c r="K20" s="129"/>
    </row>
    <row r="21" spans="2:11" x14ac:dyDescent="0.25">
      <c r="B21" s="9" t="s">
        <v>11</v>
      </c>
      <c r="C21" s="82"/>
      <c r="D21" s="82"/>
      <c r="E21" s="82"/>
      <c r="F21" s="82"/>
      <c r="G21" s="82"/>
      <c r="H21" s="82"/>
      <c r="I21" s="82"/>
      <c r="J21" s="82"/>
      <c r="K21" s="129"/>
    </row>
    <row r="22" spans="2:11" x14ac:dyDescent="0.25">
      <c r="B22" s="9" t="s">
        <v>15</v>
      </c>
      <c r="C22" s="82"/>
      <c r="D22" s="82"/>
      <c r="E22" s="82"/>
      <c r="F22" s="82"/>
      <c r="G22" s="82"/>
      <c r="H22" s="82"/>
      <c r="I22" s="82"/>
      <c r="J22" s="82"/>
      <c r="K22" s="129"/>
    </row>
    <row r="23" spans="2:11" x14ac:dyDescent="0.25">
      <c r="B23" s="9" t="s">
        <v>28</v>
      </c>
      <c r="C23" s="82"/>
      <c r="D23" s="82"/>
      <c r="E23" s="82"/>
      <c r="F23" s="82"/>
      <c r="G23" s="82"/>
      <c r="H23" s="82"/>
      <c r="I23" s="82"/>
      <c r="J23" s="82"/>
      <c r="K23" s="129"/>
    </row>
    <row r="24" spans="2:11" x14ac:dyDescent="0.25">
      <c r="B24" s="9" t="s">
        <v>12</v>
      </c>
      <c r="C24" s="82"/>
      <c r="D24" s="82"/>
      <c r="E24" s="82"/>
      <c r="F24" s="82"/>
      <c r="G24" s="82"/>
      <c r="H24" s="82"/>
      <c r="I24" s="82"/>
      <c r="J24" s="82"/>
      <c r="K24" s="129"/>
    </row>
    <row r="25" spans="2:11" x14ac:dyDescent="0.25">
      <c r="B25" s="9" t="s">
        <v>5</v>
      </c>
      <c r="C25" s="82"/>
      <c r="D25" s="82"/>
      <c r="E25" s="82"/>
      <c r="F25" s="82"/>
      <c r="G25" s="82"/>
      <c r="H25" s="82"/>
      <c r="I25" s="82"/>
      <c r="J25" s="82"/>
      <c r="K25" s="129"/>
    </row>
    <row r="26" spans="2:11" x14ac:dyDescent="0.25">
      <c r="B26" s="9" t="s">
        <v>6</v>
      </c>
      <c r="C26" s="82"/>
      <c r="D26" s="82"/>
      <c r="E26" s="82"/>
      <c r="F26" s="82"/>
      <c r="G26" s="82"/>
      <c r="H26" s="82"/>
      <c r="I26" s="82"/>
      <c r="J26" s="82"/>
      <c r="K26" s="129"/>
    </row>
    <row r="27" spans="2:11" x14ac:dyDescent="0.25">
      <c r="B27" s="9" t="s">
        <v>29</v>
      </c>
      <c r="C27" s="82"/>
      <c r="D27" s="82"/>
      <c r="E27" s="82"/>
      <c r="F27" s="82"/>
      <c r="G27" s="82"/>
      <c r="H27" s="82"/>
      <c r="I27" s="82"/>
      <c r="J27" s="82"/>
      <c r="K27" s="129"/>
    </row>
    <row r="28" spans="2:11" x14ac:dyDescent="0.25">
      <c r="B28" s="9" t="s">
        <v>17</v>
      </c>
      <c r="C28" s="82"/>
      <c r="D28" s="82"/>
      <c r="E28" s="82"/>
      <c r="F28" s="82"/>
      <c r="G28" s="82"/>
      <c r="H28" s="82"/>
      <c r="I28" s="82"/>
      <c r="J28" s="82"/>
      <c r="K28" s="129"/>
    </row>
    <row r="29" spans="2:11" x14ac:dyDescent="0.25">
      <c r="B29" s="9"/>
      <c r="C29" s="92"/>
      <c r="D29" s="92"/>
      <c r="E29" s="91"/>
      <c r="F29" s="91"/>
      <c r="G29" s="91"/>
      <c r="H29" s="91"/>
      <c r="I29" s="92"/>
      <c r="J29" s="92"/>
      <c r="K29" s="83"/>
    </row>
    <row r="30" spans="2:11" x14ac:dyDescent="0.25">
      <c r="B30" s="93" t="s">
        <v>30</v>
      </c>
      <c r="C30" s="94"/>
      <c r="D30" s="94"/>
      <c r="E30" s="94"/>
      <c r="F30" s="94"/>
      <c r="G30" s="94"/>
      <c r="H30" s="94"/>
      <c r="I30" s="94"/>
      <c r="J30" s="82"/>
      <c r="K30" s="130"/>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119</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1"/>
      <c r="F7" s="82"/>
      <c r="G7" s="82"/>
      <c r="H7" s="82"/>
      <c r="I7" s="82"/>
      <c r="J7" s="82"/>
      <c r="K7" s="129"/>
    </row>
    <row r="8" spans="2:11" x14ac:dyDescent="0.25">
      <c r="B8" s="9" t="s">
        <v>13</v>
      </c>
      <c r="C8" s="82"/>
      <c r="D8" s="82"/>
      <c r="E8" s="82"/>
      <c r="F8" s="82"/>
      <c r="G8" s="82"/>
      <c r="H8" s="82"/>
      <c r="I8" s="82"/>
      <c r="J8" s="82"/>
      <c r="K8" s="129"/>
    </row>
    <row r="9" spans="2:11" x14ac:dyDescent="0.25">
      <c r="B9" s="9" t="s">
        <v>0</v>
      </c>
      <c r="C9" s="82"/>
      <c r="D9" s="82"/>
      <c r="E9" s="82"/>
      <c r="F9" s="82"/>
      <c r="G9" s="82"/>
      <c r="H9" s="82"/>
      <c r="I9" s="82"/>
      <c r="J9" s="82"/>
      <c r="K9" s="129"/>
    </row>
    <row r="10" spans="2:11" x14ac:dyDescent="0.25">
      <c r="B10" s="9" t="s">
        <v>8</v>
      </c>
      <c r="C10" s="82"/>
      <c r="D10" s="82"/>
      <c r="E10" s="82"/>
      <c r="F10" s="82"/>
      <c r="G10" s="82"/>
      <c r="H10" s="82"/>
      <c r="I10" s="82"/>
      <c r="J10" s="82"/>
      <c r="K10" s="129"/>
    </row>
    <row r="11" spans="2:11" x14ac:dyDescent="0.25">
      <c r="B11" s="9" t="s">
        <v>26</v>
      </c>
      <c r="C11" s="82"/>
      <c r="D11" s="82"/>
      <c r="E11" s="82"/>
      <c r="F11" s="82"/>
      <c r="G11" s="82"/>
      <c r="H11" s="82"/>
      <c r="I11" s="82"/>
      <c r="J11" s="82"/>
      <c r="K11" s="129"/>
    </row>
    <row r="12" spans="2:11" x14ac:dyDescent="0.25">
      <c r="B12" s="9" t="s">
        <v>3</v>
      </c>
      <c r="C12" s="82"/>
      <c r="D12" s="82"/>
      <c r="E12" s="82"/>
      <c r="F12" s="82"/>
      <c r="G12" s="82"/>
      <c r="H12" s="82"/>
      <c r="I12" s="82"/>
      <c r="J12" s="82"/>
      <c r="K12" s="129"/>
    </row>
    <row r="13" spans="2:11" x14ac:dyDescent="0.25">
      <c r="B13" s="9" t="s">
        <v>7</v>
      </c>
      <c r="C13" s="82"/>
      <c r="D13" s="82"/>
      <c r="E13" s="82"/>
      <c r="F13" s="82"/>
      <c r="G13" s="82"/>
      <c r="H13" s="82"/>
      <c r="I13" s="82"/>
      <c r="J13" s="82"/>
      <c r="K13" s="129"/>
    </row>
    <row r="14" spans="2:11" x14ac:dyDescent="0.25">
      <c r="B14" s="9" t="s">
        <v>2</v>
      </c>
      <c r="C14" s="82"/>
      <c r="D14" s="82"/>
      <c r="E14" s="82"/>
      <c r="F14" s="82"/>
      <c r="G14" s="82"/>
      <c r="H14" s="82"/>
      <c r="I14" s="82"/>
      <c r="J14" s="82"/>
      <c r="K14" s="129"/>
    </row>
    <row r="15" spans="2:11" x14ac:dyDescent="0.25">
      <c r="B15" s="9" t="s">
        <v>9</v>
      </c>
      <c r="C15" s="82"/>
      <c r="D15" s="82"/>
      <c r="E15" s="82"/>
      <c r="F15" s="82"/>
      <c r="G15" s="82"/>
      <c r="H15" s="82"/>
      <c r="I15" s="82"/>
      <c r="J15" s="82"/>
      <c r="K15" s="129"/>
    </row>
    <row r="16" spans="2:11" x14ac:dyDescent="0.25">
      <c r="B16" s="9" t="s">
        <v>1</v>
      </c>
      <c r="C16" s="82"/>
      <c r="D16" s="82"/>
      <c r="E16" s="82"/>
      <c r="F16" s="82"/>
      <c r="G16" s="82"/>
      <c r="H16" s="82"/>
      <c r="I16" s="82"/>
      <c r="J16" s="82"/>
      <c r="K16" s="129"/>
    </row>
    <row r="17" spans="2:11" x14ac:dyDescent="0.25">
      <c r="B17" s="9" t="s">
        <v>27</v>
      </c>
      <c r="C17" s="82"/>
      <c r="D17" s="82"/>
      <c r="E17" s="82"/>
      <c r="F17" s="82"/>
      <c r="G17" s="82"/>
      <c r="H17" s="82"/>
      <c r="I17" s="82"/>
      <c r="J17" s="82"/>
      <c r="K17" s="129"/>
    </row>
    <row r="18" spans="2:11" x14ac:dyDescent="0.25">
      <c r="B18" s="9" t="s">
        <v>16</v>
      </c>
      <c r="C18" s="82"/>
      <c r="D18" s="82"/>
      <c r="E18" s="82"/>
      <c r="F18" s="82"/>
      <c r="G18" s="82"/>
      <c r="H18" s="82"/>
      <c r="I18" s="82"/>
      <c r="J18" s="82"/>
      <c r="K18" s="129"/>
    </row>
    <row r="19" spans="2:11" x14ac:dyDescent="0.25">
      <c r="B19" s="9" t="s">
        <v>4</v>
      </c>
      <c r="C19" s="82"/>
      <c r="D19" s="82"/>
      <c r="E19" s="82"/>
      <c r="F19" s="82"/>
      <c r="G19" s="82"/>
      <c r="H19" s="82"/>
      <c r="I19" s="82"/>
      <c r="J19" s="82"/>
      <c r="K19" s="129"/>
    </row>
    <row r="20" spans="2:11" x14ac:dyDescent="0.25">
      <c r="B20" s="9" t="s">
        <v>14</v>
      </c>
      <c r="C20" s="82"/>
      <c r="D20" s="82"/>
      <c r="E20" s="82"/>
      <c r="F20" s="82"/>
      <c r="G20" s="82"/>
      <c r="H20" s="82"/>
      <c r="I20" s="82"/>
      <c r="J20" s="82"/>
      <c r="K20" s="129"/>
    </row>
    <row r="21" spans="2:11" x14ac:dyDescent="0.25">
      <c r="B21" s="9" t="s">
        <v>11</v>
      </c>
      <c r="C21" s="82"/>
      <c r="D21" s="82"/>
      <c r="E21" s="82"/>
      <c r="F21" s="82"/>
      <c r="G21" s="82"/>
      <c r="H21" s="82"/>
      <c r="I21" s="82"/>
      <c r="J21" s="82"/>
      <c r="K21" s="129"/>
    </row>
    <row r="22" spans="2:11" x14ac:dyDescent="0.25">
      <c r="B22" s="9" t="s">
        <v>15</v>
      </c>
      <c r="C22" s="82"/>
      <c r="D22" s="82"/>
      <c r="E22" s="82"/>
      <c r="F22" s="82"/>
      <c r="G22" s="82"/>
      <c r="H22" s="82"/>
      <c r="I22" s="82"/>
      <c r="J22" s="82"/>
      <c r="K22" s="129"/>
    </row>
    <row r="23" spans="2:11" x14ac:dyDescent="0.25">
      <c r="B23" s="9" t="s">
        <v>28</v>
      </c>
      <c r="C23" s="82"/>
      <c r="D23" s="82"/>
      <c r="E23" s="82"/>
      <c r="F23" s="82"/>
      <c r="G23" s="82"/>
      <c r="H23" s="82"/>
      <c r="I23" s="82"/>
      <c r="J23" s="82"/>
      <c r="K23" s="129"/>
    </row>
    <row r="24" spans="2:11" x14ac:dyDescent="0.25">
      <c r="B24" s="9" t="s">
        <v>12</v>
      </c>
      <c r="C24" s="82"/>
      <c r="D24" s="82"/>
      <c r="E24" s="82"/>
      <c r="F24" s="82"/>
      <c r="G24" s="82"/>
      <c r="H24" s="82"/>
      <c r="I24" s="82"/>
      <c r="J24" s="82"/>
      <c r="K24" s="129"/>
    </row>
    <row r="25" spans="2:11" x14ac:dyDescent="0.25">
      <c r="B25" s="9" t="s">
        <v>5</v>
      </c>
      <c r="C25" s="82"/>
      <c r="D25" s="82"/>
      <c r="E25" s="82"/>
      <c r="F25" s="82"/>
      <c r="G25" s="82"/>
      <c r="H25" s="82"/>
      <c r="I25" s="82"/>
      <c r="J25" s="82"/>
      <c r="K25" s="129"/>
    </row>
    <row r="26" spans="2:11" x14ac:dyDescent="0.25">
      <c r="B26" s="9" t="s">
        <v>6</v>
      </c>
      <c r="C26" s="82"/>
      <c r="D26" s="82"/>
      <c r="E26" s="82"/>
      <c r="F26" s="82"/>
      <c r="G26" s="82"/>
      <c r="H26" s="82"/>
      <c r="I26" s="82"/>
      <c r="J26" s="82"/>
      <c r="K26" s="129"/>
    </row>
    <row r="27" spans="2:11" x14ac:dyDescent="0.25">
      <c r="B27" s="9" t="s">
        <v>29</v>
      </c>
      <c r="C27" s="82"/>
      <c r="D27" s="82"/>
      <c r="E27" s="82"/>
      <c r="F27" s="82"/>
      <c r="G27" s="82"/>
      <c r="H27" s="82"/>
      <c r="I27" s="82"/>
      <c r="J27" s="82"/>
      <c r="K27" s="129"/>
    </row>
    <row r="28" spans="2:11" x14ac:dyDescent="0.25">
      <c r="B28" s="9" t="s">
        <v>17</v>
      </c>
      <c r="C28" s="82"/>
      <c r="D28" s="82"/>
      <c r="E28" s="82"/>
      <c r="F28" s="82"/>
      <c r="G28" s="82"/>
      <c r="H28" s="82"/>
      <c r="I28" s="82"/>
      <c r="J28" s="82"/>
      <c r="K28" s="129"/>
    </row>
    <row r="29" spans="2:11" x14ac:dyDescent="0.25">
      <c r="B29" s="9"/>
      <c r="C29" s="92"/>
      <c r="D29" s="92"/>
      <c r="E29" s="91"/>
      <c r="F29" s="91"/>
      <c r="G29" s="91"/>
      <c r="H29" s="91"/>
      <c r="I29" s="92"/>
      <c r="J29" s="92"/>
      <c r="K29" s="83"/>
    </row>
    <row r="30" spans="2:11" x14ac:dyDescent="0.25">
      <c r="B30" s="93" t="s">
        <v>30</v>
      </c>
      <c r="C30" s="94"/>
      <c r="D30" s="94"/>
      <c r="E30" s="94"/>
      <c r="F30" s="94"/>
      <c r="G30" s="94"/>
      <c r="H30" s="94"/>
      <c r="I30" s="94"/>
      <c r="J30" s="82"/>
      <c r="K30" s="130"/>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120</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2"/>
      <c r="F7" s="82"/>
      <c r="G7" s="82"/>
      <c r="H7" s="82"/>
      <c r="I7" s="82"/>
      <c r="J7" s="82"/>
      <c r="K7" s="129"/>
    </row>
    <row r="8" spans="2:11" x14ac:dyDescent="0.25">
      <c r="B8" s="9" t="s">
        <v>13</v>
      </c>
      <c r="C8" s="82"/>
      <c r="D8" s="82"/>
      <c r="E8" s="82"/>
      <c r="F8" s="82"/>
      <c r="G8" s="82"/>
      <c r="H8" s="82"/>
      <c r="I8" s="82"/>
      <c r="J8" s="82"/>
      <c r="K8" s="129"/>
    </row>
    <row r="9" spans="2:11" x14ac:dyDescent="0.25">
      <c r="B9" s="9" t="s">
        <v>0</v>
      </c>
      <c r="C9" s="82">
        <v>4.5138888888888887E-4</v>
      </c>
      <c r="D9" s="82"/>
      <c r="E9" s="82"/>
      <c r="F9" s="82"/>
      <c r="G9" s="82"/>
      <c r="H9" s="82"/>
      <c r="I9" s="82"/>
      <c r="J9" s="82"/>
      <c r="K9" s="129">
        <f>C9+D9+E9+F9+G9+H9+I9+J9</f>
        <v>4.5138888888888887E-4</v>
      </c>
    </row>
    <row r="10" spans="2:11" x14ac:dyDescent="0.25">
      <c r="B10" s="9" t="s">
        <v>8</v>
      </c>
      <c r="C10" s="82"/>
      <c r="D10" s="82"/>
      <c r="E10" s="82"/>
      <c r="F10" s="82"/>
      <c r="G10" s="82"/>
      <c r="H10" s="82"/>
      <c r="I10" s="82"/>
      <c r="J10" s="82"/>
      <c r="K10" s="129"/>
    </row>
    <row r="11" spans="2:11" x14ac:dyDescent="0.25">
      <c r="B11" s="9" t="s">
        <v>26</v>
      </c>
      <c r="C11" s="82"/>
      <c r="D11" s="82"/>
      <c r="E11" s="82"/>
      <c r="F11" s="82"/>
      <c r="G11" s="82"/>
      <c r="H11" s="82"/>
      <c r="I11" s="82"/>
      <c r="J11" s="82"/>
      <c r="K11" s="129"/>
    </row>
    <row r="12" spans="2:11" x14ac:dyDescent="0.25">
      <c r="B12" s="9" t="s">
        <v>3</v>
      </c>
      <c r="C12" s="82"/>
      <c r="D12" s="82"/>
      <c r="E12" s="82"/>
      <c r="F12" s="82"/>
      <c r="G12" s="82"/>
      <c r="H12" s="82"/>
      <c r="I12" s="82"/>
      <c r="J12" s="82"/>
      <c r="K12" s="129"/>
    </row>
    <row r="13" spans="2:11" x14ac:dyDescent="0.25">
      <c r="B13" s="9" t="s">
        <v>7</v>
      </c>
      <c r="C13" s="82"/>
      <c r="D13" s="82"/>
      <c r="E13" s="82"/>
      <c r="F13" s="82"/>
      <c r="G13" s="82"/>
      <c r="H13" s="82"/>
      <c r="I13" s="82"/>
      <c r="J13" s="82"/>
      <c r="K13" s="129"/>
    </row>
    <row r="14" spans="2:11" x14ac:dyDescent="0.25">
      <c r="B14" s="9" t="s">
        <v>2</v>
      </c>
      <c r="C14" s="82">
        <v>2.199074074074074E-4</v>
      </c>
      <c r="D14" s="82"/>
      <c r="E14" s="82"/>
      <c r="F14" s="82"/>
      <c r="G14" s="82"/>
      <c r="H14" s="82"/>
      <c r="I14" s="82"/>
      <c r="J14" s="82"/>
      <c r="K14" s="129">
        <f t="shared" ref="K14:K28" si="0">C14+D14+E14+F14+G14+H14+I14+J14</f>
        <v>2.199074074074074E-4</v>
      </c>
    </row>
    <row r="15" spans="2:11" x14ac:dyDescent="0.25">
      <c r="B15" s="9" t="s">
        <v>9</v>
      </c>
      <c r="C15" s="82"/>
      <c r="D15" s="82"/>
      <c r="E15" s="82"/>
      <c r="F15" s="82"/>
      <c r="G15" s="82"/>
      <c r="H15" s="82"/>
      <c r="I15" s="82"/>
      <c r="J15" s="82"/>
      <c r="K15" s="129"/>
    </row>
    <row r="16" spans="2:11" x14ac:dyDescent="0.25">
      <c r="B16" s="9" t="s">
        <v>1</v>
      </c>
      <c r="C16" s="82"/>
      <c r="D16" s="82"/>
      <c r="E16" s="82"/>
      <c r="F16" s="82"/>
      <c r="G16" s="82"/>
      <c r="H16" s="82"/>
      <c r="I16" s="82"/>
      <c r="J16" s="82"/>
      <c r="K16" s="129"/>
    </row>
    <row r="17" spans="2:11" x14ac:dyDescent="0.25">
      <c r="B17" s="9" t="s">
        <v>27</v>
      </c>
      <c r="C17" s="82"/>
      <c r="D17" s="82"/>
      <c r="E17" s="82"/>
      <c r="F17" s="82"/>
      <c r="G17" s="82"/>
      <c r="H17" s="82"/>
      <c r="I17" s="82"/>
      <c r="J17" s="82"/>
      <c r="K17" s="129"/>
    </row>
    <row r="18" spans="2:11" x14ac:dyDescent="0.25">
      <c r="B18" s="9" t="s">
        <v>16</v>
      </c>
      <c r="C18" s="82"/>
      <c r="D18" s="82"/>
      <c r="E18" s="82"/>
      <c r="F18" s="82"/>
      <c r="G18" s="82"/>
      <c r="H18" s="82"/>
      <c r="I18" s="82"/>
      <c r="J18" s="82"/>
      <c r="K18" s="129"/>
    </row>
    <row r="19" spans="2:11" x14ac:dyDescent="0.25">
      <c r="B19" s="9" t="s">
        <v>4</v>
      </c>
      <c r="C19" s="82"/>
      <c r="D19" s="82"/>
      <c r="E19" s="82"/>
      <c r="F19" s="82"/>
      <c r="G19" s="82"/>
      <c r="H19" s="82"/>
      <c r="I19" s="82"/>
      <c r="J19" s="82"/>
      <c r="K19" s="129"/>
    </row>
    <row r="20" spans="2:11" x14ac:dyDescent="0.25">
      <c r="B20" s="9" t="s">
        <v>14</v>
      </c>
      <c r="C20" s="82">
        <v>1.6203703703703703E-4</v>
      </c>
      <c r="D20" s="82"/>
      <c r="E20" s="82"/>
      <c r="F20" s="82"/>
      <c r="G20" s="82"/>
      <c r="H20" s="82"/>
      <c r="I20" s="82"/>
      <c r="J20" s="82"/>
      <c r="K20" s="129">
        <f t="shared" si="0"/>
        <v>1.6203703703703703E-4</v>
      </c>
    </row>
    <row r="21" spans="2:11" x14ac:dyDescent="0.25">
      <c r="B21" s="9" t="s">
        <v>11</v>
      </c>
      <c r="C21" s="82"/>
      <c r="D21" s="82"/>
      <c r="E21" s="82"/>
      <c r="F21" s="82"/>
      <c r="G21" s="82"/>
      <c r="H21" s="82"/>
      <c r="I21" s="82"/>
      <c r="J21" s="82"/>
      <c r="K21" s="129"/>
    </row>
    <row r="22" spans="2:11" x14ac:dyDescent="0.25">
      <c r="B22" s="9" t="s">
        <v>15</v>
      </c>
      <c r="C22" s="82"/>
      <c r="D22" s="82"/>
      <c r="E22" s="82">
        <v>3.2523148148148151E-3</v>
      </c>
      <c r="F22" s="82"/>
      <c r="G22" s="82">
        <v>1.712962962962963E-3</v>
      </c>
      <c r="H22" s="82"/>
      <c r="I22" s="82"/>
      <c r="J22" s="82"/>
      <c r="K22" s="129">
        <f t="shared" si="0"/>
        <v>4.9652777777777785E-3</v>
      </c>
    </row>
    <row r="23" spans="2:11" x14ac:dyDescent="0.25">
      <c r="B23" s="9" t="s">
        <v>28</v>
      </c>
      <c r="C23" s="82"/>
      <c r="D23" s="82"/>
      <c r="E23" s="82"/>
      <c r="F23" s="82"/>
      <c r="G23" s="82"/>
      <c r="H23" s="82"/>
      <c r="I23" s="82"/>
      <c r="J23" s="82"/>
      <c r="K23" s="129"/>
    </row>
    <row r="24" spans="2:11" x14ac:dyDescent="0.25">
      <c r="B24" s="9" t="s">
        <v>12</v>
      </c>
      <c r="C24" s="82"/>
      <c r="D24" s="82"/>
      <c r="E24" s="82"/>
      <c r="F24" s="82">
        <v>8.4490740740740739E-4</v>
      </c>
      <c r="G24" s="82"/>
      <c r="H24" s="82"/>
      <c r="I24" s="82"/>
      <c r="J24" s="82"/>
      <c r="K24" s="129">
        <f t="shared" si="0"/>
        <v>8.4490740740740739E-4</v>
      </c>
    </row>
    <row r="25" spans="2:11" x14ac:dyDescent="0.25">
      <c r="B25" s="9" t="s">
        <v>5</v>
      </c>
      <c r="C25" s="82">
        <v>2.6620370370370365E-3</v>
      </c>
      <c r="D25" s="82">
        <v>6.6782407407407407E-3</v>
      </c>
      <c r="E25" s="82">
        <v>4.8032407407407407E-3</v>
      </c>
      <c r="F25" s="82">
        <v>2.1643518518518518E-3</v>
      </c>
      <c r="G25" s="82"/>
      <c r="H25" s="82"/>
      <c r="I25" s="82"/>
      <c r="J25" s="82"/>
      <c r="K25" s="129">
        <f t="shared" si="0"/>
        <v>1.6307870370370368E-2</v>
      </c>
    </row>
    <row r="26" spans="2:11" x14ac:dyDescent="0.25">
      <c r="B26" s="9" t="s">
        <v>6</v>
      </c>
      <c r="C26" s="82">
        <v>1.7939814814814813E-3</v>
      </c>
      <c r="D26" s="82"/>
      <c r="E26" s="82"/>
      <c r="F26" s="82"/>
      <c r="G26" s="82"/>
      <c r="H26" s="82"/>
      <c r="I26" s="82"/>
      <c r="J26" s="82"/>
      <c r="K26" s="129">
        <f t="shared" si="0"/>
        <v>1.7939814814814813E-3</v>
      </c>
    </row>
    <row r="27" spans="2:11" x14ac:dyDescent="0.25">
      <c r="B27" s="9" t="s">
        <v>29</v>
      </c>
      <c r="C27" s="82"/>
      <c r="D27" s="82"/>
      <c r="E27" s="82"/>
      <c r="F27" s="82"/>
      <c r="G27" s="82"/>
      <c r="H27" s="82"/>
      <c r="I27" s="82"/>
      <c r="J27" s="82"/>
      <c r="K27" s="129"/>
    </row>
    <row r="28" spans="2:11" x14ac:dyDescent="0.25">
      <c r="B28" s="9" t="s">
        <v>17</v>
      </c>
      <c r="C28" s="82">
        <v>4.9768518518518521E-4</v>
      </c>
      <c r="D28" s="82">
        <v>3.3564814814814818E-4</v>
      </c>
      <c r="E28" s="82">
        <v>3.1481481481481482E-3</v>
      </c>
      <c r="F28" s="82">
        <v>1.6550925925925926E-3</v>
      </c>
      <c r="G28" s="82">
        <v>1.6319444444444445E-3</v>
      </c>
      <c r="H28" s="82"/>
      <c r="I28" s="82"/>
      <c r="J28" s="82"/>
      <c r="K28" s="129">
        <f t="shared" si="0"/>
        <v>7.2685185185185188E-3</v>
      </c>
    </row>
    <row r="29" spans="2:11" x14ac:dyDescent="0.25">
      <c r="B29" s="9"/>
      <c r="C29" s="92"/>
      <c r="D29" s="92"/>
      <c r="E29" s="91"/>
      <c r="F29" s="91"/>
      <c r="G29" s="91"/>
      <c r="H29" s="91"/>
      <c r="I29" s="92"/>
      <c r="J29" s="92"/>
      <c r="K29" s="83"/>
    </row>
    <row r="30" spans="2:11" x14ac:dyDescent="0.25">
      <c r="B30" s="93" t="s">
        <v>30</v>
      </c>
      <c r="C30" s="94">
        <f>SUM(C7:C28)</f>
        <v>5.7870370370370367E-3</v>
      </c>
      <c r="D30" s="94">
        <f>SUM(D7:D28)</f>
        <v>7.013888888888889E-3</v>
      </c>
      <c r="E30" s="94">
        <f t="shared" ref="E30:G30" si="1">SUM(E7:E28)</f>
        <v>1.1203703703703704E-2</v>
      </c>
      <c r="F30" s="94">
        <f t="shared" si="1"/>
        <v>4.6643518518518518E-3</v>
      </c>
      <c r="G30" s="94">
        <f t="shared" si="1"/>
        <v>3.3449074074074076E-3</v>
      </c>
      <c r="H30" s="94"/>
      <c r="I30" s="94"/>
      <c r="J30" s="82"/>
      <c r="K30" s="130">
        <f>SUM(K7:K28)</f>
        <v>3.201388888888889E-2</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121</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2"/>
      <c r="F7" s="82"/>
      <c r="G7" s="82"/>
      <c r="H7" s="82"/>
      <c r="I7" s="82"/>
      <c r="J7" s="82"/>
      <c r="K7" s="129"/>
    </row>
    <row r="8" spans="2:11" x14ac:dyDescent="0.25">
      <c r="B8" s="9" t="s">
        <v>13</v>
      </c>
      <c r="C8" s="82"/>
      <c r="D8" s="82"/>
      <c r="E8" s="82"/>
      <c r="F8" s="82"/>
      <c r="G8" s="82"/>
      <c r="H8" s="82"/>
      <c r="I8" s="82"/>
      <c r="J8" s="82"/>
      <c r="K8" s="129"/>
    </row>
    <row r="9" spans="2:11" x14ac:dyDescent="0.25">
      <c r="B9" s="9" t="s">
        <v>0</v>
      </c>
      <c r="C9" s="82">
        <v>6.1516203703703698E-2</v>
      </c>
      <c r="D9" s="82">
        <v>3.530092592592592E-3</v>
      </c>
      <c r="E9" s="82"/>
      <c r="F9" s="82"/>
      <c r="G9" s="82">
        <v>7.2453703703703708E-3</v>
      </c>
      <c r="H9" s="82"/>
      <c r="I9" s="82"/>
      <c r="J9" s="82"/>
      <c r="K9" s="129">
        <f>J9+I9+H9+G9+F9+D9+C9</f>
        <v>7.2291666666666657E-2</v>
      </c>
    </row>
    <row r="10" spans="2:11" x14ac:dyDescent="0.25">
      <c r="B10" s="9" t="s">
        <v>8</v>
      </c>
      <c r="C10" s="82">
        <v>2.2222222222222222E-3</v>
      </c>
      <c r="D10" s="82"/>
      <c r="E10" s="82"/>
      <c r="F10" s="82"/>
      <c r="G10" s="82"/>
      <c r="H10" s="82"/>
      <c r="I10" s="82"/>
      <c r="J10" s="82"/>
      <c r="K10" s="129">
        <f t="shared" ref="K10:K27" si="0">J10+I10+H10+G10+F10+D10+C10</f>
        <v>2.2222222222222222E-3</v>
      </c>
    </row>
    <row r="11" spans="2:11" x14ac:dyDescent="0.25">
      <c r="B11" s="9" t="s">
        <v>26</v>
      </c>
      <c r="C11" s="82"/>
      <c r="D11" s="82"/>
      <c r="E11" s="82"/>
      <c r="F11" s="82"/>
      <c r="G11" s="82"/>
      <c r="H11" s="82"/>
      <c r="I11" s="82"/>
      <c r="J11" s="82"/>
      <c r="K11" s="129"/>
    </row>
    <row r="12" spans="2:11" x14ac:dyDescent="0.25">
      <c r="B12" s="9" t="s">
        <v>3</v>
      </c>
      <c r="C12" s="82">
        <v>4.7222222222222228E-2</v>
      </c>
      <c r="D12" s="82"/>
      <c r="E12" s="82"/>
      <c r="F12" s="82"/>
      <c r="G12" s="82"/>
      <c r="H12" s="82"/>
      <c r="I12" s="82"/>
      <c r="J12" s="82"/>
      <c r="K12" s="129">
        <f t="shared" si="0"/>
        <v>4.7222222222222228E-2</v>
      </c>
    </row>
    <row r="13" spans="2:11" x14ac:dyDescent="0.25">
      <c r="B13" s="9" t="s">
        <v>7</v>
      </c>
      <c r="C13" s="82">
        <v>8.0787037037037043E-3</v>
      </c>
      <c r="D13" s="82"/>
      <c r="E13" s="82"/>
      <c r="F13" s="82">
        <v>1.3773148148148147E-3</v>
      </c>
      <c r="G13" s="82"/>
      <c r="H13" s="82"/>
      <c r="I13" s="82"/>
      <c r="J13" s="82"/>
      <c r="K13" s="129">
        <f t="shared" si="0"/>
        <v>9.4560185185185198E-3</v>
      </c>
    </row>
    <row r="14" spans="2:11" x14ac:dyDescent="0.25">
      <c r="B14" s="9" t="s">
        <v>2</v>
      </c>
      <c r="C14" s="82"/>
      <c r="D14" s="82"/>
      <c r="E14" s="82"/>
      <c r="F14" s="82">
        <v>4.9768518518518521E-3</v>
      </c>
      <c r="G14" s="82"/>
      <c r="H14" s="82"/>
      <c r="I14" s="82"/>
      <c r="J14" s="82"/>
      <c r="K14" s="129">
        <f t="shared" si="0"/>
        <v>4.9768518518518521E-3</v>
      </c>
    </row>
    <row r="15" spans="2:11" x14ac:dyDescent="0.25">
      <c r="B15" s="9" t="s">
        <v>9</v>
      </c>
      <c r="C15" s="82">
        <v>5.347222222222222E-3</v>
      </c>
      <c r="D15" s="82"/>
      <c r="E15" s="82"/>
      <c r="F15" s="82"/>
      <c r="G15" s="82"/>
      <c r="H15" s="82"/>
      <c r="I15" s="82"/>
      <c r="J15" s="82"/>
      <c r="K15" s="129">
        <f t="shared" si="0"/>
        <v>5.347222222222222E-3</v>
      </c>
    </row>
    <row r="16" spans="2:11" x14ac:dyDescent="0.25">
      <c r="B16" s="9" t="s">
        <v>1</v>
      </c>
      <c r="C16" s="82">
        <v>1.0231481481481482E-2</v>
      </c>
      <c r="D16" s="82">
        <v>5.185185185185185E-3</v>
      </c>
      <c r="E16" s="82"/>
      <c r="F16" s="82"/>
      <c r="G16" s="82"/>
      <c r="H16" s="82"/>
      <c r="I16" s="82"/>
      <c r="J16" s="82"/>
      <c r="K16" s="129">
        <f t="shared" si="0"/>
        <v>1.5416666666666667E-2</v>
      </c>
    </row>
    <row r="17" spans="2:11" x14ac:dyDescent="0.25">
      <c r="B17" s="9" t="s">
        <v>27</v>
      </c>
      <c r="C17" s="82">
        <v>1.0173611111111112E-2</v>
      </c>
      <c r="D17" s="82"/>
      <c r="E17" s="82"/>
      <c r="F17" s="82"/>
      <c r="G17" s="82">
        <v>1.9675925925925928E-3</v>
      </c>
      <c r="H17" s="82"/>
      <c r="I17" s="82"/>
      <c r="J17" s="82"/>
      <c r="K17" s="129">
        <f t="shared" si="0"/>
        <v>1.2141203703703706E-2</v>
      </c>
    </row>
    <row r="18" spans="2:11" x14ac:dyDescent="0.25">
      <c r="B18" s="9" t="s">
        <v>16</v>
      </c>
      <c r="C18" s="82"/>
      <c r="D18" s="82"/>
      <c r="E18" s="82"/>
      <c r="F18" s="82"/>
      <c r="G18" s="82"/>
      <c r="H18" s="82"/>
      <c r="I18" s="82"/>
      <c r="J18" s="82"/>
      <c r="K18" s="129"/>
    </row>
    <row r="19" spans="2:11" x14ac:dyDescent="0.25">
      <c r="B19" s="9" t="s">
        <v>4</v>
      </c>
      <c r="C19" s="82">
        <v>4.6122685185185176E-2</v>
      </c>
      <c r="D19" s="82"/>
      <c r="E19" s="82"/>
      <c r="F19" s="82"/>
      <c r="G19" s="82"/>
      <c r="H19" s="82"/>
      <c r="I19" s="82"/>
      <c r="J19" s="82"/>
      <c r="K19" s="129">
        <f t="shared" si="0"/>
        <v>4.6122685185185176E-2</v>
      </c>
    </row>
    <row r="20" spans="2:11" x14ac:dyDescent="0.25">
      <c r="B20" s="9" t="s">
        <v>14</v>
      </c>
      <c r="C20" s="82">
        <v>3.0092592592592588E-3</v>
      </c>
      <c r="D20" s="82"/>
      <c r="E20" s="82"/>
      <c r="F20" s="82"/>
      <c r="G20" s="82">
        <v>3.4722222222222225E-3</v>
      </c>
      <c r="H20" s="82"/>
      <c r="I20" s="82"/>
      <c r="J20" s="82"/>
      <c r="K20" s="129">
        <f t="shared" si="0"/>
        <v>6.4814814814814813E-3</v>
      </c>
    </row>
    <row r="21" spans="2:11" x14ac:dyDescent="0.25">
      <c r="B21" s="9" t="s">
        <v>11</v>
      </c>
      <c r="C21" s="82">
        <v>5.9675925925925924E-2</v>
      </c>
      <c r="D21" s="82"/>
      <c r="E21" s="82"/>
      <c r="F21" s="82">
        <v>5.1504629629629626E-3</v>
      </c>
      <c r="G21" s="82"/>
      <c r="H21" s="82"/>
      <c r="I21" s="82"/>
      <c r="J21" s="82"/>
      <c r="K21" s="129">
        <f t="shared" si="0"/>
        <v>6.4826388888888892E-2</v>
      </c>
    </row>
    <row r="22" spans="2:11" x14ac:dyDescent="0.25">
      <c r="B22" s="9" t="s">
        <v>15</v>
      </c>
      <c r="C22" s="82"/>
      <c r="D22" s="82"/>
      <c r="E22" s="82"/>
      <c r="F22" s="82">
        <v>6.5972222222222213E-4</v>
      </c>
      <c r="G22" s="82">
        <v>1.8518518518518517E-3</v>
      </c>
      <c r="H22" s="82"/>
      <c r="I22" s="82"/>
      <c r="J22" s="82"/>
      <c r="K22" s="129">
        <f t="shared" si="0"/>
        <v>2.5115740740740741E-3</v>
      </c>
    </row>
    <row r="23" spans="2:11" x14ac:dyDescent="0.25">
      <c r="B23" s="9" t="s">
        <v>28</v>
      </c>
      <c r="C23" s="82">
        <v>4.8495370370370376E-2</v>
      </c>
      <c r="D23" s="82"/>
      <c r="E23" s="82"/>
      <c r="F23" s="82">
        <v>4.5023148148148149E-3</v>
      </c>
      <c r="G23" s="82"/>
      <c r="H23" s="82"/>
      <c r="I23" s="82"/>
      <c r="J23" s="82"/>
      <c r="K23" s="129">
        <f t="shared" si="0"/>
        <v>5.2997685185185189E-2</v>
      </c>
    </row>
    <row r="24" spans="2:11" x14ac:dyDescent="0.25">
      <c r="B24" s="9" t="s">
        <v>12</v>
      </c>
      <c r="C24" s="82"/>
      <c r="D24" s="82"/>
      <c r="E24" s="82"/>
      <c r="F24" s="82">
        <v>3.2754629629629631E-3</v>
      </c>
      <c r="G24" s="82"/>
      <c r="H24" s="82"/>
      <c r="I24" s="82"/>
      <c r="J24" s="82"/>
      <c r="K24" s="129">
        <f t="shared" si="0"/>
        <v>3.2754629629629631E-3</v>
      </c>
    </row>
    <row r="25" spans="2:11" x14ac:dyDescent="0.25">
      <c r="B25" s="9" t="s">
        <v>5</v>
      </c>
      <c r="C25" s="82">
        <v>2.7638888888888893E-2</v>
      </c>
      <c r="D25" s="82">
        <v>7.2106481481481483E-3</v>
      </c>
      <c r="E25" s="82"/>
      <c r="F25" s="82">
        <v>9.0509259259259275E-3</v>
      </c>
      <c r="G25" s="82">
        <v>3.8657407407407408E-3</v>
      </c>
      <c r="H25" s="82"/>
      <c r="I25" s="82"/>
      <c r="J25" s="82"/>
      <c r="K25" s="129">
        <f t="shared" si="0"/>
        <v>4.7766203703703713E-2</v>
      </c>
    </row>
    <row r="26" spans="2:11" x14ac:dyDescent="0.25">
      <c r="B26" s="9" t="s">
        <v>6</v>
      </c>
      <c r="C26" s="82">
        <v>3.0787037037037037E-3</v>
      </c>
      <c r="D26" s="82"/>
      <c r="E26" s="82"/>
      <c r="F26" s="82">
        <v>2.685185185185185E-3</v>
      </c>
      <c r="G26" s="82"/>
      <c r="H26" s="82"/>
      <c r="I26" s="82"/>
      <c r="J26" s="82"/>
      <c r="K26" s="129">
        <f t="shared" si="0"/>
        <v>5.7638888888888887E-3</v>
      </c>
    </row>
    <row r="27" spans="2:11" x14ac:dyDescent="0.25">
      <c r="B27" s="9" t="s">
        <v>29</v>
      </c>
      <c r="C27" s="82">
        <v>3.7962962962962963E-3</v>
      </c>
      <c r="D27" s="82"/>
      <c r="E27" s="82"/>
      <c r="F27" s="82"/>
      <c r="G27" s="82"/>
      <c r="H27" s="82"/>
      <c r="I27" s="82"/>
      <c r="J27" s="82"/>
      <c r="K27" s="129">
        <f t="shared" si="0"/>
        <v>3.7962962962962963E-3</v>
      </c>
    </row>
    <row r="28" spans="2:11" x14ac:dyDescent="0.25">
      <c r="B28" s="9" t="s">
        <v>17</v>
      </c>
      <c r="C28" s="82"/>
      <c r="D28" s="82"/>
      <c r="E28" s="82"/>
      <c r="F28" s="82"/>
      <c r="G28" s="82"/>
      <c r="H28" s="82"/>
      <c r="I28" s="82"/>
      <c r="J28" s="82"/>
      <c r="K28" s="129"/>
    </row>
    <row r="29" spans="2:11" x14ac:dyDescent="0.25">
      <c r="B29" s="9"/>
      <c r="C29" s="92"/>
      <c r="D29" s="92"/>
      <c r="E29" s="91"/>
      <c r="F29" s="91"/>
      <c r="G29" s="91"/>
      <c r="H29" s="91"/>
      <c r="I29" s="92"/>
      <c r="J29" s="92"/>
      <c r="K29" s="83"/>
    </row>
    <row r="30" spans="2:11" x14ac:dyDescent="0.25">
      <c r="B30" s="93" t="s">
        <v>30</v>
      </c>
      <c r="C30" s="94">
        <f>SUM(C7:C28)</f>
        <v>0.33660879629629631</v>
      </c>
      <c r="D30" s="94">
        <f>SUM(D7:D28)</f>
        <v>1.5925925925925927E-2</v>
      </c>
      <c r="E30" s="94"/>
      <c r="F30" s="94">
        <f>SUM(F7:F28)</f>
        <v>3.1678240740740736E-2</v>
      </c>
      <c r="G30" s="94">
        <f>SUM(G7:G28)</f>
        <v>1.8402777777777778E-2</v>
      </c>
      <c r="H30" s="94"/>
      <c r="I30" s="94"/>
      <c r="J30" s="82"/>
      <c r="K30" s="130">
        <f>SUM(K7:K28)</f>
        <v>0.40261574074074069</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122</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1"/>
      <c r="F7" s="82"/>
      <c r="G7" s="82"/>
      <c r="H7" s="82"/>
      <c r="I7" s="82"/>
      <c r="J7" s="82"/>
      <c r="K7" s="129"/>
    </row>
    <row r="8" spans="2:11" x14ac:dyDescent="0.25">
      <c r="B8" s="9" t="s">
        <v>13</v>
      </c>
      <c r="C8" s="82"/>
      <c r="D8" s="82"/>
      <c r="E8" s="82"/>
      <c r="F8" s="82"/>
      <c r="G8" s="82"/>
      <c r="H8" s="82"/>
      <c r="I8" s="82"/>
      <c r="J8" s="82"/>
      <c r="K8" s="129"/>
    </row>
    <row r="9" spans="2:11" x14ac:dyDescent="0.25">
      <c r="B9" s="9" t="s">
        <v>0</v>
      </c>
      <c r="C9" s="82"/>
      <c r="D9" s="82"/>
      <c r="E9" s="82"/>
      <c r="F9" s="82"/>
      <c r="G9" s="82"/>
      <c r="H9" s="82"/>
      <c r="I9" s="82"/>
      <c r="J9" s="82"/>
      <c r="K9" s="129"/>
    </row>
    <row r="10" spans="2:11" x14ac:dyDescent="0.25">
      <c r="B10" s="9" t="s">
        <v>8</v>
      </c>
      <c r="C10" s="82"/>
      <c r="D10" s="82"/>
      <c r="E10" s="82"/>
      <c r="F10" s="82"/>
      <c r="G10" s="82"/>
      <c r="H10" s="82"/>
      <c r="I10" s="82"/>
      <c r="J10" s="82"/>
      <c r="K10" s="129"/>
    </row>
    <row r="11" spans="2:11" x14ac:dyDescent="0.25">
      <c r="B11" s="9" t="s">
        <v>26</v>
      </c>
      <c r="C11" s="82"/>
      <c r="D11" s="82"/>
      <c r="E11" s="82"/>
      <c r="F11" s="82"/>
      <c r="G11" s="82"/>
      <c r="H11" s="82"/>
      <c r="I11" s="82"/>
      <c r="J11" s="82"/>
      <c r="K11" s="129"/>
    </row>
    <row r="12" spans="2:11" x14ac:dyDescent="0.25">
      <c r="B12" s="9" t="s">
        <v>3</v>
      </c>
      <c r="C12" s="82"/>
      <c r="D12" s="82"/>
      <c r="E12" s="82"/>
      <c r="F12" s="82"/>
      <c r="G12" s="82"/>
      <c r="H12" s="82"/>
      <c r="I12" s="82"/>
      <c r="J12" s="82"/>
      <c r="K12" s="129"/>
    </row>
    <row r="13" spans="2:11" x14ac:dyDescent="0.25">
      <c r="B13" s="9" t="s">
        <v>7</v>
      </c>
      <c r="C13" s="82"/>
      <c r="D13" s="82"/>
      <c r="E13" s="82"/>
      <c r="F13" s="82"/>
      <c r="G13" s="82"/>
      <c r="H13" s="82"/>
      <c r="I13" s="82"/>
      <c r="J13" s="82"/>
      <c r="K13" s="129"/>
    </row>
    <row r="14" spans="2:11" x14ac:dyDescent="0.25">
      <c r="B14" s="9" t="s">
        <v>2</v>
      </c>
      <c r="C14" s="82"/>
      <c r="D14" s="82"/>
      <c r="E14" s="82"/>
      <c r="F14" s="82"/>
      <c r="G14" s="82"/>
      <c r="H14" s="82"/>
      <c r="I14" s="82"/>
      <c r="J14" s="82"/>
      <c r="K14" s="129"/>
    </row>
    <row r="15" spans="2:11" x14ac:dyDescent="0.25">
      <c r="B15" s="9" t="s">
        <v>9</v>
      </c>
      <c r="C15" s="82"/>
      <c r="D15" s="82"/>
      <c r="E15" s="82"/>
      <c r="F15" s="82"/>
      <c r="G15" s="82"/>
      <c r="H15" s="82"/>
      <c r="I15" s="82"/>
      <c r="J15" s="82"/>
      <c r="K15" s="129"/>
    </row>
    <row r="16" spans="2:11" x14ac:dyDescent="0.25">
      <c r="B16" s="9" t="s">
        <v>1</v>
      </c>
      <c r="C16" s="82"/>
      <c r="D16" s="82"/>
      <c r="E16" s="82"/>
      <c r="F16" s="82"/>
      <c r="G16" s="82"/>
      <c r="H16" s="82"/>
      <c r="I16" s="82"/>
      <c r="J16" s="82"/>
      <c r="K16" s="129"/>
    </row>
    <row r="17" spans="2:11" x14ac:dyDescent="0.25">
      <c r="B17" s="9" t="s">
        <v>27</v>
      </c>
      <c r="C17" s="82"/>
      <c r="D17" s="82"/>
      <c r="E17" s="82"/>
      <c r="F17" s="82"/>
      <c r="G17" s="82"/>
      <c r="H17" s="82"/>
      <c r="I17" s="82"/>
      <c r="J17" s="82"/>
      <c r="K17" s="129"/>
    </row>
    <row r="18" spans="2:11" x14ac:dyDescent="0.25">
      <c r="B18" s="9" t="s">
        <v>16</v>
      </c>
      <c r="C18" s="82"/>
      <c r="D18" s="82"/>
      <c r="E18" s="82"/>
      <c r="F18" s="82"/>
      <c r="G18" s="82"/>
      <c r="H18" s="82"/>
      <c r="I18" s="82"/>
      <c r="J18" s="82"/>
      <c r="K18" s="129"/>
    </row>
    <row r="19" spans="2:11" x14ac:dyDescent="0.25">
      <c r="B19" s="9" t="s">
        <v>4</v>
      </c>
      <c r="C19" s="82"/>
      <c r="D19" s="82"/>
      <c r="E19" s="82"/>
      <c r="F19" s="82"/>
      <c r="G19" s="82"/>
      <c r="H19" s="82"/>
      <c r="I19" s="82"/>
      <c r="J19" s="82"/>
      <c r="K19" s="129"/>
    </row>
    <row r="20" spans="2:11" x14ac:dyDescent="0.25">
      <c r="B20" s="9" t="s">
        <v>14</v>
      </c>
      <c r="C20" s="82"/>
      <c r="D20" s="82"/>
      <c r="E20" s="82"/>
      <c r="F20" s="82"/>
      <c r="G20" s="82"/>
      <c r="H20" s="82"/>
      <c r="I20" s="82"/>
      <c r="J20" s="82"/>
      <c r="K20" s="129"/>
    </row>
    <row r="21" spans="2:11" x14ac:dyDescent="0.25">
      <c r="B21" s="9" t="s">
        <v>11</v>
      </c>
      <c r="C21" s="82"/>
      <c r="D21" s="82"/>
      <c r="E21" s="82"/>
      <c r="F21" s="82"/>
      <c r="G21" s="82"/>
      <c r="H21" s="82"/>
      <c r="I21" s="82"/>
      <c r="J21" s="82"/>
      <c r="K21" s="129"/>
    </row>
    <row r="22" spans="2:11" x14ac:dyDescent="0.25">
      <c r="B22" s="9" t="s">
        <v>15</v>
      </c>
      <c r="C22" s="82"/>
      <c r="D22" s="82"/>
      <c r="E22" s="82"/>
      <c r="F22" s="82"/>
      <c r="G22" s="82"/>
      <c r="H22" s="82"/>
      <c r="I22" s="82"/>
      <c r="J22" s="82"/>
      <c r="K22" s="129"/>
    </row>
    <row r="23" spans="2:11" x14ac:dyDescent="0.25">
      <c r="B23" s="9" t="s">
        <v>28</v>
      </c>
      <c r="C23" s="82"/>
      <c r="D23" s="82"/>
      <c r="E23" s="82"/>
      <c r="F23" s="82"/>
      <c r="G23" s="82"/>
      <c r="H23" s="82"/>
      <c r="I23" s="82"/>
      <c r="J23" s="82"/>
      <c r="K23" s="129"/>
    </row>
    <row r="24" spans="2:11" x14ac:dyDescent="0.25">
      <c r="B24" s="9" t="s">
        <v>12</v>
      </c>
      <c r="C24" s="82"/>
      <c r="D24" s="82"/>
      <c r="E24" s="82"/>
      <c r="F24" s="82"/>
      <c r="G24" s="82"/>
      <c r="H24" s="82"/>
      <c r="I24" s="82"/>
      <c r="J24" s="82"/>
      <c r="K24" s="129"/>
    </row>
    <row r="25" spans="2:11" x14ac:dyDescent="0.25">
      <c r="B25" s="9" t="s">
        <v>5</v>
      </c>
      <c r="C25" s="82"/>
      <c r="D25" s="82"/>
      <c r="E25" s="82"/>
      <c r="F25" s="82"/>
      <c r="G25" s="82"/>
      <c r="H25" s="82"/>
      <c r="I25" s="82"/>
      <c r="J25" s="82"/>
      <c r="K25" s="129"/>
    </row>
    <row r="26" spans="2:11" x14ac:dyDescent="0.25">
      <c r="B26" s="9" t="s">
        <v>6</v>
      </c>
      <c r="C26" s="82"/>
      <c r="D26" s="82"/>
      <c r="E26" s="82"/>
      <c r="F26" s="82"/>
      <c r="G26" s="82"/>
      <c r="H26" s="82"/>
      <c r="I26" s="82"/>
      <c r="J26" s="82"/>
      <c r="K26" s="129"/>
    </row>
    <row r="27" spans="2:11" x14ac:dyDescent="0.25">
      <c r="B27" s="9" t="s">
        <v>29</v>
      </c>
      <c r="C27" s="82"/>
      <c r="D27" s="82"/>
      <c r="E27" s="82"/>
      <c r="F27" s="82"/>
      <c r="G27" s="82"/>
      <c r="H27" s="82"/>
      <c r="I27" s="82"/>
      <c r="J27" s="82"/>
      <c r="K27" s="129"/>
    </row>
    <row r="28" spans="2:11" x14ac:dyDescent="0.25">
      <c r="B28" s="9" t="s">
        <v>17</v>
      </c>
      <c r="C28" s="82"/>
      <c r="D28" s="82"/>
      <c r="E28" s="82"/>
      <c r="F28" s="82"/>
      <c r="G28" s="82"/>
      <c r="H28" s="82"/>
      <c r="I28" s="82"/>
      <c r="J28" s="82"/>
      <c r="K28" s="129"/>
    </row>
    <row r="29" spans="2:11" x14ac:dyDescent="0.25">
      <c r="B29" s="9"/>
      <c r="C29" s="92"/>
      <c r="D29" s="92"/>
      <c r="E29" s="91"/>
      <c r="F29" s="91"/>
      <c r="G29" s="91"/>
      <c r="H29" s="91"/>
      <c r="I29" s="92"/>
      <c r="J29" s="92"/>
      <c r="K29" s="83"/>
    </row>
    <row r="30" spans="2:11" x14ac:dyDescent="0.25">
      <c r="B30" s="93" t="s">
        <v>30</v>
      </c>
      <c r="C30" s="94"/>
      <c r="D30" s="94"/>
      <c r="E30" s="94"/>
      <c r="F30" s="94"/>
      <c r="G30" s="94"/>
      <c r="H30" s="94"/>
      <c r="I30" s="94"/>
      <c r="J30" s="82"/>
      <c r="K30" s="130"/>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123</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1"/>
      <c r="F7" s="82"/>
      <c r="G7" s="82"/>
      <c r="H7" s="82"/>
      <c r="I7" s="82"/>
      <c r="J7" s="82"/>
      <c r="K7" s="129"/>
    </row>
    <row r="8" spans="2:11" x14ac:dyDescent="0.25">
      <c r="B8" s="9" t="s">
        <v>13</v>
      </c>
      <c r="C8" s="82"/>
      <c r="D8" s="82"/>
      <c r="E8" s="82"/>
      <c r="F8" s="82"/>
      <c r="G8" s="82"/>
      <c r="H8" s="82"/>
      <c r="I8" s="82"/>
      <c r="J8" s="82"/>
      <c r="K8" s="129"/>
    </row>
    <row r="9" spans="2:11" x14ac:dyDescent="0.25">
      <c r="B9" s="9" t="s">
        <v>0</v>
      </c>
      <c r="C9" s="82"/>
      <c r="D9" s="82"/>
      <c r="E9" s="82"/>
      <c r="F9" s="82"/>
      <c r="G9" s="82"/>
      <c r="H9" s="82"/>
      <c r="I9" s="82"/>
      <c r="J9" s="82"/>
      <c r="K9" s="129"/>
    </row>
    <row r="10" spans="2:11" x14ac:dyDescent="0.25">
      <c r="B10" s="9" t="s">
        <v>8</v>
      </c>
      <c r="C10" s="82"/>
      <c r="D10" s="82"/>
      <c r="E10" s="82"/>
      <c r="F10" s="82"/>
      <c r="G10" s="82"/>
      <c r="H10" s="82"/>
      <c r="I10" s="82"/>
      <c r="J10" s="82"/>
      <c r="K10" s="129"/>
    </row>
    <row r="11" spans="2:11" x14ac:dyDescent="0.25">
      <c r="B11" s="9" t="s">
        <v>26</v>
      </c>
      <c r="C11" s="82"/>
      <c r="D11" s="82"/>
      <c r="E11" s="82"/>
      <c r="F11" s="82"/>
      <c r="G11" s="82"/>
      <c r="H11" s="82"/>
      <c r="I11" s="82"/>
      <c r="J11" s="82"/>
      <c r="K11" s="129"/>
    </row>
    <row r="12" spans="2:11" x14ac:dyDescent="0.25">
      <c r="B12" s="9" t="s">
        <v>3</v>
      </c>
      <c r="C12" s="82"/>
      <c r="D12" s="82"/>
      <c r="E12" s="82"/>
      <c r="F12" s="82"/>
      <c r="G12" s="82"/>
      <c r="H12" s="82"/>
      <c r="I12" s="82"/>
      <c r="J12" s="82"/>
      <c r="K12" s="129"/>
    </row>
    <row r="13" spans="2:11" x14ac:dyDescent="0.25">
      <c r="B13" s="9" t="s">
        <v>7</v>
      </c>
      <c r="C13" s="82"/>
      <c r="D13" s="82"/>
      <c r="E13" s="82"/>
      <c r="F13" s="82"/>
      <c r="G13" s="82"/>
      <c r="H13" s="82"/>
      <c r="I13" s="82"/>
      <c r="J13" s="82"/>
      <c r="K13" s="129"/>
    </row>
    <row r="14" spans="2:11" x14ac:dyDescent="0.25">
      <c r="B14" s="9" t="s">
        <v>2</v>
      </c>
      <c r="C14" s="82"/>
      <c r="D14" s="82"/>
      <c r="E14" s="82"/>
      <c r="F14" s="82"/>
      <c r="G14" s="82"/>
      <c r="H14" s="82"/>
      <c r="I14" s="82"/>
      <c r="J14" s="82"/>
      <c r="K14" s="129"/>
    </row>
    <row r="15" spans="2:11" x14ac:dyDescent="0.25">
      <c r="B15" s="9" t="s">
        <v>9</v>
      </c>
      <c r="C15" s="82"/>
      <c r="D15" s="82"/>
      <c r="E15" s="82"/>
      <c r="F15" s="82"/>
      <c r="G15" s="82"/>
      <c r="H15" s="82"/>
      <c r="I15" s="82"/>
      <c r="J15" s="82"/>
      <c r="K15" s="129"/>
    </row>
    <row r="16" spans="2:11" x14ac:dyDescent="0.25">
      <c r="B16" s="9" t="s">
        <v>1</v>
      </c>
      <c r="C16" s="82"/>
      <c r="D16" s="82"/>
      <c r="E16" s="82"/>
      <c r="F16" s="82"/>
      <c r="G16" s="82"/>
      <c r="H16" s="82"/>
      <c r="I16" s="82"/>
      <c r="J16" s="82"/>
      <c r="K16" s="129"/>
    </row>
    <row r="17" spans="2:11" x14ac:dyDescent="0.25">
      <c r="B17" s="9" t="s">
        <v>27</v>
      </c>
      <c r="C17" s="82"/>
      <c r="D17" s="82"/>
      <c r="E17" s="82"/>
      <c r="F17" s="82"/>
      <c r="G17" s="82"/>
      <c r="H17" s="82"/>
      <c r="I17" s="82"/>
      <c r="J17" s="82"/>
      <c r="K17" s="129"/>
    </row>
    <row r="18" spans="2:11" x14ac:dyDescent="0.25">
      <c r="B18" s="9" t="s">
        <v>16</v>
      </c>
      <c r="C18" s="82"/>
      <c r="D18" s="82"/>
      <c r="E18" s="82"/>
      <c r="F18" s="82"/>
      <c r="G18" s="82"/>
      <c r="H18" s="82"/>
      <c r="I18" s="82"/>
      <c r="J18" s="82"/>
      <c r="K18" s="129"/>
    </row>
    <row r="19" spans="2:11" x14ac:dyDescent="0.25">
      <c r="B19" s="9" t="s">
        <v>4</v>
      </c>
      <c r="C19" s="82"/>
      <c r="D19" s="82"/>
      <c r="E19" s="82"/>
      <c r="F19" s="82"/>
      <c r="G19" s="82"/>
      <c r="H19" s="82"/>
      <c r="I19" s="82"/>
      <c r="J19" s="82"/>
      <c r="K19" s="129"/>
    </row>
    <row r="20" spans="2:11" x14ac:dyDescent="0.25">
      <c r="B20" s="9" t="s">
        <v>14</v>
      </c>
      <c r="C20" s="82"/>
      <c r="D20" s="82"/>
      <c r="E20" s="82"/>
      <c r="F20" s="82"/>
      <c r="G20" s="82"/>
      <c r="H20" s="82"/>
      <c r="I20" s="82"/>
      <c r="J20" s="82"/>
      <c r="K20" s="129"/>
    </row>
    <row r="21" spans="2:11" x14ac:dyDescent="0.25">
      <c r="B21" s="9" t="s">
        <v>11</v>
      </c>
      <c r="C21" s="82"/>
      <c r="D21" s="82"/>
      <c r="E21" s="82"/>
      <c r="F21" s="82"/>
      <c r="G21" s="82"/>
      <c r="H21" s="82"/>
      <c r="I21" s="82"/>
      <c r="J21" s="82"/>
      <c r="K21" s="129"/>
    </row>
    <row r="22" spans="2:11" x14ac:dyDescent="0.25">
      <c r="B22" s="9" t="s">
        <v>15</v>
      </c>
      <c r="C22" s="82"/>
      <c r="D22" s="82"/>
      <c r="E22" s="82"/>
      <c r="F22" s="82"/>
      <c r="G22" s="82"/>
      <c r="H22" s="82"/>
      <c r="I22" s="82"/>
      <c r="J22" s="82"/>
      <c r="K22" s="129"/>
    </row>
    <row r="23" spans="2:11" x14ac:dyDescent="0.25">
      <c r="B23" s="9" t="s">
        <v>28</v>
      </c>
      <c r="C23" s="82"/>
      <c r="D23" s="82"/>
      <c r="E23" s="82"/>
      <c r="F23" s="82"/>
      <c r="G23" s="82"/>
      <c r="H23" s="82"/>
      <c r="I23" s="82"/>
      <c r="J23" s="82"/>
      <c r="K23" s="129"/>
    </row>
    <row r="24" spans="2:11" x14ac:dyDescent="0.25">
      <c r="B24" s="9" t="s">
        <v>12</v>
      </c>
      <c r="C24" s="82"/>
      <c r="D24" s="82"/>
      <c r="E24" s="82"/>
      <c r="F24" s="82"/>
      <c r="G24" s="82"/>
      <c r="H24" s="82"/>
      <c r="I24" s="82"/>
      <c r="J24" s="82"/>
      <c r="K24" s="129"/>
    </row>
    <row r="25" spans="2:11" x14ac:dyDescent="0.25">
      <c r="B25" s="9" t="s">
        <v>5</v>
      </c>
      <c r="C25" s="82"/>
      <c r="D25" s="82"/>
      <c r="E25" s="82"/>
      <c r="F25" s="82"/>
      <c r="G25" s="82"/>
      <c r="H25" s="82"/>
      <c r="I25" s="82"/>
      <c r="J25" s="82"/>
      <c r="K25" s="129"/>
    </row>
    <row r="26" spans="2:11" x14ac:dyDescent="0.25">
      <c r="B26" s="9" t="s">
        <v>6</v>
      </c>
      <c r="C26" s="82"/>
      <c r="D26" s="82"/>
      <c r="E26" s="82"/>
      <c r="F26" s="82"/>
      <c r="G26" s="82"/>
      <c r="H26" s="82"/>
      <c r="I26" s="82"/>
      <c r="J26" s="82"/>
      <c r="K26" s="129"/>
    </row>
    <row r="27" spans="2:11" x14ac:dyDescent="0.25">
      <c r="B27" s="9" t="s">
        <v>29</v>
      </c>
      <c r="C27" s="82"/>
      <c r="D27" s="82"/>
      <c r="E27" s="82"/>
      <c r="F27" s="82"/>
      <c r="G27" s="82"/>
      <c r="H27" s="82"/>
      <c r="I27" s="82"/>
      <c r="J27" s="82"/>
      <c r="K27" s="129"/>
    </row>
    <row r="28" spans="2:11" x14ac:dyDescent="0.25">
      <c r="B28" s="9" t="s">
        <v>17</v>
      </c>
      <c r="C28" s="82"/>
      <c r="D28" s="82"/>
      <c r="E28" s="82"/>
      <c r="F28" s="82"/>
      <c r="G28" s="82"/>
      <c r="H28" s="82"/>
      <c r="I28" s="82"/>
      <c r="J28" s="82"/>
      <c r="K28" s="129"/>
    </row>
    <row r="29" spans="2:11" x14ac:dyDescent="0.25">
      <c r="B29" s="9"/>
      <c r="C29" s="92"/>
      <c r="D29" s="92"/>
      <c r="E29" s="91"/>
      <c r="F29" s="91"/>
      <c r="G29" s="91"/>
      <c r="H29" s="91"/>
      <c r="I29" s="92"/>
      <c r="J29" s="92"/>
      <c r="K29" s="83"/>
    </row>
    <row r="30" spans="2:11" x14ac:dyDescent="0.25">
      <c r="B30" s="93" t="s">
        <v>30</v>
      </c>
      <c r="C30" s="94"/>
      <c r="D30" s="94"/>
      <c r="E30" s="94"/>
      <c r="F30" s="94"/>
      <c r="G30" s="94"/>
      <c r="H30" s="94"/>
      <c r="I30" s="94"/>
      <c r="J30" s="82"/>
      <c r="K30" s="130"/>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124</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1"/>
      <c r="F7" s="82"/>
      <c r="G7" s="82"/>
      <c r="H7" s="82"/>
      <c r="I7" s="82"/>
      <c r="J7" s="82"/>
      <c r="K7" s="129"/>
    </row>
    <row r="8" spans="2:11" x14ac:dyDescent="0.25">
      <c r="B8" s="9" t="s">
        <v>13</v>
      </c>
      <c r="C8" s="82"/>
      <c r="D8" s="82"/>
      <c r="E8" s="82"/>
      <c r="F8" s="82"/>
      <c r="G8" s="82"/>
      <c r="H8" s="82"/>
      <c r="I8" s="82"/>
      <c r="J8" s="82"/>
      <c r="K8" s="129"/>
    </row>
    <row r="9" spans="2:11" x14ac:dyDescent="0.25">
      <c r="B9" s="9" t="s">
        <v>0</v>
      </c>
      <c r="C9" s="82"/>
      <c r="D9" s="82"/>
      <c r="E9" s="82"/>
      <c r="F9" s="82"/>
      <c r="G9" s="82"/>
      <c r="H9" s="82"/>
      <c r="I9" s="82"/>
      <c r="J9" s="82"/>
      <c r="K9" s="129"/>
    </row>
    <row r="10" spans="2:11" x14ac:dyDescent="0.25">
      <c r="B10" s="9" t="s">
        <v>8</v>
      </c>
      <c r="C10" s="82"/>
      <c r="D10" s="82"/>
      <c r="E10" s="82"/>
      <c r="F10" s="82"/>
      <c r="G10" s="82"/>
      <c r="H10" s="82"/>
      <c r="I10" s="82"/>
      <c r="J10" s="82"/>
      <c r="K10" s="129"/>
    </row>
    <row r="11" spans="2:11" x14ac:dyDescent="0.25">
      <c r="B11" s="9" t="s">
        <v>26</v>
      </c>
      <c r="C11" s="82"/>
      <c r="D11" s="82"/>
      <c r="E11" s="82"/>
      <c r="F11" s="82"/>
      <c r="G11" s="82"/>
      <c r="H11" s="82"/>
      <c r="I11" s="82"/>
      <c r="J11" s="82"/>
      <c r="K11" s="129"/>
    </row>
    <row r="12" spans="2:11" x14ac:dyDescent="0.25">
      <c r="B12" s="9" t="s">
        <v>3</v>
      </c>
      <c r="C12" s="82"/>
      <c r="D12" s="82"/>
      <c r="E12" s="82"/>
      <c r="F12" s="82"/>
      <c r="G12" s="82"/>
      <c r="H12" s="82"/>
      <c r="I12" s="82"/>
      <c r="J12" s="82"/>
      <c r="K12" s="129"/>
    </row>
    <row r="13" spans="2:11" x14ac:dyDescent="0.25">
      <c r="B13" s="9" t="s">
        <v>7</v>
      </c>
      <c r="C13" s="82"/>
      <c r="D13" s="82"/>
      <c r="E13" s="82"/>
      <c r="F13" s="82"/>
      <c r="G13" s="82"/>
      <c r="H13" s="82"/>
      <c r="I13" s="82"/>
      <c r="J13" s="82"/>
      <c r="K13" s="129"/>
    </row>
    <row r="14" spans="2:11" x14ac:dyDescent="0.25">
      <c r="B14" s="9" t="s">
        <v>2</v>
      </c>
      <c r="C14" s="82"/>
      <c r="D14" s="82"/>
      <c r="E14" s="82"/>
      <c r="F14" s="82"/>
      <c r="G14" s="82"/>
      <c r="H14" s="82"/>
      <c r="I14" s="82"/>
      <c r="J14" s="82"/>
      <c r="K14" s="129"/>
    </row>
    <row r="15" spans="2:11" x14ac:dyDescent="0.25">
      <c r="B15" s="9" t="s">
        <v>9</v>
      </c>
      <c r="C15" s="82"/>
      <c r="D15" s="82"/>
      <c r="E15" s="82"/>
      <c r="F15" s="82"/>
      <c r="G15" s="82"/>
      <c r="H15" s="82"/>
      <c r="I15" s="82"/>
      <c r="J15" s="82"/>
      <c r="K15" s="129"/>
    </row>
    <row r="16" spans="2:11" x14ac:dyDescent="0.25">
      <c r="B16" s="9" t="s">
        <v>1</v>
      </c>
      <c r="C16" s="82"/>
      <c r="D16" s="82"/>
      <c r="E16" s="82"/>
      <c r="F16" s="82"/>
      <c r="G16" s="82"/>
      <c r="H16" s="82"/>
      <c r="I16" s="82"/>
      <c r="J16" s="82"/>
      <c r="K16" s="129"/>
    </row>
    <row r="17" spans="2:11" x14ac:dyDescent="0.25">
      <c r="B17" s="9" t="s">
        <v>27</v>
      </c>
      <c r="C17" s="82"/>
      <c r="D17" s="82"/>
      <c r="E17" s="82"/>
      <c r="F17" s="82"/>
      <c r="G17" s="82"/>
      <c r="H17" s="82"/>
      <c r="I17" s="82"/>
      <c r="J17" s="82"/>
      <c r="K17" s="129"/>
    </row>
    <row r="18" spans="2:11" x14ac:dyDescent="0.25">
      <c r="B18" s="9" t="s">
        <v>16</v>
      </c>
      <c r="C18" s="82"/>
      <c r="D18" s="82"/>
      <c r="E18" s="82"/>
      <c r="F18" s="82"/>
      <c r="G18" s="82"/>
      <c r="H18" s="82"/>
      <c r="I18" s="82"/>
      <c r="J18" s="82"/>
      <c r="K18" s="129"/>
    </row>
    <row r="19" spans="2:11" x14ac:dyDescent="0.25">
      <c r="B19" s="9" t="s">
        <v>4</v>
      </c>
      <c r="C19" s="82"/>
      <c r="D19" s="82"/>
      <c r="E19" s="82"/>
      <c r="F19" s="82"/>
      <c r="G19" s="82"/>
      <c r="H19" s="82"/>
      <c r="I19" s="82"/>
      <c r="J19" s="82"/>
      <c r="K19" s="129"/>
    </row>
    <row r="20" spans="2:11" x14ac:dyDescent="0.25">
      <c r="B20" s="9" t="s">
        <v>14</v>
      </c>
      <c r="C20" s="82"/>
      <c r="D20" s="82"/>
      <c r="E20" s="82"/>
      <c r="F20" s="82"/>
      <c r="G20" s="82"/>
      <c r="H20" s="82"/>
      <c r="I20" s="82"/>
      <c r="J20" s="82"/>
      <c r="K20" s="129"/>
    </row>
    <row r="21" spans="2:11" x14ac:dyDescent="0.25">
      <c r="B21" s="9" t="s">
        <v>11</v>
      </c>
      <c r="C21" s="82"/>
      <c r="D21" s="82"/>
      <c r="E21" s="82"/>
      <c r="F21" s="82"/>
      <c r="G21" s="82"/>
      <c r="H21" s="82"/>
      <c r="I21" s="82"/>
      <c r="J21" s="82"/>
      <c r="K21" s="129"/>
    </row>
    <row r="22" spans="2:11" x14ac:dyDescent="0.25">
      <c r="B22" s="9" t="s">
        <v>15</v>
      </c>
      <c r="C22" s="82"/>
      <c r="D22" s="82"/>
      <c r="E22" s="82"/>
      <c r="F22" s="82"/>
      <c r="G22" s="82"/>
      <c r="H22" s="82"/>
      <c r="I22" s="82"/>
      <c r="J22" s="82"/>
      <c r="K22" s="129"/>
    </row>
    <row r="23" spans="2:11" x14ac:dyDescent="0.25">
      <c r="B23" s="9" t="s">
        <v>28</v>
      </c>
      <c r="C23" s="82"/>
      <c r="D23" s="82"/>
      <c r="E23" s="82"/>
      <c r="F23" s="82"/>
      <c r="G23" s="82"/>
      <c r="H23" s="82"/>
      <c r="I23" s="82"/>
      <c r="J23" s="82"/>
      <c r="K23" s="129"/>
    </row>
    <row r="24" spans="2:11" x14ac:dyDescent="0.25">
      <c r="B24" s="9" t="s">
        <v>12</v>
      </c>
      <c r="C24" s="82"/>
      <c r="D24" s="82"/>
      <c r="E24" s="82"/>
      <c r="F24" s="82"/>
      <c r="G24" s="82"/>
      <c r="H24" s="82"/>
      <c r="I24" s="82"/>
      <c r="J24" s="82"/>
      <c r="K24" s="129"/>
    </row>
    <row r="25" spans="2:11" x14ac:dyDescent="0.25">
      <c r="B25" s="9" t="s">
        <v>5</v>
      </c>
      <c r="C25" s="82"/>
      <c r="D25" s="82"/>
      <c r="E25" s="82"/>
      <c r="F25" s="82"/>
      <c r="G25" s="82"/>
      <c r="H25" s="82"/>
      <c r="I25" s="82"/>
      <c r="J25" s="82"/>
      <c r="K25" s="129"/>
    </row>
    <row r="26" spans="2:11" x14ac:dyDescent="0.25">
      <c r="B26" s="9" t="s">
        <v>6</v>
      </c>
      <c r="C26" s="82"/>
      <c r="D26" s="82"/>
      <c r="E26" s="82"/>
      <c r="F26" s="82"/>
      <c r="G26" s="82"/>
      <c r="H26" s="82"/>
      <c r="I26" s="82"/>
      <c r="J26" s="82"/>
      <c r="K26" s="129"/>
    </row>
    <row r="27" spans="2:11" x14ac:dyDescent="0.25">
      <c r="B27" s="9" t="s">
        <v>29</v>
      </c>
      <c r="C27" s="82"/>
      <c r="D27" s="82"/>
      <c r="E27" s="82"/>
      <c r="F27" s="82"/>
      <c r="G27" s="82"/>
      <c r="H27" s="82"/>
      <c r="I27" s="82"/>
      <c r="J27" s="82"/>
      <c r="K27" s="129"/>
    </row>
    <row r="28" spans="2:11" x14ac:dyDescent="0.25">
      <c r="B28" s="9" t="s">
        <v>17</v>
      </c>
      <c r="C28" s="82"/>
      <c r="D28" s="82"/>
      <c r="E28" s="82"/>
      <c r="F28" s="82"/>
      <c r="G28" s="82"/>
      <c r="H28" s="82"/>
      <c r="I28" s="82"/>
      <c r="J28" s="82"/>
      <c r="K28" s="129"/>
    </row>
    <row r="29" spans="2:11" x14ac:dyDescent="0.25">
      <c r="B29" s="9"/>
      <c r="C29" s="92"/>
      <c r="D29" s="92"/>
      <c r="E29" s="91"/>
      <c r="F29" s="91"/>
      <c r="G29" s="91"/>
      <c r="H29" s="91"/>
      <c r="I29" s="92"/>
      <c r="J29" s="92"/>
      <c r="K29" s="83"/>
    </row>
    <row r="30" spans="2:11" x14ac:dyDescent="0.25">
      <c r="B30" s="93" t="s">
        <v>30</v>
      </c>
      <c r="C30" s="94"/>
      <c r="D30" s="94"/>
      <c r="E30" s="94"/>
      <c r="F30" s="94"/>
      <c r="G30" s="94"/>
      <c r="H30" s="94"/>
      <c r="I30" s="94"/>
      <c r="J30" s="82"/>
      <c r="K30" s="130"/>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41</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57"/>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c r="D7" s="58"/>
      <c r="E7" s="13"/>
      <c r="F7" s="58"/>
      <c r="G7" s="13"/>
      <c r="H7" s="12"/>
    </row>
    <row r="8" spans="2:8" s="1" customFormat="1" x14ac:dyDescent="0.25">
      <c r="B8" s="9" t="s">
        <v>13</v>
      </c>
      <c r="C8" s="13">
        <v>2.9976851851851857E-3</v>
      </c>
      <c r="D8" s="58">
        <f t="shared" ref="D8:D28" si="0">C8/$C$30</f>
        <v>4.9220828582288115E-2</v>
      </c>
      <c r="E8" s="13"/>
      <c r="F8" s="58"/>
      <c r="G8" s="13">
        <f t="shared" ref="G8:G27" si="1">C8+E8</f>
        <v>2.9976851851851857E-3</v>
      </c>
      <c r="H8" s="12">
        <f t="shared" ref="H8:H27" si="2">G8/$G$30</f>
        <v>4.9220828582288115E-2</v>
      </c>
    </row>
    <row r="9" spans="2:8" s="1" customFormat="1" x14ac:dyDescent="0.25">
      <c r="B9" s="9" t="s">
        <v>0</v>
      </c>
      <c r="C9" s="13">
        <v>6.6550925925925918E-3</v>
      </c>
      <c r="D9" s="58">
        <f t="shared" si="0"/>
        <v>0.10927404028886353</v>
      </c>
      <c r="E9" s="13"/>
      <c r="F9" s="58"/>
      <c r="G9" s="13">
        <f t="shared" si="1"/>
        <v>6.6550925925925918E-3</v>
      </c>
      <c r="H9" s="12">
        <f t="shared" si="2"/>
        <v>0.10927404028886353</v>
      </c>
    </row>
    <row r="10" spans="2:8" s="1" customFormat="1" x14ac:dyDescent="0.25">
      <c r="B10" s="9" t="s">
        <v>8</v>
      </c>
      <c r="C10" s="13"/>
      <c r="D10" s="58"/>
      <c r="E10" s="13"/>
      <c r="F10" s="58"/>
      <c r="G10" s="13"/>
      <c r="H10" s="12"/>
    </row>
    <row r="11" spans="2:8" s="1" customFormat="1" x14ac:dyDescent="0.25">
      <c r="B11" s="9" t="s">
        <v>26</v>
      </c>
      <c r="C11" s="13">
        <v>1.3888888888888892E-3</v>
      </c>
      <c r="D11" s="58">
        <f t="shared" si="0"/>
        <v>2.2805017103762832E-2</v>
      </c>
      <c r="E11" s="13"/>
      <c r="F11" s="58"/>
      <c r="G11" s="13">
        <f t="shared" ref="G11" si="3">C11+E11</f>
        <v>1.3888888888888892E-3</v>
      </c>
      <c r="H11" s="12">
        <f t="shared" ref="H11" si="4">G11/$G$30</f>
        <v>2.2805017103762832E-2</v>
      </c>
    </row>
    <row r="12" spans="2:8" s="1" customFormat="1" x14ac:dyDescent="0.25">
      <c r="B12" s="9" t="s">
        <v>3</v>
      </c>
      <c r="C12" s="13">
        <v>6.3657407407407402E-4</v>
      </c>
      <c r="D12" s="58">
        <f t="shared" si="0"/>
        <v>1.0452299505891296E-2</v>
      </c>
      <c r="E12" s="13"/>
      <c r="F12" s="58"/>
      <c r="G12" s="13">
        <f t="shared" si="1"/>
        <v>6.3657407407407402E-4</v>
      </c>
      <c r="H12" s="12">
        <f t="shared" si="2"/>
        <v>1.0452299505891296E-2</v>
      </c>
    </row>
    <row r="13" spans="2:8" s="1" customFormat="1" x14ac:dyDescent="0.25">
      <c r="B13" s="9" t="s">
        <v>7</v>
      </c>
      <c r="C13" s="13">
        <v>9.6064814814814808E-4</v>
      </c>
      <c r="D13" s="58">
        <f t="shared" si="0"/>
        <v>1.5773470163435954E-2</v>
      </c>
      <c r="E13" s="13"/>
      <c r="F13" s="58"/>
      <c r="G13" s="13">
        <f t="shared" si="1"/>
        <v>9.6064814814814808E-4</v>
      </c>
      <c r="H13" s="12">
        <f t="shared" si="2"/>
        <v>1.5773470163435954E-2</v>
      </c>
    </row>
    <row r="14" spans="2:8" s="1" customFormat="1" x14ac:dyDescent="0.25">
      <c r="B14" s="9" t="s">
        <v>2</v>
      </c>
      <c r="C14" s="13"/>
      <c r="D14" s="58"/>
      <c r="E14" s="13"/>
      <c r="F14" s="58"/>
      <c r="G14" s="13"/>
      <c r="H14" s="12"/>
    </row>
    <row r="15" spans="2:8" s="1" customFormat="1" x14ac:dyDescent="0.25">
      <c r="B15" s="9" t="s">
        <v>9</v>
      </c>
      <c r="C15" s="13"/>
      <c r="D15" s="58"/>
      <c r="E15" s="13"/>
      <c r="F15" s="58"/>
      <c r="G15" s="13"/>
      <c r="H15" s="12"/>
    </row>
    <row r="16" spans="2:8" s="1" customFormat="1" x14ac:dyDescent="0.25">
      <c r="B16" s="9" t="s">
        <v>1</v>
      </c>
      <c r="C16" s="13">
        <v>1.3888888888888889E-3</v>
      </c>
      <c r="D16" s="58">
        <f t="shared" si="0"/>
        <v>2.2805017103762829E-2</v>
      </c>
      <c r="E16" s="13"/>
      <c r="F16" s="58"/>
      <c r="G16" s="13">
        <f t="shared" si="1"/>
        <v>1.3888888888888889E-3</v>
      </c>
      <c r="H16" s="12">
        <f t="shared" si="2"/>
        <v>2.2805017103762829E-2</v>
      </c>
    </row>
    <row r="17" spans="2:8" s="1" customFormat="1" x14ac:dyDescent="0.25">
      <c r="B17" s="9" t="s">
        <v>27</v>
      </c>
      <c r="C17" s="13">
        <v>1.1574074074074073E-4</v>
      </c>
      <c r="D17" s="58">
        <f t="shared" si="0"/>
        <v>1.9004180919802356E-3</v>
      </c>
      <c r="E17" s="13"/>
      <c r="F17" s="58"/>
      <c r="G17" s="13">
        <f t="shared" ref="G17" si="5">C17+E17</f>
        <v>1.1574074074074073E-4</v>
      </c>
      <c r="H17" s="12">
        <f t="shared" ref="H17" si="6">G17/$G$30</f>
        <v>1.9004180919802356E-3</v>
      </c>
    </row>
    <row r="18" spans="2:8" s="1" customFormat="1" x14ac:dyDescent="0.25">
      <c r="B18" s="9" t="s">
        <v>16</v>
      </c>
      <c r="C18" s="13">
        <v>6.134259259259259E-4</v>
      </c>
      <c r="D18" s="58">
        <f t="shared" si="0"/>
        <v>1.0072215887495248E-2</v>
      </c>
      <c r="E18" s="13"/>
      <c r="F18" s="58"/>
      <c r="G18" s="13">
        <f t="shared" si="1"/>
        <v>6.134259259259259E-4</v>
      </c>
      <c r="H18" s="12">
        <f t="shared" si="2"/>
        <v>1.0072215887495248E-2</v>
      </c>
    </row>
    <row r="19" spans="2:8" s="1" customFormat="1" x14ac:dyDescent="0.25">
      <c r="B19" s="9" t="s">
        <v>4</v>
      </c>
      <c r="C19" s="13">
        <v>1.9675925925925924E-3</v>
      </c>
      <c r="D19" s="58">
        <f t="shared" si="0"/>
        <v>3.2307107563664006E-2</v>
      </c>
      <c r="E19" s="13"/>
      <c r="F19" s="58"/>
      <c r="G19" s="13">
        <f t="shared" si="1"/>
        <v>1.9675925925925924E-3</v>
      </c>
      <c r="H19" s="12">
        <f t="shared" si="2"/>
        <v>3.2307107563664006E-2</v>
      </c>
    </row>
    <row r="20" spans="2:8" s="1" customFormat="1" x14ac:dyDescent="0.25">
      <c r="B20" s="9" t="s">
        <v>14</v>
      </c>
      <c r="C20" s="13">
        <v>4.3981481481481481E-4</v>
      </c>
      <c r="D20" s="58">
        <f t="shared" si="0"/>
        <v>7.2215887495248954E-3</v>
      </c>
      <c r="E20" s="13"/>
      <c r="F20" s="58"/>
      <c r="G20" s="13">
        <f t="shared" si="1"/>
        <v>4.3981481481481481E-4</v>
      </c>
      <c r="H20" s="12">
        <f t="shared" si="2"/>
        <v>7.2215887495248954E-3</v>
      </c>
    </row>
    <row r="21" spans="2:8" s="1" customFormat="1" x14ac:dyDescent="0.25">
      <c r="B21" s="9" t="s">
        <v>11</v>
      </c>
      <c r="C21" s="13">
        <v>4.1666666666666664E-4</v>
      </c>
      <c r="D21" s="58">
        <f t="shared" si="0"/>
        <v>6.8415051311288477E-3</v>
      </c>
      <c r="E21" s="13"/>
      <c r="F21" s="58"/>
      <c r="G21" s="13">
        <f t="shared" ref="G21" si="7">C21+E21</f>
        <v>4.1666666666666664E-4</v>
      </c>
      <c r="H21" s="12">
        <f t="shared" ref="H21" si="8">G21/$G$30</f>
        <v>6.8415051311288477E-3</v>
      </c>
    </row>
    <row r="22" spans="2:8" s="1" customFormat="1" x14ac:dyDescent="0.25">
      <c r="B22" s="9" t="s">
        <v>15</v>
      </c>
      <c r="C22" s="13"/>
      <c r="D22" s="58"/>
      <c r="E22" s="13"/>
      <c r="F22" s="58"/>
      <c r="G22" s="13"/>
      <c r="H22" s="12"/>
    </row>
    <row r="23" spans="2:8" s="1" customFormat="1" x14ac:dyDescent="0.25">
      <c r="B23" s="9" t="s">
        <v>28</v>
      </c>
      <c r="C23" s="13"/>
      <c r="D23" s="58"/>
      <c r="E23" s="59"/>
      <c r="F23" s="60"/>
      <c r="G23" s="13"/>
      <c r="H23" s="12"/>
    </row>
    <row r="24" spans="2:8" s="1" customFormat="1" x14ac:dyDescent="0.25">
      <c r="B24" s="9" t="s">
        <v>12</v>
      </c>
      <c r="C24" s="13">
        <v>2.199074074074074E-4</v>
      </c>
      <c r="D24" s="58">
        <f t="shared" si="0"/>
        <v>3.6107943747624477E-3</v>
      </c>
      <c r="E24" s="61"/>
      <c r="F24" s="61"/>
      <c r="G24" s="13">
        <f t="shared" ref="G24" si="9">C24+E24</f>
        <v>2.199074074074074E-4</v>
      </c>
      <c r="H24" s="12">
        <f t="shared" ref="H24" si="10">G24/$G$30</f>
        <v>3.6107943747624477E-3</v>
      </c>
    </row>
    <row r="25" spans="2:8" s="1" customFormat="1" x14ac:dyDescent="0.25">
      <c r="B25" s="9" t="s">
        <v>5</v>
      </c>
      <c r="C25" s="13">
        <v>1.6782407407407408E-3</v>
      </c>
      <c r="D25" s="58">
        <f t="shared" si="0"/>
        <v>2.7556062333713417E-2</v>
      </c>
      <c r="E25" s="6"/>
      <c r="F25" s="6"/>
      <c r="G25" s="13">
        <f t="shared" si="1"/>
        <v>1.6782407407407408E-3</v>
      </c>
      <c r="H25" s="12">
        <f t="shared" si="2"/>
        <v>2.7556062333713417E-2</v>
      </c>
    </row>
    <row r="26" spans="2:8" s="1" customFormat="1" x14ac:dyDescent="0.25">
      <c r="B26" s="9" t="s">
        <v>6</v>
      </c>
      <c r="C26" s="13">
        <v>3.4907407407407408E-2</v>
      </c>
      <c r="D26" s="58">
        <f t="shared" si="0"/>
        <v>0.57316609654123907</v>
      </c>
      <c r="E26" s="13"/>
      <c r="F26" s="58"/>
      <c r="G26" s="13">
        <f t="shared" si="1"/>
        <v>3.4907407407407408E-2</v>
      </c>
      <c r="H26" s="12">
        <f t="shared" si="2"/>
        <v>0.57316609654123907</v>
      </c>
    </row>
    <row r="27" spans="2:8" s="1" customFormat="1" x14ac:dyDescent="0.25">
      <c r="B27" s="9" t="s">
        <v>29</v>
      </c>
      <c r="C27" s="13">
        <v>6.0995370370370379E-3</v>
      </c>
      <c r="D27" s="58">
        <f t="shared" si="0"/>
        <v>0.10015203344735843</v>
      </c>
      <c r="E27" s="13"/>
      <c r="F27" s="58"/>
      <c r="G27" s="13">
        <f t="shared" si="1"/>
        <v>6.0995370370370379E-3</v>
      </c>
      <c r="H27" s="12">
        <f t="shared" si="2"/>
        <v>0.10015203344735843</v>
      </c>
    </row>
    <row r="28" spans="2:8" s="1" customFormat="1" x14ac:dyDescent="0.25">
      <c r="B28" s="46" t="s">
        <v>17</v>
      </c>
      <c r="C28" s="47">
        <v>4.1666666666666664E-4</v>
      </c>
      <c r="D28" s="58">
        <f t="shared" si="0"/>
        <v>6.8415051311288477E-3</v>
      </c>
      <c r="E28" s="47"/>
      <c r="F28" s="62"/>
      <c r="G28" s="13">
        <f t="shared" ref="G28" si="11">C28+E28</f>
        <v>4.1666666666666664E-4</v>
      </c>
      <c r="H28" s="12">
        <f t="shared" ref="H28" si="12">G28/$G$30</f>
        <v>6.8415051311288477E-3</v>
      </c>
    </row>
    <row r="29" spans="2:8" s="1" customFormat="1" x14ac:dyDescent="0.25">
      <c r="B29" s="9"/>
      <c r="C29" s="49"/>
      <c r="D29" s="50"/>
      <c r="E29" s="49"/>
      <c r="F29" s="49"/>
      <c r="G29" s="14"/>
      <c r="H29" s="15"/>
    </row>
    <row r="30" spans="2:8" s="1" customFormat="1" x14ac:dyDescent="0.25">
      <c r="B30" s="52" t="s">
        <v>30</v>
      </c>
      <c r="C30" s="53">
        <f>SUM(C7:C28)</f>
        <v>6.0902777777777778E-2</v>
      </c>
      <c r="D30" s="54">
        <f>SUM(D7:D28)</f>
        <v>1</v>
      </c>
      <c r="E30" s="53"/>
      <c r="F30" s="54"/>
      <c r="G30" s="53">
        <f>SUM(G7:G28)</f>
        <v>6.0902777777777778E-2</v>
      </c>
      <c r="H30" s="55">
        <f t="shared" ref="H30" si="13">SUM(H7:H28)</f>
        <v>1</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125</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v>1.7476851851851852E-3</v>
      </c>
      <c r="D7" s="82"/>
      <c r="E7" s="81"/>
      <c r="F7" s="82"/>
      <c r="G7" s="82"/>
      <c r="H7" s="82"/>
      <c r="I7" s="82"/>
      <c r="J7" s="82"/>
      <c r="K7" s="132">
        <f>C7</f>
        <v>1.7476851851851852E-3</v>
      </c>
    </row>
    <row r="8" spans="2:11" x14ac:dyDescent="0.25">
      <c r="B8" s="9" t="s">
        <v>13</v>
      </c>
      <c r="C8" s="82">
        <v>9.7222222222222219E-4</v>
      </c>
      <c r="D8" s="82"/>
      <c r="E8" s="82"/>
      <c r="F8" s="82"/>
      <c r="G8" s="82"/>
      <c r="H8" s="82"/>
      <c r="I8" s="82"/>
      <c r="J8" s="82"/>
      <c r="K8" s="132">
        <f t="shared" ref="K8:K28" si="0">C8</f>
        <v>9.7222222222222219E-4</v>
      </c>
    </row>
    <row r="9" spans="2:11" x14ac:dyDescent="0.25">
      <c r="B9" s="9" t="s">
        <v>0</v>
      </c>
      <c r="C9" s="82">
        <v>4.0509259259259248E-3</v>
      </c>
      <c r="D9" s="82"/>
      <c r="E9" s="82"/>
      <c r="F9" s="82"/>
      <c r="G9" s="82"/>
      <c r="H9" s="82"/>
      <c r="I9" s="82"/>
      <c r="J9" s="82"/>
      <c r="K9" s="132">
        <f t="shared" si="0"/>
        <v>4.0509259259259248E-3</v>
      </c>
    </row>
    <row r="10" spans="2:11" x14ac:dyDescent="0.25">
      <c r="B10" s="9" t="s">
        <v>8</v>
      </c>
      <c r="C10" s="82">
        <v>1.0532407407407407E-3</v>
      </c>
      <c r="D10" s="82"/>
      <c r="E10" s="82"/>
      <c r="F10" s="82"/>
      <c r="G10" s="82"/>
      <c r="H10" s="82"/>
      <c r="I10" s="82"/>
      <c r="J10" s="82"/>
      <c r="K10" s="132">
        <f t="shared" si="0"/>
        <v>1.0532407407407407E-3</v>
      </c>
    </row>
    <row r="11" spans="2:11" x14ac:dyDescent="0.25">
      <c r="B11" s="9" t="s">
        <v>26</v>
      </c>
      <c r="C11" s="82"/>
      <c r="D11" s="82"/>
      <c r="E11" s="82"/>
      <c r="F11" s="82"/>
      <c r="G11" s="82"/>
      <c r="H11" s="82"/>
      <c r="I11" s="82"/>
      <c r="J11" s="82"/>
      <c r="K11" s="132"/>
    </row>
    <row r="12" spans="2:11" x14ac:dyDescent="0.25">
      <c r="B12" s="9" t="s">
        <v>3</v>
      </c>
      <c r="C12" s="82">
        <v>5.8680555555555578E-3</v>
      </c>
      <c r="D12" s="82"/>
      <c r="E12" s="82"/>
      <c r="F12" s="82"/>
      <c r="G12" s="82"/>
      <c r="H12" s="82"/>
      <c r="I12" s="82"/>
      <c r="J12" s="82"/>
      <c r="K12" s="132">
        <f t="shared" si="0"/>
        <v>5.8680555555555578E-3</v>
      </c>
    </row>
    <row r="13" spans="2:11" x14ac:dyDescent="0.25">
      <c r="B13" s="9" t="s">
        <v>7</v>
      </c>
      <c r="C13" s="82">
        <v>4.4791666666666669E-3</v>
      </c>
      <c r="D13" s="82"/>
      <c r="E13" s="82"/>
      <c r="F13" s="82"/>
      <c r="G13" s="82"/>
      <c r="H13" s="82"/>
      <c r="I13" s="82"/>
      <c r="J13" s="82"/>
      <c r="K13" s="132">
        <f t="shared" si="0"/>
        <v>4.4791666666666669E-3</v>
      </c>
    </row>
    <row r="14" spans="2:11" x14ac:dyDescent="0.25">
      <c r="B14" s="9" t="s">
        <v>2</v>
      </c>
      <c r="C14" s="82"/>
      <c r="D14" s="82"/>
      <c r="E14" s="82"/>
      <c r="F14" s="82"/>
      <c r="G14" s="82"/>
      <c r="H14" s="82"/>
      <c r="I14" s="82"/>
      <c r="J14" s="82"/>
      <c r="K14" s="132"/>
    </row>
    <row r="15" spans="2:11" x14ac:dyDescent="0.25">
      <c r="B15" s="9" t="s">
        <v>9</v>
      </c>
      <c r="C15" s="82">
        <v>2.4305555555555552E-4</v>
      </c>
      <c r="D15" s="82"/>
      <c r="E15" s="82"/>
      <c r="F15" s="82"/>
      <c r="G15" s="82"/>
      <c r="H15" s="82"/>
      <c r="I15" s="82"/>
      <c r="J15" s="82"/>
      <c r="K15" s="132">
        <f t="shared" si="0"/>
        <v>2.4305555555555552E-4</v>
      </c>
    </row>
    <row r="16" spans="2:11" x14ac:dyDescent="0.25">
      <c r="B16" s="9" t="s">
        <v>1</v>
      </c>
      <c r="C16" s="82">
        <v>3.7037037037037041E-4</v>
      </c>
      <c r="D16" s="82"/>
      <c r="E16" s="82"/>
      <c r="F16" s="82"/>
      <c r="G16" s="82"/>
      <c r="H16" s="82"/>
      <c r="I16" s="82"/>
      <c r="J16" s="82"/>
      <c r="K16" s="132">
        <f t="shared" si="0"/>
        <v>3.7037037037037041E-4</v>
      </c>
    </row>
    <row r="17" spans="2:11" x14ac:dyDescent="0.25">
      <c r="B17" s="9" t="s">
        <v>27</v>
      </c>
      <c r="C17" s="82">
        <v>4.3750000000000004E-3</v>
      </c>
      <c r="D17" s="82"/>
      <c r="E17" s="82"/>
      <c r="F17" s="82"/>
      <c r="G17" s="82"/>
      <c r="H17" s="82"/>
      <c r="I17" s="82"/>
      <c r="J17" s="82"/>
      <c r="K17" s="132">
        <f t="shared" si="0"/>
        <v>4.3750000000000004E-3</v>
      </c>
    </row>
    <row r="18" spans="2:11" x14ac:dyDescent="0.25">
      <c r="B18" s="9" t="s">
        <v>16</v>
      </c>
      <c r="C18" s="82"/>
      <c r="D18" s="82"/>
      <c r="E18" s="82"/>
      <c r="F18" s="82"/>
      <c r="G18" s="82"/>
      <c r="H18" s="82"/>
      <c r="I18" s="82"/>
      <c r="J18" s="82"/>
      <c r="K18" s="132"/>
    </row>
    <row r="19" spans="2:11" x14ac:dyDescent="0.25">
      <c r="B19" s="9" t="s">
        <v>4</v>
      </c>
      <c r="C19" s="82">
        <v>1.1574074074074073E-3</v>
      </c>
      <c r="D19" s="82"/>
      <c r="E19" s="82"/>
      <c r="F19" s="82"/>
      <c r="G19" s="82"/>
      <c r="H19" s="82"/>
      <c r="I19" s="82"/>
      <c r="J19" s="82"/>
      <c r="K19" s="132">
        <f t="shared" si="0"/>
        <v>1.1574074074074073E-3</v>
      </c>
    </row>
    <row r="20" spans="2:11" x14ac:dyDescent="0.25">
      <c r="B20" s="9" t="s">
        <v>14</v>
      </c>
      <c r="C20" s="82">
        <v>1.6087962962962961E-3</v>
      </c>
      <c r="D20" s="82"/>
      <c r="E20" s="82"/>
      <c r="F20" s="82"/>
      <c r="G20" s="82"/>
      <c r="H20" s="82"/>
      <c r="I20" s="82"/>
      <c r="J20" s="82"/>
      <c r="K20" s="132">
        <f t="shared" si="0"/>
        <v>1.6087962962962961E-3</v>
      </c>
    </row>
    <row r="21" spans="2:11" x14ac:dyDescent="0.25">
      <c r="B21" s="9" t="s">
        <v>11</v>
      </c>
      <c r="C21" s="82">
        <v>1.8171296296296299E-3</v>
      </c>
      <c r="D21" s="82"/>
      <c r="E21" s="82"/>
      <c r="F21" s="82"/>
      <c r="G21" s="82"/>
      <c r="H21" s="82"/>
      <c r="I21" s="82"/>
      <c r="J21" s="82"/>
      <c r="K21" s="132">
        <f t="shared" si="0"/>
        <v>1.8171296296296299E-3</v>
      </c>
    </row>
    <row r="22" spans="2:11" x14ac:dyDescent="0.25">
      <c r="B22" s="9" t="s">
        <v>15</v>
      </c>
      <c r="C22" s="82"/>
      <c r="D22" s="82"/>
      <c r="E22" s="82"/>
      <c r="F22" s="82"/>
      <c r="G22" s="82"/>
      <c r="H22" s="82"/>
      <c r="I22" s="82"/>
      <c r="J22" s="82"/>
      <c r="K22" s="132"/>
    </row>
    <row r="23" spans="2:11" x14ac:dyDescent="0.25">
      <c r="B23" s="9" t="s">
        <v>28</v>
      </c>
      <c r="C23" s="82">
        <v>1.5972222222222221E-3</v>
      </c>
      <c r="D23" s="82"/>
      <c r="E23" s="82"/>
      <c r="F23" s="82"/>
      <c r="G23" s="82"/>
      <c r="H23" s="82"/>
      <c r="I23" s="82"/>
      <c r="J23" s="82"/>
      <c r="K23" s="132">
        <f t="shared" si="0"/>
        <v>1.5972222222222221E-3</v>
      </c>
    </row>
    <row r="24" spans="2:11" x14ac:dyDescent="0.25">
      <c r="B24" s="9" t="s">
        <v>12</v>
      </c>
      <c r="C24" s="82"/>
      <c r="D24" s="82"/>
      <c r="E24" s="82"/>
      <c r="F24" s="82"/>
      <c r="G24" s="82"/>
      <c r="H24" s="82"/>
      <c r="I24" s="82"/>
      <c r="J24" s="82"/>
      <c r="K24" s="132"/>
    </row>
    <row r="25" spans="2:11" x14ac:dyDescent="0.25">
      <c r="B25" s="9" t="s">
        <v>5</v>
      </c>
      <c r="C25" s="82">
        <v>6.2500000000000012E-4</v>
      </c>
      <c r="D25" s="82"/>
      <c r="E25" s="82"/>
      <c r="F25" s="82"/>
      <c r="G25" s="82"/>
      <c r="H25" s="82"/>
      <c r="I25" s="82"/>
      <c r="J25" s="82"/>
      <c r="K25" s="132">
        <f t="shared" si="0"/>
        <v>6.2500000000000012E-4</v>
      </c>
    </row>
    <row r="26" spans="2:11" x14ac:dyDescent="0.25">
      <c r="B26" s="9" t="s">
        <v>6</v>
      </c>
      <c r="C26" s="82">
        <v>6.3657407407407402E-4</v>
      </c>
      <c r="D26" s="82"/>
      <c r="E26" s="82"/>
      <c r="F26" s="82"/>
      <c r="G26" s="82"/>
      <c r="H26" s="82"/>
      <c r="I26" s="82"/>
      <c r="J26" s="82"/>
      <c r="K26" s="132">
        <f t="shared" si="0"/>
        <v>6.3657407407407402E-4</v>
      </c>
    </row>
    <row r="27" spans="2:11" x14ac:dyDescent="0.25">
      <c r="B27" s="9" t="s">
        <v>29</v>
      </c>
      <c r="C27" s="82"/>
      <c r="D27" s="82"/>
      <c r="E27" s="82"/>
      <c r="F27" s="82"/>
      <c r="G27" s="82"/>
      <c r="H27" s="82"/>
      <c r="I27" s="82"/>
      <c r="J27" s="82"/>
      <c r="K27" s="132"/>
    </row>
    <row r="28" spans="2:11" x14ac:dyDescent="0.25">
      <c r="B28" s="9" t="s">
        <v>17</v>
      </c>
      <c r="C28" s="82"/>
      <c r="D28" s="82"/>
      <c r="E28" s="82"/>
      <c r="F28" s="82"/>
      <c r="G28" s="82"/>
      <c r="H28" s="82"/>
      <c r="I28" s="82"/>
      <c r="J28" s="82"/>
      <c r="K28" s="132"/>
    </row>
    <row r="29" spans="2:11" x14ac:dyDescent="0.25">
      <c r="B29" s="9"/>
      <c r="C29" s="92"/>
      <c r="D29" s="92"/>
      <c r="E29" s="91"/>
      <c r="F29" s="91"/>
      <c r="G29" s="91"/>
      <c r="H29" s="91"/>
      <c r="I29" s="92"/>
      <c r="J29" s="92"/>
      <c r="K29" s="83"/>
    </row>
    <row r="30" spans="2:11" x14ac:dyDescent="0.25">
      <c r="B30" s="93" t="s">
        <v>30</v>
      </c>
      <c r="C30" s="94">
        <f>SUM(C7:C28)</f>
        <v>3.0601851851851856E-2</v>
      </c>
      <c r="D30" s="94"/>
      <c r="E30" s="94"/>
      <c r="F30" s="94"/>
      <c r="G30" s="94"/>
      <c r="H30" s="94"/>
      <c r="I30" s="94"/>
      <c r="J30" s="82"/>
      <c r="K30" s="130">
        <f>SUM(K7:K28)</f>
        <v>3.0601851851851856E-2</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126</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2"/>
      <c r="F7" s="82"/>
      <c r="G7" s="82"/>
      <c r="H7" s="82"/>
      <c r="I7" s="82"/>
      <c r="J7" s="82"/>
      <c r="K7" s="129"/>
    </row>
    <row r="8" spans="2:11" x14ac:dyDescent="0.25">
      <c r="B8" s="9" t="s">
        <v>13</v>
      </c>
      <c r="C8" s="82"/>
      <c r="D8" s="82"/>
      <c r="E8" s="82"/>
      <c r="F8" s="82"/>
      <c r="G8" s="82">
        <v>1.8518518518518518E-4</v>
      </c>
      <c r="H8" s="82"/>
      <c r="I8" s="82"/>
      <c r="J8" s="82"/>
      <c r="K8" s="129">
        <f t="shared" ref="K8:K27" si="0">J8+I8+H8+G8+F8+E8+D8+C8</f>
        <v>1.8518518518518518E-4</v>
      </c>
    </row>
    <row r="9" spans="2:11" x14ac:dyDescent="0.25">
      <c r="B9" s="9" t="s">
        <v>0</v>
      </c>
      <c r="C9" s="82">
        <v>5.5787037037037038E-3</v>
      </c>
      <c r="D9" s="82">
        <v>5.0925925925925921E-4</v>
      </c>
      <c r="E9" s="82"/>
      <c r="F9" s="82"/>
      <c r="G9" s="82">
        <v>2.3900462962962964E-2</v>
      </c>
      <c r="H9" s="82"/>
      <c r="I9" s="82"/>
      <c r="J9" s="82"/>
      <c r="K9" s="129">
        <f t="shared" si="0"/>
        <v>2.9988425925925925E-2</v>
      </c>
    </row>
    <row r="10" spans="2:11" x14ac:dyDescent="0.25">
      <c r="B10" s="9" t="s">
        <v>8</v>
      </c>
      <c r="C10" s="82">
        <v>6.168981481481481E-3</v>
      </c>
      <c r="D10" s="82"/>
      <c r="E10" s="82"/>
      <c r="F10" s="82"/>
      <c r="G10" s="82">
        <v>4.7685185185185183E-3</v>
      </c>
      <c r="H10" s="82"/>
      <c r="I10" s="82"/>
      <c r="J10" s="82"/>
      <c r="K10" s="129">
        <f t="shared" si="0"/>
        <v>1.0937499999999999E-2</v>
      </c>
    </row>
    <row r="11" spans="2:11" x14ac:dyDescent="0.25">
      <c r="B11" s="9" t="s">
        <v>26</v>
      </c>
      <c r="C11" s="82"/>
      <c r="D11" s="82"/>
      <c r="E11" s="82"/>
      <c r="F11" s="82"/>
      <c r="G11" s="82"/>
      <c r="H11" s="82"/>
      <c r="I11" s="82"/>
      <c r="J11" s="82"/>
      <c r="K11" s="129"/>
    </row>
    <row r="12" spans="2:11" x14ac:dyDescent="0.25">
      <c r="B12" s="9" t="s">
        <v>3</v>
      </c>
      <c r="C12" s="82">
        <v>2.5462962962962958E-2</v>
      </c>
      <c r="D12" s="82">
        <v>1.0648148148148149E-3</v>
      </c>
      <c r="E12" s="82"/>
      <c r="F12" s="82"/>
      <c r="G12" s="82">
        <v>6.1689814814814822E-2</v>
      </c>
      <c r="H12" s="82"/>
      <c r="I12" s="82"/>
      <c r="J12" s="82"/>
      <c r="K12" s="129">
        <f t="shared" si="0"/>
        <v>8.8217592592592597E-2</v>
      </c>
    </row>
    <row r="13" spans="2:11" x14ac:dyDescent="0.25">
      <c r="B13" s="9" t="s">
        <v>7</v>
      </c>
      <c r="C13" s="82">
        <v>1.8101851851851852E-2</v>
      </c>
      <c r="D13" s="82">
        <v>4.1203703703703706E-3</v>
      </c>
      <c r="E13" s="82"/>
      <c r="F13" s="82"/>
      <c r="G13" s="82">
        <v>1.878472222222222E-2</v>
      </c>
      <c r="H13" s="82"/>
      <c r="I13" s="82"/>
      <c r="J13" s="82"/>
      <c r="K13" s="129">
        <f t="shared" si="0"/>
        <v>4.1006944444444443E-2</v>
      </c>
    </row>
    <row r="14" spans="2:11" x14ac:dyDescent="0.25">
      <c r="B14" s="9" t="s">
        <v>2</v>
      </c>
      <c r="C14" s="82"/>
      <c r="D14" s="82">
        <v>2.0833333333333333E-3</v>
      </c>
      <c r="E14" s="82"/>
      <c r="F14" s="82"/>
      <c r="G14" s="82">
        <v>9.9768518518518531E-3</v>
      </c>
      <c r="H14" s="82"/>
      <c r="I14" s="82"/>
      <c r="J14" s="82"/>
      <c r="K14" s="129">
        <f t="shared" si="0"/>
        <v>1.2060185185185186E-2</v>
      </c>
    </row>
    <row r="15" spans="2:11" x14ac:dyDescent="0.25">
      <c r="B15" s="9" t="s">
        <v>9</v>
      </c>
      <c r="C15" s="82">
        <v>1.6666666666666666E-3</v>
      </c>
      <c r="D15" s="82">
        <v>2.5462962962962961E-4</v>
      </c>
      <c r="E15" s="82"/>
      <c r="F15" s="82"/>
      <c r="G15" s="82"/>
      <c r="H15" s="82"/>
      <c r="I15" s="82"/>
      <c r="J15" s="82"/>
      <c r="K15" s="129">
        <f t="shared" si="0"/>
        <v>1.9212962962962962E-3</v>
      </c>
    </row>
    <row r="16" spans="2:11" x14ac:dyDescent="0.25">
      <c r="B16" s="9" t="s">
        <v>1</v>
      </c>
      <c r="C16" s="82">
        <v>2.5347222222222221E-3</v>
      </c>
      <c r="D16" s="82"/>
      <c r="E16" s="82"/>
      <c r="F16" s="82"/>
      <c r="G16" s="82">
        <v>1.1921296296296298E-3</v>
      </c>
      <c r="H16" s="82"/>
      <c r="I16" s="82"/>
      <c r="J16" s="82"/>
      <c r="K16" s="129">
        <f t="shared" si="0"/>
        <v>3.7268518518518519E-3</v>
      </c>
    </row>
    <row r="17" spans="2:11" x14ac:dyDescent="0.25">
      <c r="B17" s="9" t="s">
        <v>27</v>
      </c>
      <c r="C17" s="82">
        <v>2.1597222222222226E-2</v>
      </c>
      <c r="D17" s="82">
        <v>3.0092592592592588E-3</v>
      </c>
      <c r="E17" s="82">
        <v>3.9930555555555561E-3</v>
      </c>
      <c r="F17" s="82"/>
      <c r="G17" s="82">
        <v>3.7037037037037035E-4</v>
      </c>
      <c r="H17" s="82"/>
      <c r="I17" s="82"/>
      <c r="J17" s="82"/>
      <c r="K17" s="129">
        <f t="shared" si="0"/>
        <v>2.8969907407407409E-2</v>
      </c>
    </row>
    <row r="18" spans="2:11" x14ac:dyDescent="0.25">
      <c r="B18" s="9" t="s">
        <v>16</v>
      </c>
      <c r="C18" s="82"/>
      <c r="D18" s="82"/>
      <c r="E18" s="82"/>
      <c r="F18" s="82"/>
      <c r="G18" s="82"/>
      <c r="H18" s="82"/>
      <c r="I18" s="82"/>
      <c r="J18" s="82"/>
      <c r="K18" s="129"/>
    </row>
    <row r="19" spans="2:11" x14ac:dyDescent="0.25">
      <c r="B19" s="9" t="s">
        <v>4</v>
      </c>
      <c r="C19" s="82">
        <v>1.5543981481481478E-2</v>
      </c>
      <c r="D19" s="82">
        <v>4.6412037037037038E-3</v>
      </c>
      <c r="E19" s="82"/>
      <c r="F19" s="82"/>
      <c r="G19" s="82"/>
      <c r="H19" s="82"/>
      <c r="I19" s="82"/>
      <c r="J19" s="82"/>
      <c r="K19" s="129">
        <f t="shared" si="0"/>
        <v>2.0185185185185181E-2</v>
      </c>
    </row>
    <row r="20" spans="2:11" x14ac:dyDescent="0.25">
      <c r="B20" s="9" t="s">
        <v>14</v>
      </c>
      <c r="C20" s="82">
        <v>3.472222222222222E-3</v>
      </c>
      <c r="D20" s="82"/>
      <c r="E20" s="82"/>
      <c r="F20" s="82"/>
      <c r="G20" s="82">
        <v>2.5462962962962961E-4</v>
      </c>
      <c r="H20" s="82"/>
      <c r="I20" s="82"/>
      <c r="J20" s="82"/>
      <c r="K20" s="129">
        <f t="shared" si="0"/>
        <v>3.7268518518518519E-3</v>
      </c>
    </row>
    <row r="21" spans="2:11" x14ac:dyDescent="0.25">
      <c r="B21" s="9" t="s">
        <v>11</v>
      </c>
      <c r="C21" s="82">
        <v>4.6747685185185191E-2</v>
      </c>
      <c r="D21" s="82">
        <v>3.4606481481481485E-3</v>
      </c>
      <c r="E21" s="82">
        <v>3.1134259259259257E-3</v>
      </c>
      <c r="F21" s="82"/>
      <c r="G21" s="82">
        <v>5.9571759259259255E-2</v>
      </c>
      <c r="H21" s="82"/>
      <c r="I21" s="82"/>
      <c r="J21" s="82"/>
      <c r="K21" s="129">
        <f t="shared" si="0"/>
        <v>0.1128935185185185</v>
      </c>
    </row>
    <row r="22" spans="2:11" x14ac:dyDescent="0.25">
      <c r="B22" s="9" t="s">
        <v>15</v>
      </c>
      <c r="C22" s="82">
        <v>1.0532407407407407E-2</v>
      </c>
      <c r="D22" s="82">
        <v>4.5949074074074078E-3</v>
      </c>
      <c r="E22" s="82"/>
      <c r="F22" s="82"/>
      <c r="G22" s="82">
        <v>1.3680555555555557E-2</v>
      </c>
      <c r="H22" s="82"/>
      <c r="I22" s="82"/>
      <c r="J22" s="82"/>
      <c r="K22" s="129">
        <f t="shared" si="0"/>
        <v>2.8807870370370373E-2</v>
      </c>
    </row>
    <row r="23" spans="2:11" x14ac:dyDescent="0.25">
      <c r="B23" s="9" t="s">
        <v>28</v>
      </c>
      <c r="C23" s="82">
        <v>1.3946759259259259E-2</v>
      </c>
      <c r="D23" s="82">
        <v>9.2476851851851852E-3</v>
      </c>
      <c r="E23" s="82"/>
      <c r="F23" s="82"/>
      <c r="G23" s="82"/>
      <c r="H23" s="82"/>
      <c r="I23" s="82"/>
      <c r="J23" s="82"/>
      <c r="K23" s="129">
        <f t="shared" si="0"/>
        <v>2.3194444444444445E-2</v>
      </c>
    </row>
    <row r="24" spans="2:11" x14ac:dyDescent="0.25">
      <c r="B24" s="9" t="s">
        <v>12</v>
      </c>
      <c r="C24" s="82">
        <v>5.9143518518518521E-3</v>
      </c>
      <c r="D24" s="82">
        <v>3.0902777777777782E-3</v>
      </c>
      <c r="E24" s="82"/>
      <c r="F24" s="82"/>
      <c r="G24" s="82">
        <v>1.9062500000000003E-2</v>
      </c>
      <c r="H24" s="82">
        <v>4.6296296296296298E-4</v>
      </c>
      <c r="I24" s="82">
        <v>3.4722222222222224E-4</v>
      </c>
      <c r="J24" s="82"/>
      <c r="K24" s="129">
        <f t="shared" si="0"/>
        <v>2.8877314814814817E-2</v>
      </c>
    </row>
    <row r="25" spans="2:11" x14ac:dyDescent="0.25">
      <c r="B25" s="9" t="s">
        <v>5</v>
      </c>
      <c r="C25" s="82">
        <v>7.7199074074074088E-3</v>
      </c>
      <c r="D25" s="82">
        <v>1.1631944444444445E-2</v>
      </c>
      <c r="E25" s="82">
        <v>4.7118055555555552E-2</v>
      </c>
      <c r="F25" s="82"/>
      <c r="G25" s="82">
        <v>7.1053240740740764E-2</v>
      </c>
      <c r="H25" s="82">
        <v>4.8842592592592601E-3</v>
      </c>
      <c r="I25" s="82">
        <v>5.2083333333333333E-4</v>
      </c>
      <c r="J25" s="82"/>
      <c r="K25" s="129">
        <f t="shared" si="0"/>
        <v>0.14292824074074076</v>
      </c>
    </row>
    <row r="26" spans="2:11" x14ac:dyDescent="0.25">
      <c r="B26" s="9" t="s">
        <v>6</v>
      </c>
      <c r="C26" s="82">
        <v>6.0185185185185194E-3</v>
      </c>
      <c r="D26" s="82"/>
      <c r="E26" s="82"/>
      <c r="F26" s="82"/>
      <c r="G26" s="82">
        <v>1.1226851851851852E-2</v>
      </c>
      <c r="H26" s="82"/>
      <c r="I26" s="82"/>
      <c r="J26" s="82"/>
      <c r="K26" s="129">
        <f t="shared" si="0"/>
        <v>1.7245370370370373E-2</v>
      </c>
    </row>
    <row r="27" spans="2:11" x14ac:dyDescent="0.25">
      <c r="B27" s="9" t="s">
        <v>29</v>
      </c>
      <c r="C27" s="82"/>
      <c r="D27" s="82"/>
      <c r="E27" s="82"/>
      <c r="F27" s="82"/>
      <c r="G27" s="82">
        <v>7.291666666666667E-4</v>
      </c>
      <c r="H27" s="82"/>
      <c r="I27" s="82"/>
      <c r="J27" s="82"/>
      <c r="K27" s="129">
        <f t="shared" si="0"/>
        <v>7.291666666666667E-4</v>
      </c>
    </row>
    <row r="28" spans="2:11" x14ac:dyDescent="0.25">
      <c r="B28" s="9" t="s">
        <v>17</v>
      </c>
      <c r="C28" s="82"/>
      <c r="D28" s="82"/>
      <c r="E28" s="82"/>
      <c r="F28" s="82"/>
      <c r="G28" s="82"/>
      <c r="H28" s="82"/>
      <c r="I28" s="82"/>
      <c r="J28" s="82"/>
      <c r="K28" s="129"/>
    </row>
    <row r="29" spans="2:11" x14ac:dyDescent="0.25">
      <c r="B29" s="93"/>
      <c r="C29" s="92"/>
      <c r="D29" s="92"/>
      <c r="E29" s="91"/>
      <c r="F29" s="91"/>
      <c r="G29" s="92"/>
      <c r="H29" s="92"/>
      <c r="I29" s="92"/>
      <c r="J29" s="92"/>
      <c r="K29" s="129"/>
    </row>
    <row r="30" spans="2:11" x14ac:dyDescent="0.25">
      <c r="B30" s="93" t="s">
        <v>30</v>
      </c>
      <c r="C30" s="94">
        <f>SUM(C7:C28)</f>
        <v>0.19100694444444444</v>
      </c>
      <c r="D30" s="94">
        <f t="shared" ref="D30:I30" si="1">SUM(D7:D28)</f>
        <v>4.7708333333333332E-2</v>
      </c>
      <c r="E30" s="94">
        <f t="shared" si="1"/>
        <v>5.4224537037037036E-2</v>
      </c>
      <c r="F30" s="94"/>
      <c r="G30" s="94">
        <f t="shared" si="1"/>
        <v>0.29644675925925928</v>
      </c>
      <c r="H30" s="94">
        <f t="shared" si="1"/>
        <v>5.3472222222222228E-3</v>
      </c>
      <c r="I30" s="94">
        <f t="shared" si="1"/>
        <v>8.6805555555555551E-4</v>
      </c>
      <c r="J30" s="82"/>
      <c r="K30" s="130">
        <f>SUM(K7:K28)</f>
        <v>0.59560185185185177</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127</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2"/>
      <c r="F7" s="82"/>
      <c r="G7" s="82"/>
      <c r="H7" s="82"/>
      <c r="I7" s="82"/>
      <c r="J7" s="82"/>
      <c r="K7" s="129"/>
    </row>
    <row r="8" spans="2:11" x14ac:dyDescent="0.25">
      <c r="B8" s="9" t="s">
        <v>13</v>
      </c>
      <c r="C8" s="82"/>
      <c r="D8" s="82"/>
      <c r="E8" s="82"/>
      <c r="F8" s="82"/>
      <c r="G8" s="82">
        <v>7.2800925925925915E-3</v>
      </c>
      <c r="H8" s="82"/>
      <c r="I8" s="82"/>
      <c r="J8" s="82"/>
      <c r="K8" s="129">
        <f>J8+I8+H8+G8+F8+E8+D8+C8</f>
        <v>7.2800925925925915E-3</v>
      </c>
    </row>
    <row r="9" spans="2:11" x14ac:dyDescent="0.25">
      <c r="B9" s="9" t="s">
        <v>0</v>
      </c>
      <c r="C9" s="82"/>
      <c r="D9" s="82"/>
      <c r="E9" s="82">
        <v>6.4004629629629628E-3</v>
      </c>
      <c r="F9" s="82"/>
      <c r="G9" s="82">
        <v>5.0115740740740737E-3</v>
      </c>
      <c r="H9" s="82"/>
      <c r="I9" s="82"/>
      <c r="J9" s="82"/>
      <c r="K9" s="129">
        <f t="shared" ref="K9:K26" si="0">J9+I9+H9+G9+F9+E9+D9+C9</f>
        <v>1.1412037037037037E-2</v>
      </c>
    </row>
    <row r="10" spans="2:11" x14ac:dyDescent="0.25">
      <c r="B10" s="9" t="s">
        <v>8</v>
      </c>
      <c r="C10" s="82"/>
      <c r="D10" s="82"/>
      <c r="E10" s="82"/>
      <c r="F10" s="82"/>
      <c r="G10" s="82">
        <v>5.4398148148148144E-4</v>
      </c>
      <c r="H10" s="82"/>
      <c r="I10" s="82"/>
      <c r="J10" s="82"/>
      <c r="K10" s="129">
        <f t="shared" si="0"/>
        <v>5.4398148148148144E-4</v>
      </c>
    </row>
    <row r="11" spans="2:11" x14ac:dyDescent="0.25">
      <c r="B11" s="9" t="s">
        <v>26</v>
      </c>
      <c r="C11" s="82"/>
      <c r="D11" s="82"/>
      <c r="E11" s="82"/>
      <c r="F11" s="82"/>
      <c r="G11" s="82"/>
      <c r="H11" s="82"/>
      <c r="I11" s="82"/>
      <c r="J11" s="82"/>
      <c r="K11" s="129"/>
    </row>
    <row r="12" spans="2:11" x14ac:dyDescent="0.25">
      <c r="B12" s="9" t="s">
        <v>3</v>
      </c>
      <c r="C12" s="82"/>
      <c r="D12" s="82"/>
      <c r="E12" s="82"/>
      <c r="F12" s="82"/>
      <c r="G12" s="82">
        <v>5.9293981481481482E-2</v>
      </c>
      <c r="H12" s="82">
        <v>2.3148148148148146E-4</v>
      </c>
      <c r="I12" s="82"/>
      <c r="J12" s="82"/>
      <c r="K12" s="129">
        <f t="shared" si="0"/>
        <v>5.9525462962962961E-2</v>
      </c>
    </row>
    <row r="13" spans="2:11" x14ac:dyDescent="0.25">
      <c r="B13" s="9" t="s">
        <v>7</v>
      </c>
      <c r="C13" s="82"/>
      <c r="D13" s="82">
        <v>5.3935185185185188E-3</v>
      </c>
      <c r="E13" s="82"/>
      <c r="F13" s="82"/>
      <c r="G13" s="82">
        <v>2.9305555555555557E-2</v>
      </c>
      <c r="H13" s="82"/>
      <c r="I13" s="82"/>
      <c r="J13" s="82"/>
      <c r="K13" s="129">
        <f t="shared" si="0"/>
        <v>3.4699074074074077E-2</v>
      </c>
    </row>
    <row r="14" spans="2:11" x14ac:dyDescent="0.25">
      <c r="B14" s="9" t="s">
        <v>2</v>
      </c>
      <c r="C14" s="82"/>
      <c r="D14" s="82"/>
      <c r="E14" s="82"/>
      <c r="F14" s="82"/>
      <c r="G14" s="82">
        <v>1.074074074074074E-2</v>
      </c>
      <c r="H14" s="82"/>
      <c r="I14" s="82"/>
      <c r="J14" s="82"/>
      <c r="K14" s="129">
        <f t="shared" si="0"/>
        <v>1.074074074074074E-2</v>
      </c>
    </row>
    <row r="15" spans="2:11" x14ac:dyDescent="0.25">
      <c r="B15" s="9" t="s">
        <v>9</v>
      </c>
      <c r="C15" s="82"/>
      <c r="D15" s="82"/>
      <c r="E15" s="82"/>
      <c r="F15" s="82"/>
      <c r="G15" s="82"/>
      <c r="H15" s="82"/>
      <c r="I15" s="82"/>
      <c r="J15" s="82"/>
      <c r="K15" s="129"/>
    </row>
    <row r="16" spans="2:11" x14ac:dyDescent="0.25">
      <c r="B16" s="9" t="s">
        <v>1</v>
      </c>
      <c r="C16" s="82"/>
      <c r="D16" s="82"/>
      <c r="E16" s="82"/>
      <c r="F16" s="82"/>
      <c r="G16" s="82">
        <v>6.122685185185185E-3</v>
      </c>
      <c r="H16" s="82"/>
      <c r="I16" s="82"/>
      <c r="J16" s="82"/>
      <c r="K16" s="129">
        <f t="shared" si="0"/>
        <v>6.122685185185185E-3</v>
      </c>
    </row>
    <row r="17" spans="2:11" x14ac:dyDescent="0.25">
      <c r="B17" s="9" t="s">
        <v>27</v>
      </c>
      <c r="C17" s="82"/>
      <c r="D17" s="82"/>
      <c r="E17" s="82"/>
      <c r="F17" s="82"/>
      <c r="G17" s="82">
        <v>2.0243055555555556E-2</v>
      </c>
      <c r="H17" s="82"/>
      <c r="I17" s="82"/>
      <c r="J17" s="82"/>
      <c r="K17" s="129">
        <f t="shared" si="0"/>
        <v>2.0243055555555556E-2</v>
      </c>
    </row>
    <row r="18" spans="2:11" x14ac:dyDescent="0.25">
      <c r="B18" s="9" t="s">
        <v>16</v>
      </c>
      <c r="C18" s="82"/>
      <c r="D18" s="82"/>
      <c r="E18" s="82"/>
      <c r="F18" s="82"/>
      <c r="G18" s="82"/>
      <c r="H18" s="82"/>
      <c r="I18" s="82"/>
      <c r="J18" s="82"/>
      <c r="K18" s="129"/>
    </row>
    <row r="19" spans="2:11" x14ac:dyDescent="0.25">
      <c r="B19" s="9" t="s">
        <v>4</v>
      </c>
      <c r="C19" s="82"/>
      <c r="D19" s="82"/>
      <c r="E19" s="82"/>
      <c r="F19" s="82"/>
      <c r="G19" s="82">
        <v>1.0613425925925927E-2</v>
      </c>
      <c r="H19" s="82"/>
      <c r="I19" s="82"/>
      <c r="J19" s="82"/>
      <c r="K19" s="129">
        <f t="shared" si="0"/>
        <v>1.0613425925925927E-2</v>
      </c>
    </row>
    <row r="20" spans="2:11" x14ac:dyDescent="0.25">
      <c r="B20" s="9" t="s">
        <v>14</v>
      </c>
      <c r="C20" s="82"/>
      <c r="D20" s="82"/>
      <c r="E20" s="82"/>
      <c r="F20" s="82"/>
      <c r="G20" s="82">
        <v>1.3310185185185184E-2</v>
      </c>
      <c r="H20" s="82"/>
      <c r="I20" s="82"/>
      <c r="J20" s="82"/>
      <c r="K20" s="129">
        <f t="shared" si="0"/>
        <v>1.3310185185185184E-2</v>
      </c>
    </row>
    <row r="21" spans="2:11" x14ac:dyDescent="0.25">
      <c r="B21" s="9" t="s">
        <v>11</v>
      </c>
      <c r="C21" s="82"/>
      <c r="D21" s="82">
        <v>6.4351851851851861E-3</v>
      </c>
      <c r="E21" s="82"/>
      <c r="F21" s="82"/>
      <c r="G21" s="82">
        <v>0.15851851851851853</v>
      </c>
      <c r="H21" s="82"/>
      <c r="I21" s="82"/>
      <c r="J21" s="82"/>
      <c r="K21" s="129">
        <f t="shared" si="0"/>
        <v>0.16495370370370371</v>
      </c>
    </row>
    <row r="22" spans="2:11" x14ac:dyDescent="0.25">
      <c r="B22" s="9" t="s">
        <v>15</v>
      </c>
      <c r="C22" s="82"/>
      <c r="D22" s="82"/>
      <c r="E22" s="82"/>
      <c r="F22" s="82"/>
      <c r="G22" s="82">
        <v>2.7754629629629629E-2</v>
      </c>
      <c r="H22" s="82"/>
      <c r="I22" s="82"/>
      <c r="J22" s="82"/>
      <c r="K22" s="129">
        <f t="shared" si="0"/>
        <v>2.7754629629629629E-2</v>
      </c>
    </row>
    <row r="23" spans="2:11" x14ac:dyDescent="0.25">
      <c r="B23" s="9" t="s">
        <v>28</v>
      </c>
      <c r="C23" s="82"/>
      <c r="D23" s="82"/>
      <c r="E23" s="82"/>
      <c r="F23" s="82"/>
      <c r="G23" s="82">
        <v>2.8553240740740744E-2</v>
      </c>
      <c r="H23" s="82"/>
      <c r="I23" s="82"/>
      <c r="J23" s="82"/>
      <c r="K23" s="129">
        <f t="shared" si="0"/>
        <v>2.8553240740740744E-2</v>
      </c>
    </row>
    <row r="24" spans="2:11" x14ac:dyDescent="0.25">
      <c r="B24" s="9" t="s">
        <v>12</v>
      </c>
      <c r="C24" s="82"/>
      <c r="D24" s="82"/>
      <c r="E24" s="82"/>
      <c r="F24" s="82"/>
      <c r="G24" s="82">
        <v>1.6782407407407406E-2</v>
      </c>
      <c r="H24" s="82"/>
      <c r="I24" s="82"/>
      <c r="J24" s="82"/>
      <c r="K24" s="129">
        <f t="shared" si="0"/>
        <v>1.6782407407407406E-2</v>
      </c>
    </row>
    <row r="25" spans="2:11" x14ac:dyDescent="0.25">
      <c r="B25" s="9" t="s">
        <v>5</v>
      </c>
      <c r="C25" s="82"/>
      <c r="D25" s="82">
        <v>3.2164351851851854E-2</v>
      </c>
      <c r="E25" s="82">
        <v>1.4930555555555555E-2</v>
      </c>
      <c r="F25" s="82">
        <v>3.7615740740740739E-3</v>
      </c>
      <c r="G25" s="82">
        <v>0.10665509259259259</v>
      </c>
      <c r="H25" s="82"/>
      <c r="I25" s="82"/>
      <c r="J25" s="82"/>
      <c r="K25" s="129">
        <f t="shared" si="0"/>
        <v>0.15751157407407407</v>
      </c>
    </row>
    <row r="26" spans="2:11" x14ac:dyDescent="0.25">
      <c r="B26" s="9" t="s">
        <v>6</v>
      </c>
      <c r="C26" s="82"/>
      <c r="D26" s="82"/>
      <c r="E26" s="82"/>
      <c r="F26" s="82"/>
      <c r="G26" s="82">
        <v>7.4537037037037046E-3</v>
      </c>
      <c r="H26" s="82"/>
      <c r="I26" s="82"/>
      <c r="J26" s="82"/>
      <c r="K26" s="129">
        <f t="shared" si="0"/>
        <v>7.4537037037037046E-3</v>
      </c>
    </row>
    <row r="27" spans="2:11" x14ac:dyDescent="0.25">
      <c r="B27" s="9" t="s">
        <v>29</v>
      </c>
      <c r="C27" s="82"/>
      <c r="D27" s="82"/>
      <c r="E27" s="82"/>
      <c r="F27" s="82"/>
      <c r="G27" s="82"/>
      <c r="H27" s="82"/>
      <c r="I27" s="82"/>
      <c r="J27" s="82"/>
      <c r="K27" s="129"/>
    </row>
    <row r="28" spans="2:11" x14ac:dyDescent="0.25">
      <c r="B28" s="9" t="s">
        <v>17</v>
      </c>
      <c r="C28" s="82"/>
      <c r="D28" s="82"/>
      <c r="E28" s="82"/>
      <c r="F28" s="82"/>
      <c r="G28" s="82"/>
      <c r="H28" s="82"/>
      <c r="I28" s="82"/>
      <c r="J28" s="82"/>
      <c r="K28" s="129"/>
    </row>
    <row r="29" spans="2:11" x14ac:dyDescent="0.25">
      <c r="B29" s="93"/>
      <c r="C29" s="92"/>
      <c r="D29" s="92"/>
      <c r="E29" s="91"/>
      <c r="F29" s="91"/>
      <c r="G29" s="92"/>
      <c r="H29" s="92"/>
      <c r="I29" s="92"/>
      <c r="J29" s="92"/>
      <c r="K29" s="129"/>
    </row>
    <row r="30" spans="2:11" x14ac:dyDescent="0.25">
      <c r="B30" s="93" t="s">
        <v>30</v>
      </c>
      <c r="C30" s="94"/>
      <c r="D30" s="108">
        <f t="shared" ref="D30:H30" si="1">SUM(D7:D28)</f>
        <v>4.3993055555555563E-2</v>
      </c>
      <c r="E30" s="94">
        <f t="shared" si="1"/>
        <v>2.1331018518518517E-2</v>
      </c>
      <c r="F30" s="94">
        <f t="shared" si="1"/>
        <v>3.7615740740740739E-3</v>
      </c>
      <c r="G30" s="94">
        <f t="shared" si="1"/>
        <v>0.50818287037037035</v>
      </c>
      <c r="H30" s="94">
        <f t="shared" si="1"/>
        <v>2.3148148148148146E-4</v>
      </c>
      <c r="I30" s="94"/>
      <c r="J30" s="94"/>
      <c r="K30" s="130">
        <f>SUM(K7:K28)</f>
        <v>0.5774999999999999</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K24" sqref="K24"/>
    </sheetView>
  </sheetViews>
  <sheetFormatPr defaultColWidth="8.85546875" defaultRowHeight="15" x14ac:dyDescent="0.25"/>
  <cols>
    <col min="1" max="1" width="6.140625" style="44" customWidth="1"/>
    <col min="2" max="2" width="51" style="44" bestFit="1" customWidth="1"/>
    <col min="3" max="11" width="11.28515625" style="44" customWidth="1"/>
    <col min="12" max="16384" width="8.85546875" style="44"/>
  </cols>
  <sheetData>
    <row r="2" spans="2:11" ht="15.75" thickBot="1" x14ac:dyDescent="0.3"/>
    <row r="3" spans="2:11" x14ac:dyDescent="0.25">
      <c r="B3" s="164" t="s">
        <v>128</v>
      </c>
      <c r="C3" s="165"/>
      <c r="D3" s="165"/>
      <c r="E3" s="165"/>
      <c r="F3" s="165"/>
      <c r="G3" s="165"/>
      <c r="H3" s="165"/>
      <c r="I3" s="165"/>
      <c r="J3" s="165"/>
      <c r="K3" s="166"/>
    </row>
    <row r="4" spans="2:11" x14ac:dyDescent="0.25">
      <c r="B4" s="167" t="s">
        <v>129</v>
      </c>
      <c r="C4" s="168"/>
      <c r="D4" s="168"/>
      <c r="E4" s="168"/>
      <c r="F4" s="168"/>
      <c r="G4" s="168"/>
      <c r="H4" s="168"/>
      <c r="I4" s="168"/>
      <c r="J4" s="168"/>
      <c r="K4" s="169"/>
    </row>
    <row r="5" spans="2:11" x14ac:dyDescent="0.25">
      <c r="B5" s="77"/>
      <c r="C5" s="78" t="s">
        <v>106</v>
      </c>
      <c r="D5" s="78" t="s">
        <v>107</v>
      </c>
      <c r="E5" s="78" t="s">
        <v>108</v>
      </c>
      <c r="F5" s="78" t="s">
        <v>109</v>
      </c>
      <c r="G5" s="78" t="s">
        <v>110</v>
      </c>
      <c r="H5" s="78" t="s">
        <v>111</v>
      </c>
      <c r="I5" s="78" t="s">
        <v>112</v>
      </c>
      <c r="J5" s="78" t="s">
        <v>113</v>
      </c>
      <c r="K5" s="127" t="s">
        <v>22</v>
      </c>
    </row>
    <row r="6" spans="2:11" x14ac:dyDescent="0.25">
      <c r="B6" s="4" t="s">
        <v>23</v>
      </c>
      <c r="C6" s="78" t="s">
        <v>24</v>
      </c>
      <c r="D6" s="78" t="s">
        <v>24</v>
      </c>
      <c r="E6" s="78" t="s">
        <v>24</v>
      </c>
      <c r="F6" s="78" t="s">
        <v>24</v>
      </c>
      <c r="G6" s="78" t="s">
        <v>24</v>
      </c>
      <c r="H6" s="78" t="s">
        <v>24</v>
      </c>
      <c r="I6" s="78" t="s">
        <v>24</v>
      </c>
      <c r="J6" s="78" t="s">
        <v>24</v>
      </c>
      <c r="K6" s="127" t="s">
        <v>24</v>
      </c>
    </row>
    <row r="7" spans="2:11" x14ac:dyDescent="0.25">
      <c r="B7" s="9" t="s">
        <v>10</v>
      </c>
      <c r="C7" s="82"/>
      <c r="D7" s="82"/>
      <c r="E7" s="82"/>
      <c r="F7" s="82"/>
      <c r="G7" s="82"/>
      <c r="H7" s="82"/>
      <c r="I7" s="82"/>
      <c r="J7" s="82"/>
      <c r="K7" s="129"/>
    </row>
    <row r="8" spans="2:11" x14ac:dyDescent="0.25">
      <c r="B8" s="9" t="s">
        <v>13</v>
      </c>
      <c r="C8" s="82"/>
      <c r="D8" s="82"/>
      <c r="E8" s="82"/>
      <c r="F8" s="82"/>
      <c r="G8" s="82"/>
      <c r="H8" s="82"/>
      <c r="I8" s="82"/>
      <c r="J8" s="82"/>
      <c r="K8" s="129"/>
    </row>
    <row r="9" spans="2:11" x14ac:dyDescent="0.25">
      <c r="B9" s="9" t="s">
        <v>0</v>
      </c>
      <c r="C9" s="82"/>
      <c r="D9" s="82"/>
      <c r="E9" s="82"/>
      <c r="F9" s="82"/>
      <c r="G9" s="82"/>
      <c r="H9" s="82"/>
      <c r="I9" s="82"/>
      <c r="J9" s="82"/>
      <c r="K9" s="129"/>
    </row>
    <row r="10" spans="2:11" x14ac:dyDescent="0.25">
      <c r="B10" s="9" t="s">
        <v>8</v>
      </c>
      <c r="C10" s="82"/>
      <c r="D10" s="82"/>
      <c r="E10" s="82"/>
      <c r="F10" s="82"/>
      <c r="G10" s="82"/>
      <c r="H10" s="82"/>
      <c r="I10" s="82"/>
      <c r="J10" s="82"/>
      <c r="K10" s="129"/>
    </row>
    <row r="11" spans="2:11" x14ac:dyDescent="0.25">
      <c r="B11" s="9" t="s">
        <v>26</v>
      </c>
      <c r="C11" s="82"/>
      <c r="D11" s="82"/>
      <c r="E11" s="82"/>
      <c r="F11" s="82"/>
      <c r="G11" s="82"/>
      <c r="H11" s="82"/>
      <c r="I11" s="82"/>
      <c r="J11" s="82"/>
      <c r="K11" s="129"/>
    </row>
    <row r="12" spans="2:11" x14ac:dyDescent="0.25">
      <c r="B12" s="9" t="s">
        <v>3</v>
      </c>
      <c r="C12" s="82"/>
      <c r="D12" s="82"/>
      <c r="E12" s="82"/>
      <c r="F12" s="82"/>
      <c r="G12" s="82"/>
      <c r="H12" s="82"/>
      <c r="I12" s="82"/>
      <c r="J12" s="82"/>
      <c r="K12" s="129"/>
    </row>
    <row r="13" spans="2:11" x14ac:dyDescent="0.25">
      <c r="B13" s="9" t="s">
        <v>7</v>
      </c>
      <c r="C13" s="82"/>
      <c r="D13" s="82"/>
      <c r="E13" s="82"/>
      <c r="F13" s="82"/>
      <c r="G13" s="82"/>
      <c r="H13" s="82"/>
      <c r="I13" s="82"/>
      <c r="J13" s="82"/>
      <c r="K13" s="129"/>
    </row>
    <row r="14" spans="2:11" x14ac:dyDescent="0.25">
      <c r="B14" s="9" t="s">
        <v>2</v>
      </c>
      <c r="C14" s="82"/>
      <c r="D14" s="82"/>
      <c r="E14" s="82"/>
      <c r="F14" s="82"/>
      <c r="G14" s="82"/>
      <c r="H14" s="82"/>
      <c r="I14" s="82"/>
      <c r="J14" s="82"/>
      <c r="K14" s="129"/>
    </row>
    <row r="15" spans="2:11" x14ac:dyDescent="0.25">
      <c r="B15" s="9" t="s">
        <v>9</v>
      </c>
      <c r="C15" s="82"/>
      <c r="D15" s="82"/>
      <c r="E15" s="82"/>
      <c r="F15" s="82"/>
      <c r="G15" s="82"/>
      <c r="H15" s="82"/>
      <c r="I15" s="82"/>
      <c r="J15" s="82"/>
      <c r="K15" s="129"/>
    </row>
    <row r="16" spans="2:11" x14ac:dyDescent="0.25">
      <c r="B16" s="9" t="s">
        <v>1</v>
      </c>
      <c r="C16" s="82"/>
      <c r="D16" s="82"/>
      <c r="E16" s="82"/>
      <c r="F16" s="82"/>
      <c r="G16" s="82"/>
      <c r="H16" s="82"/>
      <c r="I16" s="82"/>
      <c r="J16" s="82"/>
      <c r="K16" s="129"/>
    </row>
    <row r="17" spans="2:11" x14ac:dyDescent="0.25">
      <c r="B17" s="9" t="s">
        <v>27</v>
      </c>
      <c r="C17" s="82"/>
      <c r="D17" s="82"/>
      <c r="E17" s="82"/>
      <c r="F17" s="82"/>
      <c r="G17" s="82"/>
      <c r="H17" s="82"/>
      <c r="I17" s="82"/>
      <c r="J17" s="82"/>
      <c r="K17" s="129"/>
    </row>
    <row r="18" spans="2:11" x14ac:dyDescent="0.25">
      <c r="B18" s="9" t="s">
        <v>16</v>
      </c>
      <c r="C18" s="82"/>
      <c r="D18" s="82"/>
      <c r="E18" s="82"/>
      <c r="F18" s="82"/>
      <c r="G18" s="82"/>
      <c r="H18" s="82"/>
      <c r="I18" s="82"/>
      <c r="J18" s="82"/>
      <c r="K18" s="129"/>
    </row>
    <row r="19" spans="2:11" x14ac:dyDescent="0.25">
      <c r="B19" s="9" t="s">
        <v>4</v>
      </c>
      <c r="C19" s="82"/>
      <c r="D19" s="82"/>
      <c r="E19" s="82"/>
      <c r="F19" s="82"/>
      <c r="G19" s="82"/>
      <c r="H19" s="82"/>
      <c r="I19" s="82"/>
      <c r="J19" s="82"/>
      <c r="K19" s="129"/>
    </row>
    <row r="20" spans="2:11" x14ac:dyDescent="0.25">
      <c r="B20" s="9" t="s">
        <v>14</v>
      </c>
      <c r="C20" s="82"/>
      <c r="D20" s="82"/>
      <c r="E20" s="82"/>
      <c r="F20" s="82"/>
      <c r="G20" s="82"/>
      <c r="H20" s="82"/>
      <c r="I20" s="82"/>
      <c r="J20" s="82"/>
      <c r="K20" s="129"/>
    </row>
    <row r="21" spans="2:11" x14ac:dyDescent="0.25">
      <c r="B21" s="9" t="s">
        <v>11</v>
      </c>
      <c r="C21" s="82"/>
      <c r="D21" s="82">
        <v>4.9537037037037032E-3</v>
      </c>
      <c r="E21" s="82"/>
      <c r="F21" s="82"/>
      <c r="G21" s="82">
        <v>9.9537037037037042E-4</v>
      </c>
      <c r="H21" s="82"/>
      <c r="I21" s="82"/>
      <c r="J21" s="82"/>
      <c r="K21" s="129">
        <f>J21+I21+H21+G21+F21+E21+D21+C21</f>
        <v>5.9490740740740736E-3</v>
      </c>
    </row>
    <row r="22" spans="2:11" x14ac:dyDescent="0.25">
      <c r="B22" s="9" t="s">
        <v>15</v>
      </c>
      <c r="C22" s="82"/>
      <c r="D22" s="82">
        <v>3.0787037037037037E-3</v>
      </c>
      <c r="E22" s="82"/>
      <c r="F22" s="82">
        <v>7.0601851851851847E-4</v>
      </c>
      <c r="G22" s="82"/>
      <c r="H22" s="82"/>
      <c r="I22" s="82"/>
      <c r="J22" s="82"/>
      <c r="K22" s="129">
        <f t="shared" ref="K22:K25" si="0">J22+I22+H22+G22+F22+E22+D22+C22</f>
        <v>3.7847222222222223E-3</v>
      </c>
    </row>
    <row r="23" spans="2:11" x14ac:dyDescent="0.25">
      <c r="B23" s="9" t="s">
        <v>28</v>
      </c>
      <c r="C23" s="82"/>
      <c r="D23" s="82"/>
      <c r="E23" s="82"/>
      <c r="F23" s="82"/>
      <c r="G23" s="82"/>
      <c r="H23" s="82"/>
      <c r="I23" s="82"/>
      <c r="J23" s="82"/>
      <c r="K23" s="129"/>
    </row>
    <row r="24" spans="2:11" x14ac:dyDescent="0.25">
      <c r="B24" s="9" t="s">
        <v>12</v>
      </c>
      <c r="C24" s="82"/>
      <c r="D24" s="82"/>
      <c r="E24" s="82"/>
      <c r="F24" s="82"/>
      <c r="G24" s="82"/>
      <c r="H24" s="82"/>
      <c r="I24" s="82"/>
      <c r="J24" s="82"/>
      <c r="K24" s="129"/>
    </row>
    <row r="25" spans="2:11" x14ac:dyDescent="0.25">
      <c r="B25" s="9" t="s">
        <v>5</v>
      </c>
      <c r="C25" s="82"/>
      <c r="D25" s="82">
        <v>5.0763888888888879E-2</v>
      </c>
      <c r="E25" s="82"/>
      <c r="F25" s="82">
        <v>2.134259259259259E-2</v>
      </c>
      <c r="G25" s="82">
        <v>3.3449074074074067E-3</v>
      </c>
      <c r="H25" s="82">
        <v>1.4733796296296297E-2</v>
      </c>
      <c r="I25" s="82"/>
      <c r="J25" s="82"/>
      <c r="K25" s="129">
        <f t="shared" si="0"/>
        <v>9.0185185185185174E-2</v>
      </c>
    </row>
    <row r="26" spans="2:11" x14ac:dyDescent="0.25">
      <c r="B26" s="9" t="s">
        <v>6</v>
      </c>
      <c r="C26" s="82"/>
      <c r="D26" s="82"/>
      <c r="E26" s="82"/>
      <c r="F26" s="82"/>
      <c r="G26" s="82"/>
      <c r="H26" s="82"/>
      <c r="I26" s="82"/>
      <c r="J26" s="82"/>
      <c r="K26" s="129"/>
    </row>
    <row r="27" spans="2:11" x14ac:dyDescent="0.25">
      <c r="B27" s="9" t="s">
        <v>29</v>
      </c>
      <c r="C27" s="82"/>
      <c r="D27" s="82"/>
      <c r="E27" s="82"/>
      <c r="F27" s="82"/>
      <c r="G27" s="82"/>
      <c r="H27" s="82"/>
      <c r="I27" s="82"/>
      <c r="J27" s="82"/>
      <c r="K27" s="129"/>
    </row>
    <row r="28" spans="2:11" x14ac:dyDescent="0.25">
      <c r="B28" s="9" t="s">
        <v>17</v>
      </c>
      <c r="C28" s="82"/>
      <c r="D28" s="82"/>
      <c r="E28" s="82"/>
      <c r="F28" s="82"/>
      <c r="G28" s="82"/>
      <c r="H28" s="82"/>
      <c r="I28" s="82"/>
      <c r="J28" s="82"/>
      <c r="K28" s="129"/>
    </row>
    <row r="29" spans="2:11" x14ac:dyDescent="0.25">
      <c r="B29" s="93"/>
      <c r="C29" s="92"/>
      <c r="D29" s="92"/>
      <c r="E29" s="91"/>
      <c r="F29" s="91"/>
      <c r="G29" s="92"/>
      <c r="H29" s="92"/>
      <c r="I29" s="92"/>
      <c r="J29" s="92"/>
      <c r="K29" s="129"/>
    </row>
    <row r="30" spans="2:11" x14ac:dyDescent="0.25">
      <c r="B30" s="93" t="s">
        <v>30</v>
      </c>
      <c r="C30" s="94"/>
      <c r="D30" s="94">
        <f t="shared" ref="D30:H30" si="1">SUM(D7:D28)</f>
        <v>5.8796296296296284E-2</v>
      </c>
      <c r="E30" s="94"/>
      <c r="F30" s="94">
        <f t="shared" si="1"/>
        <v>2.2048611111111109E-2</v>
      </c>
      <c r="G30" s="94">
        <f t="shared" si="1"/>
        <v>4.3402777777777771E-3</v>
      </c>
      <c r="H30" s="94">
        <f t="shared" si="1"/>
        <v>1.4733796296296297E-2</v>
      </c>
      <c r="I30" s="94"/>
      <c r="J30" s="82"/>
      <c r="K30" s="130">
        <f>SUM(K7:K28)</f>
        <v>9.991898148148147E-2</v>
      </c>
    </row>
    <row r="31" spans="2:11" x14ac:dyDescent="0.25">
      <c r="B31" s="93"/>
      <c r="C31" s="92"/>
      <c r="D31" s="92"/>
      <c r="E31" s="91"/>
      <c r="F31" s="91"/>
      <c r="G31" s="91"/>
      <c r="H31" s="91"/>
      <c r="I31" s="92"/>
      <c r="J31" s="92"/>
      <c r="K31" s="83"/>
    </row>
    <row r="32" spans="2:11" ht="66" customHeight="1" thickBot="1" x14ac:dyDescent="0.3">
      <c r="B32" s="198" t="s">
        <v>114</v>
      </c>
      <c r="C32" s="199"/>
      <c r="D32" s="199"/>
      <c r="E32" s="199"/>
      <c r="F32" s="199"/>
      <c r="G32" s="199"/>
      <c r="H32" s="199"/>
      <c r="I32" s="199"/>
      <c r="J32" s="199"/>
      <c r="K32" s="20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42</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3.2407407407407406E-4</v>
      </c>
      <c r="D7" s="11">
        <f t="shared" ref="D7:D28" si="0">C7/$C$30</f>
        <v>3.603139879037447E-3</v>
      </c>
      <c r="E7" s="13"/>
      <c r="F7" s="58"/>
      <c r="G7" s="13">
        <f>C7</f>
        <v>3.2407407407407406E-4</v>
      </c>
      <c r="H7" s="12">
        <f t="shared" ref="H7:H28" si="1">G7/$G$30</f>
        <v>3.603139879037447E-3</v>
      </c>
    </row>
    <row r="8" spans="2:8" s="1" customFormat="1" x14ac:dyDescent="0.25">
      <c r="B8" s="9" t="s">
        <v>13</v>
      </c>
      <c r="C8" s="13">
        <v>6.3541666666666686E-3</v>
      </c>
      <c r="D8" s="11">
        <f t="shared" si="0"/>
        <v>7.0647278342555686E-2</v>
      </c>
      <c r="E8" s="13"/>
      <c r="F8" s="58"/>
      <c r="G8" s="13">
        <f t="shared" ref="G8:G28" si="2">C8</f>
        <v>6.3541666666666686E-3</v>
      </c>
      <c r="H8" s="12">
        <f t="shared" si="1"/>
        <v>7.0647278342555686E-2</v>
      </c>
    </row>
    <row r="9" spans="2:8" s="1" customFormat="1" x14ac:dyDescent="0.25">
      <c r="B9" s="9" t="s">
        <v>0</v>
      </c>
      <c r="C9" s="13">
        <v>1.5532407407407398E-2</v>
      </c>
      <c r="D9" s="11">
        <f t="shared" si="0"/>
        <v>0.17269334705958039</v>
      </c>
      <c r="E9" s="13"/>
      <c r="F9" s="11"/>
      <c r="G9" s="13">
        <f t="shared" si="2"/>
        <v>1.5532407407407398E-2</v>
      </c>
      <c r="H9" s="12">
        <f t="shared" si="1"/>
        <v>0.17269334705958039</v>
      </c>
    </row>
    <row r="10" spans="2:8" s="1" customFormat="1" x14ac:dyDescent="0.25">
      <c r="B10" s="9" t="s">
        <v>8</v>
      </c>
      <c r="C10" s="13">
        <v>7.6388888888888882E-4</v>
      </c>
      <c r="D10" s="11">
        <f t="shared" si="0"/>
        <v>8.4931154291596964E-3</v>
      </c>
      <c r="E10" s="13"/>
      <c r="F10" s="11"/>
      <c r="G10" s="13">
        <f t="shared" si="2"/>
        <v>7.6388888888888882E-4</v>
      </c>
      <c r="H10" s="12">
        <f t="shared" si="1"/>
        <v>8.4931154291596964E-3</v>
      </c>
    </row>
    <row r="11" spans="2:8" s="1" customFormat="1" x14ac:dyDescent="0.25">
      <c r="B11" s="9" t="s">
        <v>26</v>
      </c>
      <c r="C11" s="13">
        <v>1.3078703703703703E-3</v>
      </c>
      <c r="D11" s="11">
        <f t="shared" si="0"/>
        <v>1.4541243083258267E-2</v>
      </c>
      <c r="E11" s="13"/>
      <c r="F11" s="11"/>
      <c r="G11" s="13">
        <f t="shared" si="2"/>
        <v>1.3078703703703703E-3</v>
      </c>
      <c r="H11" s="12">
        <f t="shared" si="1"/>
        <v>1.4541243083258267E-2</v>
      </c>
    </row>
    <row r="12" spans="2:8" s="1" customFormat="1" x14ac:dyDescent="0.25">
      <c r="B12" s="9" t="s">
        <v>3</v>
      </c>
      <c r="C12" s="13">
        <v>5.2662037037037026E-3</v>
      </c>
      <c r="D12" s="11">
        <f t="shared" si="0"/>
        <v>5.8551023034358503E-2</v>
      </c>
      <c r="E12" s="13"/>
      <c r="F12" s="11"/>
      <c r="G12" s="13">
        <f t="shared" si="2"/>
        <v>5.2662037037037026E-3</v>
      </c>
      <c r="H12" s="12">
        <f t="shared" si="1"/>
        <v>5.8551023034358503E-2</v>
      </c>
    </row>
    <row r="13" spans="2:8" s="1" customFormat="1" x14ac:dyDescent="0.25">
      <c r="B13" s="9" t="s">
        <v>7</v>
      </c>
      <c r="C13" s="13">
        <v>3.2060185185185182E-3</v>
      </c>
      <c r="D13" s="11">
        <f t="shared" si="0"/>
        <v>3.5645348089049025E-2</v>
      </c>
      <c r="E13" s="13"/>
      <c r="F13" s="11"/>
      <c r="G13" s="13">
        <f t="shared" si="2"/>
        <v>3.2060185185185182E-3</v>
      </c>
      <c r="H13" s="12">
        <f t="shared" si="1"/>
        <v>3.5645348089049025E-2</v>
      </c>
    </row>
    <row r="14" spans="2:8" s="1" customFormat="1" x14ac:dyDescent="0.25">
      <c r="B14" s="9" t="s">
        <v>2</v>
      </c>
      <c r="C14" s="13">
        <v>1.2268518518518518E-3</v>
      </c>
      <c r="D14" s="11">
        <f t="shared" si="0"/>
        <v>1.3640458113498908E-2</v>
      </c>
      <c r="E14" s="13"/>
      <c r="F14" s="11"/>
      <c r="G14" s="13">
        <f t="shared" si="2"/>
        <v>1.2268518518518518E-3</v>
      </c>
      <c r="H14" s="12">
        <f t="shared" si="1"/>
        <v>1.3640458113498908E-2</v>
      </c>
    </row>
    <row r="15" spans="2:8" s="1" customFormat="1" x14ac:dyDescent="0.25">
      <c r="B15" s="9" t="s">
        <v>9</v>
      </c>
      <c r="C15" s="13">
        <v>2.8703703703703699E-3</v>
      </c>
      <c r="D15" s="11">
        <f t="shared" si="0"/>
        <v>3.1913524642903097E-2</v>
      </c>
      <c r="E15" s="13"/>
      <c r="F15" s="11"/>
      <c r="G15" s="13">
        <f t="shared" si="2"/>
        <v>2.8703703703703699E-3</v>
      </c>
      <c r="H15" s="12">
        <f t="shared" si="1"/>
        <v>3.1913524642903097E-2</v>
      </c>
    </row>
    <row r="16" spans="2:8" s="1" customFormat="1" x14ac:dyDescent="0.25">
      <c r="B16" s="9" t="s">
        <v>1</v>
      </c>
      <c r="C16" s="13">
        <v>3.7500000000000003E-3</v>
      </c>
      <c r="D16" s="11">
        <f t="shared" si="0"/>
        <v>4.1693475743147607E-2</v>
      </c>
      <c r="E16" s="13"/>
      <c r="F16" s="11"/>
      <c r="G16" s="13">
        <f t="shared" si="2"/>
        <v>3.7500000000000003E-3</v>
      </c>
      <c r="H16" s="12">
        <f t="shared" si="1"/>
        <v>4.1693475743147607E-2</v>
      </c>
    </row>
    <row r="17" spans="2:8" s="1" customFormat="1" x14ac:dyDescent="0.25">
      <c r="B17" s="9" t="s">
        <v>27</v>
      </c>
      <c r="C17" s="13">
        <v>1.273148148148148E-4</v>
      </c>
      <c r="D17" s="11">
        <f t="shared" si="0"/>
        <v>1.4155192381932827E-3</v>
      </c>
      <c r="E17" s="13"/>
      <c r="F17" s="11"/>
      <c r="G17" s="13">
        <f t="shared" si="2"/>
        <v>1.273148148148148E-4</v>
      </c>
      <c r="H17" s="12">
        <f t="shared" si="1"/>
        <v>1.4155192381932827E-3</v>
      </c>
    </row>
    <row r="18" spans="2:8" s="1" customFormat="1" x14ac:dyDescent="0.25">
      <c r="B18" s="9" t="s">
        <v>16</v>
      </c>
      <c r="C18" s="13">
        <v>3.4722222222222224E-4</v>
      </c>
      <c r="D18" s="11">
        <f t="shared" si="0"/>
        <v>3.860507013254408E-3</v>
      </c>
      <c r="E18" s="13"/>
      <c r="F18" s="11"/>
      <c r="G18" s="13">
        <f t="shared" si="2"/>
        <v>3.4722222222222224E-4</v>
      </c>
      <c r="H18" s="12">
        <f t="shared" si="1"/>
        <v>3.860507013254408E-3</v>
      </c>
    </row>
    <row r="19" spans="2:8" s="1" customFormat="1" x14ac:dyDescent="0.25">
      <c r="B19" s="9" t="s">
        <v>4</v>
      </c>
      <c r="C19" s="13">
        <v>6.3078703703703734E-3</v>
      </c>
      <c r="D19" s="11">
        <f t="shared" si="0"/>
        <v>7.0132544074121769E-2</v>
      </c>
      <c r="E19" s="13"/>
      <c r="F19" s="11"/>
      <c r="G19" s="13">
        <f t="shared" si="2"/>
        <v>6.3078703703703734E-3</v>
      </c>
      <c r="H19" s="12">
        <f t="shared" si="1"/>
        <v>7.0132544074121769E-2</v>
      </c>
    </row>
    <row r="20" spans="2:8" s="1" customFormat="1" x14ac:dyDescent="0.25">
      <c r="B20" s="9" t="s">
        <v>14</v>
      </c>
      <c r="C20" s="13">
        <v>1.0416666666666667E-3</v>
      </c>
      <c r="D20" s="11">
        <f t="shared" si="0"/>
        <v>1.1581521039763223E-2</v>
      </c>
      <c r="E20" s="13"/>
      <c r="F20" s="11"/>
      <c r="G20" s="13">
        <f t="shared" si="2"/>
        <v>1.0416666666666667E-3</v>
      </c>
      <c r="H20" s="12">
        <f t="shared" si="1"/>
        <v>1.1581521039763223E-2</v>
      </c>
    </row>
    <row r="21" spans="2:8" s="1" customFormat="1" x14ac:dyDescent="0.25">
      <c r="B21" s="9" t="s">
        <v>11</v>
      </c>
      <c r="C21" s="13">
        <v>2.6620370370370372E-4</v>
      </c>
      <c r="D21" s="11">
        <f t="shared" si="0"/>
        <v>2.9597220434950462E-3</v>
      </c>
      <c r="E21" s="13"/>
      <c r="F21" s="11"/>
      <c r="G21" s="13">
        <f t="shared" si="2"/>
        <v>2.6620370370370372E-4</v>
      </c>
      <c r="H21" s="12">
        <f t="shared" si="1"/>
        <v>2.9597220434950462E-3</v>
      </c>
    </row>
    <row r="22" spans="2:8" s="1" customFormat="1" x14ac:dyDescent="0.25">
      <c r="B22" s="9" t="s">
        <v>15</v>
      </c>
      <c r="C22" s="13">
        <v>3.7037037037037035E-4</v>
      </c>
      <c r="D22" s="11">
        <f t="shared" si="0"/>
        <v>4.1178741474713681E-3</v>
      </c>
      <c r="E22" s="13"/>
      <c r="F22" s="11"/>
      <c r="G22" s="13">
        <f t="shared" si="2"/>
        <v>3.7037037037037035E-4</v>
      </c>
      <c r="H22" s="12">
        <f t="shared" si="1"/>
        <v>4.1178741474713681E-3</v>
      </c>
    </row>
    <row r="23" spans="2:8" s="1" customFormat="1" x14ac:dyDescent="0.25">
      <c r="B23" s="9" t="s">
        <v>28</v>
      </c>
      <c r="C23" s="13">
        <v>9.6064814814814819E-4</v>
      </c>
      <c r="D23" s="11">
        <f t="shared" si="0"/>
        <v>1.0680736070003862E-2</v>
      </c>
      <c r="E23" s="59"/>
      <c r="F23" s="11"/>
      <c r="G23" s="13">
        <f t="shared" si="2"/>
        <v>9.6064814814814819E-4</v>
      </c>
      <c r="H23" s="12">
        <f t="shared" si="1"/>
        <v>1.0680736070003862E-2</v>
      </c>
    </row>
    <row r="24" spans="2:8" s="1" customFormat="1" x14ac:dyDescent="0.25">
      <c r="B24" s="9" t="s">
        <v>12</v>
      </c>
      <c r="C24" s="13">
        <v>1.5046296296296297E-4</v>
      </c>
      <c r="D24" s="11">
        <f t="shared" si="0"/>
        <v>1.6728863724102434E-3</v>
      </c>
      <c r="E24" s="61"/>
      <c r="F24" s="11"/>
      <c r="G24" s="13">
        <f t="shared" si="2"/>
        <v>1.5046296296296297E-4</v>
      </c>
      <c r="H24" s="12">
        <f t="shared" si="1"/>
        <v>1.6728863724102434E-3</v>
      </c>
    </row>
    <row r="25" spans="2:8" s="1" customFormat="1" x14ac:dyDescent="0.25">
      <c r="B25" s="9" t="s">
        <v>5</v>
      </c>
      <c r="C25" s="13">
        <v>5.2662037037037052E-3</v>
      </c>
      <c r="D25" s="11">
        <f t="shared" si="0"/>
        <v>5.8551023034358538E-2</v>
      </c>
      <c r="E25" s="6"/>
      <c r="F25" s="11"/>
      <c r="G25" s="13">
        <f t="shared" si="2"/>
        <v>5.2662037037037052E-3</v>
      </c>
      <c r="H25" s="12">
        <f t="shared" si="1"/>
        <v>5.8551023034358538E-2</v>
      </c>
    </row>
    <row r="26" spans="2:8" s="1" customFormat="1" x14ac:dyDescent="0.25">
      <c r="B26" s="9" t="s">
        <v>6</v>
      </c>
      <c r="C26" s="13">
        <v>1.4340277777777776E-2</v>
      </c>
      <c r="D26" s="11">
        <f t="shared" si="0"/>
        <v>0.15943893964740702</v>
      </c>
      <c r="E26" s="2"/>
      <c r="F26" s="11"/>
      <c r="G26" s="13">
        <f t="shared" si="2"/>
        <v>1.4340277777777776E-2</v>
      </c>
      <c r="H26" s="12">
        <f t="shared" si="1"/>
        <v>0.15943893964740702</v>
      </c>
    </row>
    <row r="27" spans="2:8" s="1" customFormat="1" x14ac:dyDescent="0.25">
      <c r="B27" s="9" t="s">
        <v>29</v>
      </c>
      <c r="C27" s="13">
        <v>1.9131944444444434E-2</v>
      </c>
      <c r="D27" s="11">
        <f t="shared" si="0"/>
        <v>0.21271393643031775</v>
      </c>
      <c r="E27" s="13"/>
      <c r="F27" s="58"/>
      <c r="G27" s="13">
        <f t="shared" si="2"/>
        <v>1.9131944444444434E-2</v>
      </c>
      <c r="H27" s="12">
        <f t="shared" si="1"/>
        <v>0.21271393643031775</v>
      </c>
    </row>
    <row r="28" spans="2:8" s="1" customFormat="1" x14ac:dyDescent="0.25">
      <c r="B28" s="46" t="s">
        <v>17</v>
      </c>
      <c r="C28" s="47">
        <v>1.0300925925925924E-3</v>
      </c>
      <c r="D28" s="11">
        <f t="shared" si="0"/>
        <v>1.145283747265474E-2</v>
      </c>
      <c r="E28" s="47"/>
      <c r="F28" s="62"/>
      <c r="G28" s="13">
        <f t="shared" si="2"/>
        <v>1.0300925925925924E-3</v>
      </c>
      <c r="H28" s="12">
        <f t="shared" si="1"/>
        <v>1.145283747265474E-2</v>
      </c>
    </row>
    <row r="29" spans="2:8" s="1" customFormat="1" x14ac:dyDescent="0.25">
      <c r="B29" s="9"/>
      <c r="C29" s="49"/>
      <c r="D29" s="50"/>
      <c r="E29" s="49"/>
      <c r="F29" s="49"/>
      <c r="G29" s="14"/>
      <c r="H29" s="15"/>
    </row>
    <row r="30" spans="2:8" s="1" customFormat="1" x14ac:dyDescent="0.25">
      <c r="B30" s="52" t="s">
        <v>30</v>
      </c>
      <c r="C30" s="53">
        <f>SUM(C7:C28)</f>
        <v>8.9942129629629622E-2</v>
      </c>
      <c r="D30" s="54">
        <f>SUM(D7:D28)</f>
        <v>0.99999999999999978</v>
      </c>
      <c r="E30" s="53"/>
      <c r="F30" s="54"/>
      <c r="G30" s="53">
        <f>SUM(G7:G28)</f>
        <v>8.9942129629629622E-2</v>
      </c>
      <c r="H30" s="63">
        <f>SUM(H7:H28)</f>
        <v>0.99999999999999978</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43</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3.2870370370370371E-3</v>
      </c>
      <c r="D7" s="11">
        <f>C7/$C$30</f>
        <v>1.1769093696904397E-2</v>
      </c>
      <c r="E7" s="13"/>
      <c r="F7" s="58"/>
      <c r="G7" s="13">
        <f t="shared" ref="G7:G28" si="0">C7+E7</f>
        <v>3.2870370370370371E-3</v>
      </c>
      <c r="H7" s="12">
        <f t="shared" ref="H7:H28" si="1">G7/$G$30</f>
        <v>8.5216191076304491E-3</v>
      </c>
    </row>
    <row r="8" spans="2:8" s="1" customFormat="1" x14ac:dyDescent="0.25">
      <c r="B8" s="9" t="s">
        <v>13</v>
      </c>
      <c r="C8" s="13">
        <v>1.2337962962962962E-2</v>
      </c>
      <c r="D8" s="11">
        <f t="shared" ref="D8:D28" si="2">C8/$C$30</f>
        <v>4.417554183415523E-2</v>
      </c>
      <c r="E8" s="13">
        <v>1.8865740740740735E-3</v>
      </c>
      <c r="F8" s="58">
        <f>E8/$E$30</f>
        <v>1.7725097868638535E-2</v>
      </c>
      <c r="G8" s="13">
        <f t="shared" si="0"/>
        <v>1.4224537037037036E-2</v>
      </c>
      <c r="H8" s="12">
        <f t="shared" si="1"/>
        <v>3.6877006631259937E-2</v>
      </c>
    </row>
    <row r="9" spans="2:8" s="1" customFormat="1" x14ac:dyDescent="0.25">
      <c r="B9" s="9" t="s">
        <v>0</v>
      </c>
      <c r="C9" s="13">
        <v>3.6770833333333225E-2</v>
      </c>
      <c r="D9" s="11">
        <f t="shared" si="2"/>
        <v>0.1316563756164266</v>
      </c>
      <c r="E9" s="13">
        <v>1.6574074074074078E-2</v>
      </c>
      <c r="F9" s="58">
        <f t="shared" ref="F9:F28" si="3">E9/$E$30</f>
        <v>0.15571987820791652</v>
      </c>
      <c r="G9" s="13">
        <f t="shared" si="0"/>
        <v>5.3344907407407299E-2</v>
      </c>
      <c r="H9" s="12">
        <f t="shared" si="1"/>
        <v>0.1382962762924953</v>
      </c>
    </row>
    <row r="10" spans="2:8" s="1" customFormat="1" x14ac:dyDescent="0.25">
      <c r="B10" s="9" t="s">
        <v>8</v>
      </c>
      <c r="C10" s="13">
        <v>3.5069444444444432E-3</v>
      </c>
      <c r="D10" s="11">
        <f t="shared" si="2"/>
        <v>1.2556462641415602E-2</v>
      </c>
      <c r="E10" s="13">
        <v>5.9027777777777778E-4</v>
      </c>
      <c r="F10" s="58">
        <f t="shared" si="3"/>
        <v>5.5458895171813837E-3</v>
      </c>
      <c r="G10" s="13">
        <f t="shared" si="0"/>
        <v>4.0972222222222208E-3</v>
      </c>
      <c r="H10" s="12">
        <f t="shared" si="1"/>
        <v>1.0622018183454852E-2</v>
      </c>
    </row>
    <row r="11" spans="2:8" s="1" customFormat="1" x14ac:dyDescent="0.25">
      <c r="B11" s="9" t="s">
        <v>26</v>
      </c>
      <c r="C11" s="13">
        <v>5.9027777777777733E-3</v>
      </c>
      <c r="D11" s="11">
        <f t="shared" si="2"/>
        <v>2.1134640089511401E-2</v>
      </c>
      <c r="E11" s="13"/>
      <c r="F11" s="58"/>
      <c r="G11" s="13">
        <f t="shared" si="0"/>
        <v>5.9027777777777733E-3</v>
      </c>
      <c r="H11" s="12">
        <f t="shared" si="1"/>
        <v>1.5302907552434951E-2</v>
      </c>
    </row>
    <row r="12" spans="2:8" s="1" customFormat="1" x14ac:dyDescent="0.25">
      <c r="B12" s="9" t="s">
        <v>3</v>
      </c>
      <c r="C12" s="13">
        <v>1.0381944444444444E-2</v>
      </c>
      <c r="D12" s="11">
        <f t="shared" si="2"/>
        <v>3.7172102275081838E-2</v>
      </c>
      <c r="E12" s="13">
        <v>6.828703703703704E-3</v>
      </c>
      <c r="F12" s="58">
        <f t="shared" si="3"/>
        <v>6.4158329708568954E-2</v>
      </c>
      <c r="G12" s="13">
        <f t="shared" si="0"/>
        <v>1.7210648148148149E-2</v>
      </c>
      <c r="H12" s="12">
        <f t="shared" si="1"/>
        <v>4.4618477510727041E-2</v>
      </c>
    </row>
    <row r="13" spans="2:8" s="1" customFormat="1" x14ac:dyDescent="0.25">
      <c r="B13" s="9" t="s">
        <v>7</v>
      </c>
      <c r="C13" s="13">
        <v>8.6342592592592565E-3</v>
      </c>
      <c r="D13" s="11">
        <f t="shared" si="2"/>
        <v>3.0914591189755904E-2</v>
      </c>
      <c r="E13" s="13">
        <v>4.0972222222222226E-3</v>
      </c>
      <c r="F13" s="58">
        <f t="shared" si="3"/>
        <v>3.8494997825141375E-2</v>
      </c>
      <c r="G13" s="13">
        <f t="shared" si="0"/>
        <v>1.2731481481481479E-2</v>
      </c>
      <c r="H13" s="12">
        <f t="shared" si="1"/>
        <v>3.3006271191526382E-2</v>
      </c>
    </row>
    <row r="14" spans="2:8" s="1" customFormat="1" x14ac:dyDescent="0.25">
      <c r="B14" s="9" t="s">
        <v>2</v>
      </c>
      <c r="C14" s="13">
        <v>8.692129629629626E-3</v>
      </c>
      <c r="D14" s="11">
        <f t="shared" si="2"/>
        <v>3.1121793543574642E-2</v>
      </c>
      <c r="E14" s="13">
        <v>4.2129629629629626E-3</v>
      </c>
      <c r="F14" s="58">
        <f t="shared" si="3"/>
        <v>3.9582427142235754E-2</v>
      </c>
      <c r="G14" s="13">
        <f t="shared" si="0"/>
        <v>1.290509259259259E-2</v>
      </c>
      <c r="H14" s="12">
        <f t="shared" si="1"/>
        <v>3.3456356707774471E-2</v>
      </c>
    </row>
    <row r="15" spans="2:8" s="1" customFormat="1" x14ac:dyDescent="0.25">
      <c r="B15" s="9" t="s">
        <v>9</v>
      </c>
      <c r="C15" s="13">
        <v>9.8148148148148075E-3</v>
      </c>
      <c r="D15" s="11">
        <f t="shared" si="2"/>
        <v>3.5141519207658171E-2</v>
      </c>
      <c r="E15" s="13">
        <v>2.5694444444444445E-3</v>
      </c>
      <c r="F15" s="58">
        <f t="shared" si="3"/>
        <v>2.4140930839495436E-2</v>
      </c>
      <c r="G15" s="13">
        <f t="shared" si="0"/>
        <v>1.2384259259259251E-2</v>
      </c>
      <c r="H15" s="12">
        <f t="shared" si="1"/>
        <v>3.210610015903019E-2</v>
      </c>
    </row>
    <row r="16" spans="2:8" s="1" customFormat="1" x14ac:dyDescent="0.25">
      <c r="B16" s="9" t="s">
        <v>1</v>
      </c>
      <c r="C16" s="13">
        <v>1.1956018518518524E-2</v>
      </c>
      <c r="D16" s="11">
        <f t="shared" si="2"/>
        <v>4.2808006298951574E-2</v>
      </c>
      <c r="E16" s="13">
        <v>5.2314814814814802E-3</v>
      </c>
      <c r="F16" s="58">
        <f t="shared" si="3"/>
        <v>4.9151805132666371E-2</v>
      </c>
      <c r="G16" s="13">
        <f t="shared" si="0"/>
        <v>1.7187500000000005E-2</v>
      </c>
      <c r="H16" s="12">
        <f t="shared" si="1"/>
        <v>4.4558466108560638E-2</v>
      </c>
    </row>
    <row r="17" spans="2:8" s="1" customFormat="1" x14ac:dyDescent="0.25">
      <c r="B17" s="9" t="s">
        <v>27</v>
      </c>
      <c r="C17" s="13">
        <v>6.08796296296296E-3</v>
      </c>
      <c r="D17" s="11">
        <f t="shared" si="2"/>
        <v>2.1797687621731371E-2</v>
      </c>
      <c r="E17" s="13">
        <v>2.0949074074074073E-3</v>
      </c>
      <c r="F17" s="58">
        <f t="shared" si="3"/>
        <v>1.968247063940844E-2</v>
      </c>
      <c r="G17" s="13">
        <f t="shared" si="0"/>
        <v>8.1828703703703681E-3</v>
      </c>
      <c r="H17" s="12">
        <f t="shared" si="1"/>
        <v>2.12140306658265E-2</v>
      </c>
    </row>
    <row r="18" spans="2:8" s="1" customFormat="1" x14ac:dyDescent="0.25">
      <c r="B18" s="9" t="s">
        <v>16</v>
      </c>
      <c r="C18" s="13">
        <v>1.296296296296296E-3</v>
      </c>
      <c r="D18" s="11">
        <f t="shared" si="2"/>
        <v>4.6413327255397608E-3</v>
      </c>
      <c r="E18" s="13">
        <v>8.1018518518518516E-5</v>
      </c>
      <c r="F18" s="58">
        <f t="shared" si="3"/>
        <v>7.6120052196607222E-4</v>
      </c>
      <c r="G18" s="13">
        <f t="shared" si="0"/>
        <v>1.3773148148148145E-3</v>
      </c>
      <c r="H18" s="12">
        <f t="shared" si="1"/>
        <v>3.5706784289014906E-3</v>
      </c>
    </row>
    <row r="19" spans="2:8" s="1" customFormat="1" x14ac:dyDescent="0.25">
      <c r="B19" s="9" t="s">
        <v>4</v>
      </c>
      <c r="C19" s="13">
        <v>1.1365740740740732E-2</v>
      </c>
      <c r="D19" s="11">
        <f t="shared" si="2"/>
        <v>4.0694542290000378E-2</v>
      </c>
      <c r="E19" s="13">
        <v>9.1435185185185196E-4</v>
      </c>
      <c r="F19" s="58">
        <f t="shared" si="3"/>
        <v>8.5906916050456743E-3</v>
      </c>
      <c r="G19" s="13">
        <f t="shared" si="0"/>
        <v>1.2280092592592584E-2</v>
      </c>
      <c r="H19" s="12">
        <f t="shared" si="1"/>
        <v>3.1836048849281338E-2</v>
      </c>
    </row>
    <row r="20" spans="2:8" s="1" customFormat="1" x14ac:dyDescent="0.25">
      <c r="B20" s="9" t="s">
        <v>14</v>
      </c>
      <c r="C20" s="13">
        <v>2.870370370370369E-3</v>
      </c>
      <c r="D20" s="11">
        <f t="shared" si="2"/>
        <v>1.0277236749409469E-2</v>
      </c>
      <c r="E20" s="13">
        <v>1.8634259259259259E-3</v>
      </c>
      <c r="F20" s="58">
        <f t="shared" si="3"/>
        <v>1.7507612005219664E-2</v>
      </c>
      <c r="G20" s="13">
        <f t="shared" si="0"/>
        <v>4.733796296296295E-3</v>
      </c>
      <c r="H20" s="12">
        <f t="shared" si="1"/>
        <v>1.2272331743031172E-2</v>
      </c>
    </row>
    <row r="21" spans="2:8" s="1" customFormat="1" x14ac:dyDescent="0.25">
      <c r="B21" s="9" t="s">
        <v>11</v>
      </c>
      <c r="C21" s="13">
        <v>1.4004629629629629E-3</v>
      </c>
      <c r="D21" s="11">
        <f t="shared" si="2"/>
        <v>5.0142969624134932E-3</v>
      </c>
      <c r="E21" s="13">
        <v>1.4479166666666668E-2</v>
      </c>
      <c r="F21" s="58">
        <f t="shared" si="3"/>
        <v>0.13603740756850807</v>
      </c>
      <c r="G21" s="13">
        <f t="shared" si="0"/>
        <v>1.5879629629629632E-2</v>
      </c>
      <c r="H21" s="12">
        <f t="shared" si="1"/>
        <v>4.1167821886158376E-2</v>
      </c>
    </row>
    <row r="22" spans="2:8" s="1" customFormat="1" x14ac:dyDescent="0.25">
      <c r="B22" s="9" t="s">
        <v>15</v>
      </c>
      <c r="C22" s="13">
        <v>1.0532407407407404E-3</v>
      </c>
      <c r="D22" s="11">
        <f t="shared" si="2"/>
        <v>3.7710828395010557E-3</v>
      </c>
      <c r="E22" s="13">
        <v>2.1990740740740738E-3</v>
      </c>
      <c r="F22" s="58">
        <f t="shared" si="3"/>
        <v>2.0661157024793389E-2</v>
      </c>
      <c r="G22" s="13">
        <f t="shared" si="0"/>
        <v>3.2523148148148142E-3</v>
      </c>
      <c r="H22" s="12">
        <f t="shared" si="1"/>
        <v>8.4316020043808306E-3</v>
      </c>
    </row>
    <row r="23" spans="2:8" s="1" customFormat="1" x14ac:dyDescent="0.25">
      <c r="B23" s="9" t="s">
        <v>28</v>
      </c>
      <c r="C23" s="13">
        <v>1.5509259259259259E-3</v>
      </c>
      <c r="D23" s="11">
        <f t="shared" si="2"/>
        <v>5.5530230823422153E-3</v>
      </c>
      <c r="E23" s="64">
        <v>3.7847222222222223E-3</v>
      </c>
      <c r="F23" s="58">
        <f t="shared" si="3"/>
        <v>3.5558938668986517E-2</v>
      </c>
      <c r="G23" s="13">
        <f t="shared" si="0"/>
        <v>5.3356481481481484E-3</v>
      </c>
      <c r="H23" s="12">
        <f t="shared" si="1"/>
        <v>1.3832628199357879E-2</v>
      </c>
    </row>
    <row r="24" spans="2:8" s="1" customFormat="1" x14ac:dyDescent="0.25">
      <c r="B24" s="9" t="s">
        <v>12</v>
      </c>
      <c r="C24" s="13">
        <v>2.4305555555555552E-4</v>
      </c>
      <c r="D24" s="11">
        <f t="shared" si="2"/>
        <v>8.7024988603870521E-4</v>
      </c>
      <c r="E24" s="13">
        <v>9.2592592592592585E-4</v>
      </c>
      <c r="F24" s="58">
        <f t="shared" si="3"/>
        <v>8.6994345367551115E-3</v>
      </c>
      <c r="G24" s="13">
        <f t="shared" si="0"/>
        <v>1.1689814814814813E-3</v>
      </c>
      <c r="H24" s="12">
        <f t="shared" si="1"/>
        <v>3.0305758094037864E-3</v>
      </c>
    </row>
    <row r="25" spans="2:8" s="1" customFormat="1" x14ac:dyDescent="0.25">
      <c r="B25" s="9" t="s">
        <v>5</v>
      </c>
      <c r="C25" s="13">
        <v>1.1481481481481471E-2</v>
      </c>
      <c r="D25" s="11">
        <f t="shared" si="2"/>
        <v>4.1108946997637855E-2</v>
      </c>
      <c r="E25" s="13">
        <v>1.4236111111111112E-3</v>
      </c>
      <c r="F25" s="58">
        <f t="shared" si="3"/>
        <v>1.3375380600260984E-2</v>
      </c>
      <c r="G25" s="13">
        <f t="shared" si="0"/>
        <v>1.2905092592592583E-2</v>
      </c>
      <c r="H25" s="12">
        <f t="shared" si="1"/>
        <v>3.345635670777445E-2</v>
      </c>
    </row>
    <row r="26" spans="2:8" s="1" customFormat="1" x14ac:dyDescent="0.25">
      <c r="B26" s="9" t="s">
        <v>6</v>
      </c>
      <c r="C26" s="13">
        <v>6.4421296296296518E-2</v>
      </c>
      <c r="D26" s="11">
        <f t="shared" si="2"/>
        <v>0.23065766027102147</v>
      </c>
      <c r="E26" s="13">
        <v>1.9039351851851846E-2</v>
      </c>
      <c r="F26" s="58">
        <f t="shared" si="3"/>
        <v>0.17888212266202694</v>
      </c>
      <c r="G26" s="13">
        <f t="shared" si="0"/>
        <v>8.3460648148148367E-2</v>
      </c>
      <c r="H26" s="12">
        <f t="shared" si="1"/>
        <v>0.21637111051099764</v>
      </c>
    </row>
    <row r="27" spans="2:8" s="1" customFormat="1" x14ac:dyDescent="0.25">
      <c r="B27" s="9" t="s">
        <v>29</v>
      </c>
      <c r="C27" s="13">
        <v>5.3553240740740693E-2</v>
      </c>
      <c r="D27" s="11">
        <f t="shared" si="2"/>
        <v>0.19174505822386126</v>
      </c>
      <c r="E27" s="13">
        <v>6.9675925925925912E-3</v>
      </c>
      <c r="F27" s="58">
        <f t="shared" si="3"/>
        <v>6.5463244889082201E-2</v>
      </c>
      <c r="G27" s="13">
        <f t="shared" si="0"/>
        <v>6.0520833333333288E-2</v>
      </c>
      <c r="H27" s="12">
        <f t="shared" si="1"/>
        <v>0.15689981096408306</v>
      </c>
    </row>
    <row r="28" spans="2:8" s="1" customFormat="1" x14ac:dyDescent="0.25">
      <c r="B28" s="46" t="s">
        <v>17</v>
      </c>
      <c r="C28" s="47">
        <v>1.2685185185185185E-2</v>
      </c>
      <c r="D28" s="65">
        <f t="shared" si="2"/>
        <v>4.5418755957067666E-2</v>
      </c>
      <c r="E28" s="47">
        <v>1.0671296296296293E-2</v>
      </c>
      <c r="F28" s="62">
        <f t="shared" si="3"/>
        <v>0.10026098303610263</v>
      </c>
      <c r="G28" s="47">
        <f t="shared" si="0"/>
        <v>2.3356481481481478E-2</v>
      </c>
      <c r="H28" s="48">
        <f t="shared" si="1"/>
        <v>6.0551504785909309E-2</v>
      </c>
    </row>
    <row r="29" spans="2:8" s="1" customFormat="1" x14ac:dyDescent="0.25">
      <c r="B29" s="9"/>
      <c r="C29" s="49"/>
      <c r="D29" s="50"/>
      <c r="E29" s="49"/>
      <c r="F29" s="49"/>
      <c r="G29" s="14"/>
      <c r="H29" s="15"/>
    </row>
    <row r="30" spans="2:8" s="1" customFormat="1" x14ac:dyDescent="0.25">
      <c r="B30" s="52" t="s">
        <v>30</v>
      </c>
      <c r="C30" s="53">
        <f t="shared" ref="C30:H30" si="4">SUM(C7:C28)</f>
        <v>0.27929398148148149</v>
      </c>
      <c r="D30" s="54">
        <f t="shared" si="4"/>
        <v>1</v>
      </c>
      <c r="E30" s="53">
        <f t="shared" si="4"/>
        <v>0.10643518518518517</v>
      </c>
      <c r="F30" s="54">
        <f t="shared" si="4"/>
        <v>1</v>
      </c>
      <c r="G30" s="53">
        <f t="shared" si="4"/>
        <v>0.38572916666666668</v>
      </c>
      <c r="H30" s="63">
        <f t="shared" si="4"/>
        <v>1.0000000000000002</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44</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3.8807870370370368E-2</v>
      </c>
      <c r="D7" s="11">
        <f>C7/$C$30</f>
        <v>3.2034011655679755E-2</v>
      </c>
      <c r="E7" s="13"/>
      <c r="F7" s="58"/>
      <c r="G7" s="13">
        <f>C7+E7</f>
        <v>3.8807870370370368E-2</v>
      </c>
      <c r="H7" s="12">
        <f>G7/$G$30</f>
        <v>2.9746010060237228E-2</v>
      </c>
    </row>
    <row r="8" spans="2:8" s="1" customFormat="1" x14ac:dyDescent="0.25">
      <c r="B8" s="9" t="s">
        <v>13</v>
      </c>
      <c r="C8" s="13">
        <v>4.3252314814814827E-2</v>
      </c>
      <c r="D8" s="11">
        <f t="shared" ref="D8:D27" si="0">C8/$C$30</f>
        <v>3.5702684627878102E-2</v>
      </c>
      <c r="E8" s="13">
        <v>1.2962962962962963E-3</v>
      </c>
      <c r="F8" s="58">
        <f t="shared" ref="F8:F26" si="1">E8/$E$30</f>
        <v>1.3911315364550987E-2</v>
      </c>
      <c r="G8" s="13">
        <f t="shared" ref="G8:G27" si="2">C8+E8</f>
        <v>4.4548611111111122E-2</v>
      </c>
      <c r="H8" s="12">
        <f t="shared" ref="H8:H27" si="3">G8/$G$30</f>
        <v>3.4146254912571762E-2</v>
      </c>
    </row>
    <row r="9" spans="2:8" s="1" customFormat="1" x14ac:dyDescent="0.25">
      <c r="B9" s="9" t="s">
        <v>0</v>
      </c>
      <c r="C9" s="13">
        <v>0.17166666666666675</v>
      </c>
      <c r="D9" s="11">
        <f t="shared" si="0"/>
        <v>0.14170249355116085</v>
      </c>
      <c r="E9" s="13">
        <v>3.319444444444445E-2</v>
      </c>
      <c r="F9" s="58">
        <f t="shared" si="1"/>
        <v>0.35622903987082355</v>
      </c>
      <c r="G9" s="13">
        <f t="shared" si="2"/>
        <v>0.20486111111111119</v>
      </c>
      <c r="H9" s="12">
        <f t="shared" si="3"/>
        <v>0.15702486670629262</v>
      </c>
    </row>
    <row r="10" spans="2:8" s="1" customFormat="1" x14ac:dyDescent="0.25">
      <c r="B10" s="9" t="s">
        <v>8</v>
      </c>
      <c r="C10" s="13">
        <v>1.4432870370370368E-2</v>
      </c>
      <c r="D10" s="11">
        <f t="shared" si="0"/>
        <v>1.1913633323779496E-2</v>
      </c>
      <c r="E10" s="13"/>
      <c r="F10" s="58"/>
      <c r="G10" s="13">
        <f t="shared" si="2"/>
        <v>1.4432870370370368E-2</v>
      </c>
      <c r="H10" s="12">
        <f t="shared" si="3"/>
        <v>1.1062712360607165E-2</v>
      </c>
    </row>
    <row r="11" spans="2:8" s="1" customFormat="1" x14ac:dyDescent="0.25">
      <c r="B11" s="9" t="s">
        <v>26</v>
      </c>
      <c r="C11" s="13">
        <v>7.7893518518518503E-3</v>
      </c>
      <c r="D11" s="11">
        <f t="shared" si="0"/>
        <v>6.4297315372121898E-3</v>
      </c>
      <c r="E11" s="13"/>
      <c r="F11" s="58"/>
      <c r="G11" s="13">
        <f t="shared" si="2"/>
        <v>7.7893518518518503E-3</v>
      </c>
      <c r="H11" s="12">
        <f t="shared" si="3"/>
        <v>5.9704935193974507E-3</v>
      </c>
    </row>
    <row r="12" spans="2:8" s="1" customFormat="1" x14ac:dyDescent="0.25">
      <c r="B12" s="9" t="s">
        <v>3</v>
      </c>
      <c r="C12" s="13">
        <v>5.1539351851851871E-2</v>
      </c>
      <c r="D12" s="11">
        <f t="shared" si="0"/>
        <v>4.2543231107289595E-2</v>
      </c>
      <c r="E12" s="13">
        <v>2.4837962962962947E-2</v>
      </c>
      <c r="F12" s="58">
        <f t="shared" si="1"/>
        <v>0.26655073903862858</v>
      </c>
      <c r="G12" s="13">
        <f t="shared" si="2"/>
        <v>7.6377314814814815E-2</v>
      </c>
      <c r="H12" s="12">
        <f t="shared" si="3"/>
        <v>5.8542773751120034E-2</v>
      </c>
    </row>
    <row r="13" spans="2:8" s="1" customFormat="1" x14ac:dyDescent="0.25">
      <c r="B13" s="9" t="s">
        <v>7</v>
      </c>
      <c r="C13" s="13">
        <v>2.6782407407407418E-2</v>
      </c>
      <c r="D13" s="11">
        <f t="shared" si="0"/>
        <v>2.2107576191841033E-2</v>
      </c>
      <c r="E13" s="13">
        <v>1.1805555555555556E-3</v>
      </c>
      <c r="F13" s="58">
        <f t="shared" si="1"/>
        <v>1.2669233635573221E-2</v>
      </c>
      <c r="G13" s="13">
        <f t="shared" si="2"/>
        <v>2.7962962962962974E-2</v>
      </c>
      <c r="H13" s="12">
        <f t="shared" si="3"/>
        <v>2.1433450732339151E-2</v>
      </c>
    </row>
    <row r="14" spans="2:8" s="1" customFormat="1" x14ac:dyDescent="0.25">
      <c r="B14" s="9" t="s">
        <v>2</v>
      </c>
      <c r="C14" s="13">
        <v>3.7905092592592567E-2</v>
      </c>
      <c r="D14" s="11">
        <f t="shared" si="0"/>
        <v>3.1288812458201948E-2</v>
      </c>
      <c r="E14" s="13">
        <v>3.3912037037037031E-3</v>
      </c>
      <c r="F14" s="58">
        <f t="shared" si="1"/>
        <v>3.6392994659048557E-2</v>
      </c>
      <c r="G14" s="13">
        <f t="shared" si="2"/>
        <v>4.1296296296296268E-2</v>
      </c>
      <c r="H14" s="12">
        <f t="shared" si="3"/>
        <v>3.1653374260341892E-2</v>
      </c>
    </row>
    <row r="15" spans="2:8" s="1" customFormat="1" x14ac:dyDescent="0.25">
      <c r="B15" s="9" t="s">
        <v>9</v>
      </c>
      <c r="C15" s="13">
        <v>9.8136574074074112E-2</v>
      </c>
      <c r="D15" s="11">
        <f t="shared" si="0"/>
        <v>8.1006974300181556E-2</v>
      </c>
      <c r="E15" s="13">
        <v>1.0416666666666667E-3</v>
      </c>
      <c r="F15" s="58">
        <f t="shared" si="1"/>
        <v>1.11787355607999E-2</v>
      </c>
      <c r="G15" s="13">
        <f t="shared" si="2"/>
        <v>9.9178240740740775E-2</v>
      </c>
      <c r="H15" s="12">
        <f t="shared" si="3"/>
        <v>7.6019552700916468E-2</v>
      </c>
    </row>
    <row r="16" spans="2:8" s="1" customFormat="1" x14ac:dyDescent="0.25">
      <c r="B16" s="9" t="s">
        <v>1</v>
      </c>
      <c r="C16" s="13">
        <v>2.5821759259259263E-2</v>
      </c>
      <c r="D16" s="11">
        <f t="shared" si="0"/>
        <v>2.1314607815037741E-2</v>
      </c>
      <c r="E16" s="13">
        <v>7.2916666666666642E-3</v>
      </c>
      <c r="F16" s="58">
        <f t="shared" si="1"/>
        <v>7.825114892559927E-2</v>
      </c>
      <c r="G16" s="13">
        <f t="shared" si="2"/>
        <v>3.3113425925925928E-2</v>
      </c>
      <c r="H16" s="12">
        <f t="shared" si="3"/>
        <v>2.5381251053486049E-2</v>
      </c>
    </row>
    <row r="17" spans="2:8" s="1" customFormat="1" x14ac:dyDescent="0.25">
      <c r="B17" s="9" t="s">
        <v>27</v>
      </c>
      <c r="C17" s="13">
        <v>2.8148148148148141E-2</v>
      </c>
      <c r="D17" s="11">
        <f t="shared" si="0"/>
        <v>2.32349288239228E-2</v>
      </c>
      <c r="E17" s="13">
        <v>1.1342592592592591E-3</v>
      </c>
      <c r="F17" s="58">
        <f t="shared" si="1"/>
        <v>1.2172400943982113E-2</v>
      </c>
      <c r="G17" s="13">
        <f t="shared" si="2"/>
        <v>2.9282407407407399E-2</v>
      </c>
      <c r="H17" s="12">
        <f t="shared" si="3"/>
        <v>2.244479733146441E-2</v>
      </c>
    </row>
    <row r="18" spans="2:8" s="1" customFormat="1" x14ac:dyDescent="0.25">
      <c r="B18" s="9" t="s">
        <v>16</v>
      </c>
      <c r="C18" s="13">
        <v>9.0277777777777774E-4</v>
      </c>
      <c r="D18" s="11">
        <f t="shared" si="0"/>
        <v>7.4519919747778737E-4</v>
      </c>
      <c r="E18" s="13"/>
      <c r="F18" s="58"/>
      <c r="G18" s="13">
        <f t="shared" si="2"/>
        <v>9.0277777777777774E-4</v>
      </c>
      <c r="H18" s="12">
        <f t="shared" si="3"/>
        <v>6.9197398887518749E-4</v>
      </c>
    </row>
    <row r="19" spans="2:8" s="1" customFormat="1" x14ac:dyDescent="0.25">
      <c r="B19" s="9" t="s">
        <v>4</v>
      </c>
      <c r="C19" s="13">
        <v>9.6226851851851883E-2</v>
      </c>
      <c r="D19" s="11">
        <f t="shared" si="0"/>
        <v>7.9430591382440074E-2</v>
      </c>
      <c r="E19" s="13">
        <v>1.2847222222222223E-3</v>
      </c>
      <c r="F19" s="58">
        <f t="shared" si="1"/>
        <v>1.378710719165321E-2</v>
      </c>
      <c r="G19" s="13">
        <f t="shared" si="2"/>
        <v>9.7511574074074112E-2</v>
      </c>
      <c r="H19" s="12">
        <f t="shared" si="3"/>
        <v>7.4742062259916128E-2</v>
      </c>
    </row>
    <row r="20" spans="2:8" s="1" customFormat="1" x14ac:dyDescent="0.25">
      <c r="B20" s="9" t="s">
        <v>14</v>
      </c>
      <c r="C20" s="13">
        <v>1.8067129629629634E-2</v>
      </c>
      <c r="D20" s="11">
        <f t="shared" si="0"/>
        <v>1.4913537785420851E-2</v>
      </c>
      <c r="E20" s="13">
        <v>1.1458333333333333E-3</v>
      </c>
      <c r="F20" s="58">
        <f t="shared" si="1"/>
        <v>1.2296609116879889E-2</v>
      </c>
      <c r="G20" s="13">
        <f t="shared" si="2"/>
        <v>1.9212962962962966E-2</v>
      </c>
      <c r="H20" s="12">
        <f t="shared" si="3"/>
        <v>1.4726625917087328E-2</v>
      </c>
    </row>
    <row r="21" spans="2:8" s="1" customFormat="1" x14ac:dyDescent="0.25">
      <c r="B21" s="9" t="s">
        <v>11</v>
      </c>
      <c r="C21" s="13">
        <v>1.0034722222222221E-2</v>
      </c>
      <c r="D21" s="11">
        <f t="shared" si="0"/>
        <v>8.2831756950415576E-3</v>
      </c>
      <c r="E21" s="13">
        <v>4.4675925925925916E-3</v>
      </c>
      <c r="F21" s="58">
        <f t="shared" si="1"/>
        <v>4.7944354738541785E-2</v>
      </c>
      <c r="G21" s="13">
        <f t="shared" si="2"/>
        <v>1.4502314814814812E-2</v>
      </c>
      <c r="H21" s="12">
        <f t="shared" si="3"/>
        <v>1.1115941128982178E-2</v>
      </c>
    </row>
    <row r="22" spans="2:8" s="1" customFormat="1" x14ac:dyDescent="0.25">
      <c r="B22" s="9" t="s">
        <v>15</v>
      </c>
      <c r="C22" s="13">
        <v>2.7777777777777778E-4</v>
      </c>
      <c r="D22" s="11">
        <f t="shared" si="0"/>
        <v>2.2929206076239612E-4</v>
      </c>
      <c r="E22" s="13"/>
      <c r="F22" s="58"/>
      <c r="G22" s="13">
        <f t="shared" si="2"/>
        <v>2.7777777777777778E-4</v>
      </c>
      <c r="H22" s="12">
        <f t="shared" si="3"/>
        <v>2.129150735000577E-4</v>
      </c>
    </row>
    <row r="23" spans="2:8" s="1" customFormat="1" x14ac:dyDescent="0.25">
      <c r="B23" s="9" t="s">
        <v>28</v>
      </c>
      <c r="C23" s="13">
        <v>6.4004629629629628E-3</v>
      </c>
      <c r="D23" s="11">
        <f t="shared" si="0"/>
        <v>5.2832712334002106E-3</v>
      </c>
      <c r="E23" s="64">
        <v>5.2430555555555555E-3</v>
      </c>
      <c r="F23" s="58">
        <f t="shared" si="1"/>
        <v>5.6266302322692828E-2</v>
      </c>
      <c r="G23" s="13">
        <f t="shared" si="2"/>
        <v>1.1643518518518518E-2</v>
      </c>
      <c r="H23" s="12">
        <f t="shared" si="3"/>
        <v>8.9246901642107516E-3</v>
      </c>
    </row>
    <row r="24" spans="2:8" s="1" customFormat="1" x14ac:dyDescent="0.25">
      <c r="B24" s="9" t="s">
        <v>12</v>
      </c>
      <c r="C24" s="13">
        <v>1.7013888888888888E-3</v>
      </c>
      <c r="D24" s="11">
        <f t="shared" si="0"/>
        <v>1.4044138721696761E-3</v>
      </c>
      <c r="E24" s="13"/>
      <c r="F24" s="58"/>
      <c r="G24" s="13">
        <f t="shared" si="2"/>
        <v>1.7013888888888888E-3</v>
      </c>
      <c r="H24" s="12">
        <f t="shared" si="3"/>
        <v>1.3041048251878533E-3</v>
      </c>
    </row>
    <row r="25" spans="2:8" s="1" customFormat="1" x14ac:dyDescent="0.25">
      <c r="B25" s="9" t="s">
        <v>5</v>
      </c>
      <c r="C25" s="13">
        <v>5.2696759259259277E-2</v>
      </c>
      <c r="D25" s="11">
        <f t="shared" si="0"/>
        <v>4.3498614693799578E-2</v>
      </c>
      <c r="E25" s="13">
        <v>4.1782407407407419E-3</v>
      </c>
      <c r="F25" s="58">
        <f t="shared" si="1"/>
        <v>4.4839150416097387E-2</v>
      </c>
      <c r="G25" s="13">
        <f t="shared" si="2"/>
        <v>5.6875000000000016E-2</v>
      </c>
      <c r="H25" s="12">
        <f t="shared" si="3"/>
        <v>4.3594361299136832E-2</v>
      </c>
    </row>
    <row r="26" spans="2:8" s="1" customFormat="1" x14ac:dyDescent="0.25">
      <c r="B26" s="9" t="s">
        <v>6</v>
      </c>
      <c r="C26" s="13">
        <v>0.39185185185185156</v>
      </c>
      <c r="D26" s="11">
        <f t="shared" si="0"/>
        <v>0.32345466704881987</v>
      </c>
      <c r="E26" s="13">
        <v>3.49537037037037E-3</v>
      </c>
      <c r="F26" s="58">
        <f t="shared" si="1"/>
        <v>3.751086821512855E-2</v>
      </c>
      <c r="G26" s="13">
        <f t="shared" si="2"/>
        <v>0.39534722222222191</v>
      </c>
      <c r="H26" s="12">
        <f t="shared" si="3"/>
        <v>0.30303137835895688</v>
      </c>
    </row>
    <row r="27" spans="2:8" s="1" customFormat="1" x14ac:dyDescent="0.25">
      <c r="B27" s="9" t="s">
        <v>29</v>
      </c>
      <c r="C27" s="13">
        <v>8.9016203703703722E-2</v>
      </c>
      <c r="D27" s="11">
        <f t="shared" si="0"/>
        <v>7.3478551638482867E-2</v>
      </c>
      <c r="E27" s="13"/>
      <c r="F27" s="58"/>
      <c r="G27" s="13">
        <f t="shared" si="2"/>
        <v>8.9016203703703722E-2</v>
      </c>
      <c r="H27" s="12">
        <f t="shared" si="3"/>
        <v>6.8230409595372674E-2</v>
      </c>
    </row>
    <row r="28" spans="2:8" s="1" customFormat="1" x14ac:dyDescent="0.25">
      <c r="B28" s="46" t="s">
        <v>17</v>
      </c>
      <c r="C28" s="47"/>
      <c r="D28" s="11"/>
      <c r="E28" s="47"/>
      <c r="F28" s="58"/>
      <c r="G28" s="13"/>
      <c r="H28" s="12"/>
    </row>
    <row r="29" spans="2:8" s="1" customFormat="1" x14ac:dyDescent="0.25">
      <c r="B29" s="9"/>
      <c r="C29" s="49"/>
      <c r="D29" s="50"/>
      <c r="E29" s="49"/>
      <c r="F29" s="49"/>
      <c r="G29" s="13"/>
      <c r="H29" s="12"/>
    </row>
    <row r="30" spans="2:8" s="1" customFormat="1" x14ac:dyDescent="0.25">
      <c r="B30" s="52" t="s">
        <v>30</v>
      </c>
      <c r="C30" s="53">
        <f t="shared" ref="C30:H30" si="4">SUM(C7:C28)</f>
        <v>1.2114583333333333</v>
      </c>
      <c r="D30" s="54">
        <f t="shared" si="4"/>
        <v>0.99999999999999989</v>
      </c>
      <c r="E30" s="53">
        <f t="shared" si="4"/>
        <v>9.3182870370370374E-2</v>
      </c>
      <c r="F30" s="54">
        <f t="shared" si="4"/>
        <v>0.99999999999999978</v>
      </c>
      <c r="G30" s="53">
        <f t="shared" si="4"/>
        <v>1.3046412037037034</v>
      </c>
      <c r="H30" s="63">
        <f t="shared" si="4"/>
        <v>1</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K24" sqref="K24"/>
    </sheetView>
  </sheetViews>
  <sheetFormatPr defaultColWidth="8.85546875" defaultRowHeight="15" x14ac:dyDescent="0.25"/>
  <cols>
    <col min="1" max="1" width="6.140625" customWidth="1"/>
    <col min="2" max="2" width="51" bestFit="1" customWidth="1"/>
    <col min="3" max="6" width="15.140625" style="56" customWidth="1"/>
    <col min="7" max="8" width="15.140625" customWidth="1"/>
  </cols>
  <sheetData>
    <row r="1" spans="2:8" s="1" customFormat="1" x14ac:dyDescent="0.25">
      <c r="C1" s="45"/>
      <c r="D1" s="45"/>
      <c r="E1" s="45"/>
      <c r="F1" s="45"/>
    </row>
    <row r="2" spans="2:8" s="1" customFormat="1" ht="15.75" thickBot="1" x14ac:dyDescent="0.3">
      <c r="C2" s="45"/>
      <c r="D2" s="45"/>
      <c r="E2" s="45"/>
      <c r="F2" s="45"/>
    </row>
    <row r="3" spans="2:8" s="1" customFormat="1" x14ac:dyDescent="0.25">
      <c r="B3" s="136" t="s">
        <v>45</v>
      </c>
      <c r="C3" s="137"/>
      <c r="D3" s="137"/>
      <c r="E3" s="137"/>
      <c r="F3" s="138"/>
      <c r="G3" s="137"/>
      <c r="H3" s="138"/>
    </row>
    <row r="4" spans="2:8" s="1" customFormat="1" x14ac:dyDescent="0.25">
      <c r="B4" s="139" t="s">
        <v>129</v>
      </c>
      <c r="C4" s="140"/>
      <c r="D4" s="140"/>
      <c r="E4" s="140"/>
      <c r="F4" s="140"/>
      <c r="G4" s="140"/>
      <c r="H4" s="141"/>
    </row>
    <row r="5" spans="2:8" s="1" customFormat="1" x14ac:dyDescent="0.25">
      <c r="B5" s="3"/>
      <c r="C5" s="142" t="s">
        <v>37</v>
      </c>
      <c r="D5" s="140"/>
      <c r="E5" s="142" t="s">
        <v>38</v>
      </c>
      <c r="F5" s="157"/>
      <c r="G5" s="140" t="s">
        <v>39</v>
      </c>
      <c r="H5" s="141"/>
    </row>
    <row r="6" spans="2:8" s="1" customFormat="1" x14ac:dyDescent="0.25">
      <c r="B6" s="4" t="s">
        <v>23</v>
      </c>
      <c r="C6" s="6" t="s">
        <v>24</v>
      </c>
      <c r="D6" s="6" t="s">
        <v>25</v>
      </c>
      <c r="E6" s="6" t="s">
        <v>24</v>
      </c>
      <c r="F6" s="6" t="s">
        <v>25</v>
      </c>
      <c r="G6" s="6" t="s">
        <v>24</v>
      </c>
      <c r="H6" s="57" t="s">
        <v>25</v>
      </c>
    </row>
    <row r="7" spans="2:8" s="1" customFormat="1" x14ac:dyDescent="0.25">
      <c r="B7" s="9" t="s">
        <v>10</v>
      </c>
      <c r="C7" s="13">
        <v>1.2037037037037036E-3</v>
      </c>
      <c r="D7" s="11">
        <f>C7/$C$30</f>
        <v>4.8867587632741285E-3</v>
      </c>
      <c r="E7" s="13"/>
      <c r="F7" s="58"/>
      <c r="G7" s="13">
        <f>C7+E7</f>
        <v>1.2037037037037036E-3</v>
      </c>
      <c r="H7" s="12">
        <f>G7/$G$30</f>
        <v>4.7710799155885851E-3</v>
      </c>
    </row>
    <row r="8" spans="2:8" s="1" customFormat="1" x14ac:dyDescent="0.25">
      <c r="B8" s="9" t="s">
        <v>13</v>
      </c>
      <c r="C8" s="13">
        <v>1.4004629629629627E-2</v>
      </c>
      <c r="D8" s="11">
        <f t="shared" ref="D8:D28" si="0">C8/$C$30</f>
        <v>5.6855558688093222E-2</v>
      </c>
      <c r="E8" s="13"/>
      <c r="F8" s="58"/>
      <c r="G8" s="13">
        <f t="shared" ref="G8:G28" si="1">C8+E8</f>
        <v>1.4004629629629627E-2</v>
      </c>
      <c r="H8" s="12">
        <f t="shared" ref="H8:H28" si="2">G8/$G$30</f>
        <v>5.5509679787136418E-2</v>
      </c>
    </row>
    <row r="9" spans="2:8" s="1" customFormat="1" x14ac:dyDescent="0.25">
      <c r="B9" s="9" t="s">
        <v>0</v>
      </c>
      <c r="C9" s="13">
        <v>2.2962962962962956E-2</v>
      </c>
      <c r="D9" s="11">
        <f t="shared" si="0"/>
        <v>9.3224321022460269E-2</v>
      </c>
      <c r="E9" s="13">
        <v>3.6458333333333334E-3</v>
      </c>
      <c r="F9" s="58">
        <f t="shared" ref="F9:F16" si="3">E9/$E$30</f>
        <v>0.61046511627906974</v>
      </c>
      <c r="G9" s="13">
        <f t="shared" si="1"/>
        <v>2.660879629629629E-2</v>
      </c>
      <c r="H9" s="12">
        <f t="shared" si="2"/>
        <v>0.10546839159555919</v>
      </c>
    </row>
    <row r="10" spans="2:8" s="1" customFormat="1" x14ac:dyDescent="0.25">
      <c r="B10" s="9" t="s">
        <v>8</v>
      </c>
      <c r="C10" s="13">
        <v>1.273148148148148E-4</v>
      </c>
      <c r="D10" s="11">
        <f t="shared" si="0"/>
        <v>5.1686871534630202E-4</v>
      </c>
      <c r="E10" s="13"/>
      <c r="F10" s="58"/>
      <c r="G10" s="13">
        <f t="shared" si="1"/>
        <v>1.273148148148148E-4</v>
      </c>
      <c r="H10" s="12">
        <f t="shared" si="2"/>
        <v>5.0463345261033115E-4</v>
      </c>
    </row>
    <row r="11" spans="2:8" s="1" customFormat="1" x14ac:dyDescent="0.25">
      <c r="B11" s="9" t="s">
        <v>26</v>
      </c>
      <c r="C11" s="13">
        <v>5.138888888888889E-3</v>
      </c>
      <c r="D11" s="11">
        <f t="shared" si="0"/>
        <v>2.0862700873978013E-2</v>
      </c>
      <c r="E11" s="13"/>
      <c r="F11" s="58"/>
      <c r="G11" s="13">
        <f t="shared" si="1"/>
        <v>5.138888888888889E-3</v>
      </c>
      <c r="H11" s="12">
        <f t="shared" si="2"/>
        <v>2.0368841178089733E-2</v>
      </c>
    </row>
    <row r="12" spans="2:8" s="1" customFormat="1" x14ac:dyDescent="0.25">
      <c r="B12" s="9" t="s">
        <v>3</v>
      </c>
      <c r="C12" s="13">
        <v>2.4305555555555556E-3</v>
      </c>
      <c r="D12" s="11">
        <f t="shared" si="0"/>
        <v>9.8674936566112217E-3</v>
      </c>
      <c r="E12" s="13">
        <v>1.1574074074074076E-3</v>
      </c>
      <c r="F12" s="58">
        <f t="shared" si="3"/>
        <v>0.19379844961240311</v>
      </c>
      <c r="G12" s="13">
        <f t="shared" si="1"/>
        <v>3.5879629629629629E-3</v>
      </c>
      <c r="H12" s="12">
        <f t="shared" si="2"/>
        <v>1.4221488209927515E-2</v>
      </c>
    </row>
    <row r="13" spans="2:8" s="1" customFormat="1" x14ac:dyDescent="0.25">
      <c r="B13" s="9" t="s">
        <v>7</v>
      </c>
      <c r="C13" s="13">
        <v>4.5254629629629629E-3</v>
      </c>
      <c r="D13" s="11">
        <f t="shared" si="0"/>
        <v>1.8372333427309463E-2</v>
      </c>
      <c r="E13" s="13">
        <v>9.2592592592592588E-5</v>
      </c>
      <c r="F13" s="58">
        <f t="shared" si="3"/>
        <v>1.5503875968992246E-2</v>
      </c>
      <c r="G13" s="13">
        <f t="shared" si="1"/>
        <v>4.6180555555555558E-3</v>
      </c>
      <c r="H13" s="12">
        <f t="shared" si="2"/>
        <v>1.8304431599229287E-2</v>
      </c>
    </row>
    <row r="14" spans="2:8" s="1" customFormat="1" x14ac:dyDescent="0.25">
      <c r="B14" s="9" t="s">
        <v>2</v>
      </c>
      <c r="C14" s="13">
        <v>1.3888888888888889E-3</v>
      </c>
      <c r="D14" s="11">
        <f t="shared" si="0"/>
        <v>5.6385678037778409E-3</v>
      </c>
      <c r="E14" s="13"/>
      <c r="F14" s="58"/>
      <c r="G14" s="13">
        <f t="shared" si="1"/>
        <v>1.3888888888888889E-3</v>
      </c>
      <c r="H14" s="12">
        <f t="shared" si="2"/>
        <v>5.5050922102945219E-3</v>
      </c>
    </row>
    <row r="15" spans="2:8" s="1" customFormat="1" x14ac:dyDescent="0.25">
      <c r="B15" s="9" t="s">
        <v>9</v>
      </c>
      <c r="C15" s="13">
        <v>8.425925925925927E-3</v>
      </c>
      <c r="D15" s="11">
        <f t="shared" si="0"/>
        <v>3.4207311342918906E-2</v>
      </c>
      <c r="E15" s="13">
        <v>4.9768518518518521E-4</v>
      </c>
      <c r="F15" s="58">
        <f t="shared" si="3"/>
        <v>8.3333333333333329E-2</v>
      </c>
      <c r="G15" s="13">
        <f t="shared" si="1"/>
        <v>8.9236111111111113E-3</v>
      </c>
      <c r="H15" s="12">
        <f t="shared" si="2"/>
        <v>3.5370217451142306E-2</v>
      </c>
    </row>
    <row r="16" spans="2:8" s="1" customFormat="1" x14ac:dyDescent="0.25">
      <c r="B16" s="9" t="s">
        <v>1</v>
      </c>
      <c r="C16" s="13">
        <v>3.5185185185185189E-3</v>
      </c>
      <c r="D16" s="11">
        <f t="shared" si="0"/>
        <v>1.4284371769570531E-2</v>
      </c>
      <c r="E16" s="13">
        <v>3.9351851851851852E-4</v>
      </c>
      <c r="F16" s="58">
        <f t="shared" si="3"/>
        <v>6.5891472868217046E-2</v>
      </c>
      <c r="G16" s="13">
        <f t="shared" si="1"/>
        <v>3.9120370370370377E-3</v>
      </c>
      <c r="H16" s="12">
        <f t="shared" si="2"/>
        <v>1.5506009725662906E-2</v>
      </c>
    </row>
    <row r="17" spans="2:8" s="1" customFormat="1" x14ac:dyDescent="0.25">
      <c r="B17" s="9" t="s">
        <v>27</v>
      </c>
      <c r="C17" s="13">
        <v>7.0601851851851847E-4</v>
      </c>
      <c r="D17" s="11">
        <f t="shared" si="0"/>
        <v>2.8662719669204023E-3</v>
      </c>
      <c r="E17" s="13"/>
      <c r="F17" s="58"/>
      <c r="G17" s="13">
        <f t="shared" si="1"/>
        <v>7.0601851851851847E-4</v>
      </c>
      <c r="H17" s="12">
        <f t="shared" si="2"/>
        <v>2.7984218735663817E-3</v>
      </c>
    </row>
    <row r="18" spans="2:8" s="1" customFormat="1" x14ac:dyDescent="0.25">
      <c r="B18" s="9" t="s">
        <v>16</v>
      </c>
      <c r="C18" s="13">
        <v>3.3796296296296296E-3</v>
      </c>
      <c r="D18" s="11">
        <f t="shared" si="0"/>
        <v>1.3720514989192746E-2</v>
      </c>
      <c r="E18" s="13"/>
      <c r="F18" s="58"/>
      <c r="G18" s="13">
        <f t="shared" si="1"/>
        <v>3.3796296296296296E-3</v>
      </c>
      <c r="H18" s="12">
        <f t="shared" si="2"/>
        <v>1.3395724378383336E-2</v>
      </c>
    </row>
    <row r="19" spans="2:8" s="1" customFormat="1" x14ac:dyDescent="0.25">
      <c r="B19" s="9" t="s">
        <v>4</v>
      </c>
      <c r="C19" s="13">
        <v>1.2106481481481477E-2</v>
      </c>
      <c r="D19" s="11">
        <f t="shared" si="0"/>
        <v>4.9149516022930162E-2</v>
      </c>
      <c r="E19" s="13"/>
      <c r="F19" s="58"/>
      <c r="G19" s="13">
        <f t="shared" si="1"/>
        <v>1.2106481481481477E-2</v>
      </c>
      <c r="H19" s="12">
        <f t="shared" si="2"/>
        <v>4.7986053766400562E-2</v>
      </c>
    </row>
    <row r="20" spans="2:8" s="1" customFormat="1" x14ac:dyDescent="0.25">
      <c r="B20" s="9" t="s">
        <v>14</v>
      </c>
      <c r="C20" s="13">
        <v>1.2152777777777778E-3</v>
      </c>
      <c r="D20" s="11">
        <f t="shared" si="0"/>
        <v>4.9337468283056109E-3</v>
      </c>
      <c r="E20" s="13"/>
      <c r="F20" s="58"/>
      <c r="G20" s="13">
        <f t="shared" si="1"/>
        <v>1.2152777777777778E-3</v>
      </c>
      <c r="H20" s="12">
        <f t="shared" si="2"/>
        <v>4.8169556840077067E-3</v>
      </c>
    </row>
    <row r="21" spans="2:8" s="1" customFormat="1" x14ac:dyDescent="0.25">
      <c r="B21" s="9" t="s">
        <v>11</v>
      </c>
      <c r="C21" s="13">
        <v>1.7708333333333335E-3</v>
      </c>
      <c r="D21" s="11">
        <f t="shared" si="0"/>
        <v>7.1891739498167479E-3</v>
      </c>
      <c r="E21" s="13"/>
      <c r="F21" s="58"/>
      <c r="G21" s="13">
        <f t="shared" si="1"/>
        <v>1.7708333333333335E-3</v>
      </c>
      <c r="H21" s="12">
        <f t="shared" si="2"/>
        <v>7.0189925681255162E-3</v>
      </c>
    </row>
    <row r="22" spans="2:8" s="1" customFormat="1" x14ac:dyDescent="0.25">
      <c r="B22" s="9" t="s">
        <v>15</v>
      </c>
      <c r="C22" s="13">
        <v>6.2500000000000001E-4</v>
      </c>
      <c r="D22" s="11">
        <f t="shared" si="0"/>
        <v>2.5373555117000285E-3</v>
      </c>
      <c r="E22" s="13"/>
      <c r="F22" s="58"/>
      <c r="G22" s="13">
        <f t="shared" si="1"/>
        <v>6.2500000000000001E-4</v>
      </c>
      <c r="H22" s="12">
        <f t="shared" si="2"/>
        <v>2.477291494632535E-3</v>
      </c>
    </row>
    <row r="23" spans="2:8" s="1" customFormat="1" x14ac:dyDescent="0.25">
      <c r="B23" s="9" t="s">
        <v>28</v>
      </c>
      <c r="C23" s="13">
        <v>8.449074074074075E-4</v>
      </c>
      <c r="D23" s="11">
        <f t="shared" si="0"/>
        <v>3.430128747298187E-3</v>
      </c>
      <c r="E23" s="64"/>
      <c r="F23" s="58"/>
      <c r="G23" s="13">
        <f t="shared" si="1"/>
        <v>8.449074074074075E-4</v>
      </c>
      <c r="H23" s="12">
        <f t="shared" si="2"/>
        <v>3.3489310945958345E-3</v>
      </c>
    </row>
    <row r="24" spans="2:8" s="1" customFormat="1" x14ac:dyDescent="0.25">
      <c r="B24" s="9" t="s">
        <v>12</v>
      </c>
      <c r="C24" s="13"/>
      <c r="D24" s="11"/>
      <c r="E24" s="13"/>
      <c r="F24" s="58"/>
      <c r="G24" s="13"/>
      <c r="H24" s="12"/>
    </row>
    <row r="25" spans="2:8" s="1" customFormat="1" x14ac:dyDescent="0.25">
      <c r="B25" s="9" t="s">
        <v>5</v>
      </c>
      <c r="C25" s="13">
        <v>1.2291666666666666E-2</v>
      </c>
      <c r="D25" s="11">
        <f t="shared" si="0"/>
        <v>4.9901325063433886E-2</v>
      </c>
      <c r="E25" s="13">
        <v>1.8518518518518518E-4</v>
      </c>
      <c r="F25" s="58">
        <f t="shared" ref="F25" si="4">E25/$E$30</f>
        <v>3.1007751937984492E-2</v>
      </c>
      <c r="G25" s="13">
        <f t="shared" si="1"/>
        <v>1.2476851851851852E-2</v>
      </c>
      <c r="H25" s="12">
        <f t="shared" si="2"/>
        <v>4.9454078355812454E-2</v>
      </c>
    </row>
    <row r="26" spans="2:8" s="1" customFormat="1" x14ac:dyDescent="0.25">
      <c r="B26" s="9" t="s">
        <v>6</v>
      </c>
      <c r="C26" s="13">
        <v>0.10649305555555559</v>
      </c>
      <c r="D26" s="11">
        <f t="shared" si="0"/>
        <v>0.43233718635466611</v>
      </c>
      <c r="E26" s="13"/>
      <c r="F26" s="58"/>
      <c r="G26" s="13">
        <f t="shared" si="1"/>
        <v>0.10649305555555559</v>
      </c>
      <c r="H26" s="12">
        <f t="shared" si="2"/>
        <v>0.42210294522433262</v>
      </c>
    </row>
    <row r="27" spans="2:8" s="1" customFormat="1" x14ac:dyDescent="0.25">
      <c r="B27" s="9" t="s">
        <v>29</v>
      </c>
      <c r="C27" s="13">
        <v>4.0335648148148134E-2</v>
      </c>
      <c r="D27" s="11">
        <f t="shared" si="0"/>
        <v>0.16375340663471474</v>
      </c>
      <c r="E27" s="13"/>
      <c r="F27" s="58"/>
      <c r="G27" s="13">
        <f t="shared" si="1"/>
        <v>4.0335648148148134E-2</v>
      </c>
      <c r="H27" s="12">
        <f t="shared" si="2"/>
        <v>0.15987705294063667</v>
      </c>
    </row>
    <row r="28" spans="2:8" s="1" customFormat="1" x14ac:dyDescent="0.25">
      <c r="B28" s="46" t="s">
        <v>17</v>
      </c>
      <c r="C28" s="47">
        <v>2.8240740740740739E-3</v>
      </c>
      <c r="D28" s="11">
        <f t="shared" si="0"/>
        <v>1.1465087867681609E-2</v>
      </c>
      <c r="E28" s="47"/>
      <c r="F28" s="62"/>
      <c r="G28" s="13">
        <f t="shared" si="1"/>
        <v>2.8240740740740739E-3</v>
      </c>
      <c r="H28" s="12">
        <f t="shared" si="2"/>
        <v>1.1193687494265527E-2</v>
      </c>
    </row>
    <row r="29" spans="2:8" s="1" customFormat="1" x14ac:dyDescent="0.25">
      <c r="B29" s="9"/>
      <c r="C29" s="49"/>
      <c r="D29" s="50"/>
      <c r="E29" s="49"/>
      <c r="F29" s="49"/>
      <c r="G29" s="14"/>
      <c r="H29" s="15"/>
    </row>
    <row r="30" spans="2:8" s="1" customFormat="1" x14ac:dyDescent="0.25">
      <c r="B30" s="52" t="s">
        <v>30</v>
      </c>
      <c r="C30" s="53">
        <f t="shared" ref="C30:H30" si="5">SUM(C7:C28)</f>
        <v>0.24631944444444442</v>
      </c>
      <c r="D30" s="54">
        <f t="shared" si="5"/>
        <v>1</v>
      </c>
      <c r="E30" s="53">
        <f t="shared" si="5"/>
        <v>5.9722222222222225E-3</v>
      </c>
      <c r="F30" s="54">
        <f t="shared" si="5"/>
        <v>1</v>
      </c>
      <c r="G30" s="53">
        <f t="shared" si="5"/>
        <v>0.25229166666666669</v>
      </c>
      <c r="H30" s="63">
        <f t="shared" si="5"/>
        <v>1</v>
      </c>
    </row>
    <row r="31" spans="2:8" s="1" customFormat="1" ht="66" customHeight="1" thickBot="1" x14ac:dyDescent="0.3">
      <c r="B31" s="133" t="s">
        <v>40</v>
      </c>
      <c r="C31" s="134"/>
      <c r="D31" s="134"/>
      <c r="E31" s="134"/>
      <c r="F31" s="135"/>
      <c r="G31" s="134"/>
      <c r="H31" s="135"/>
    </row>
    <row r="32" spans="2:8" s="1" customFormat="1" x14ac:dyDescent="0.25">
      <c r="C32" s="45"/>
      <c r="D32" s="45"/>
      <c r="E32" s="45"/>
      <c r="F32" s="45"/>
    </row>
    <row r="33" spans="3:6" s="1" customFormat="1" x14ac:dyDescent="0.25">
      <c r="C33" s="45"/>
      <c r="D33" s="45"/>
      <c r="E33" s="45"/>
      <c r="F33" s="45"/>
    </row>
    <row r="34" spans="3:6" s="1" customFormat="1" x14ac:dyDescent="0.25">
      <c r="C34" s="45"/>
      <c r="D34" s="45"/>
      <c r="E34" s="45"/>
      <c r="F34" s="45"/>
    </row>
    <row r="35" spans="3:6" s="1" customFormat="1" x14ac:dyDescent="0.25">
      <c r="C35" s="45"/>
      <c r="D35" s="45"/>
      <c r="E35" s="45"/>
      <c r="F35" s="45"/>
    </row>
    <row r="36" spans="3:6" s="1" customFormat="1" x14ac:dyDescent="0.25">
      <c r="C36" s="45"/>
      <c r="D36" s="45"/>
      <c r="E36" s="45"/>
      <c r="F36" s="45"/>
    </row>
    <row r="37" spans="3:6" s="1" customFormat="1" x14ac:dyDescent="0.25">
      <c r="C37" s="45"/>
      <c r="D37" s="45"/>
      <c r="E37" s="45"/>
      <c r="F37" s="45"/>
    </row>
    <row r="38" spans="3:6" s="1" customFormat="1" x14ac:dyDescent="0.25">
      <c r="C38" s="45"/>
      <c r="D38" s="45"/>
      <c r="E38" s="45"/>
      <c r="F38" s="45"/>
    </row>
    <row r="39" spans="3:6" s="1" customFormat="1" x14ac:dyDescent="0.25">
      <c r="C39" s="45"/>
      <c r="D39" s="45"/>
      <c r="E39" s="45"/>
      <c r="F39" s="45"/>
    </row>
    <row r="40" spans="3:6" s="1" customFormat="1" x14ac:dyDescent="0.25">
      <c r="C40" s="45"/>
      <c r="D40" s="45"/>
      <c r="E40" s="45"/>
      <c r="F40" s="45"/>
    </row>
    <row r="41" spans="3:6" s="1" customFormat="1" x14ac:dyDescent="0.25">
      <c r="C41" s="45"/>
      <c r="D41" s="45"/>
      <c r="E41" s="45"/>
      <c r="F41" s="45"/>
    </row>
    <row r="42" spans="3:6" s="1" customFormat="1" x14ac:dyDescent="0.25">
      <c r="C42" s="45"/>
      <c r="D42" s="45"/>
      <c r="E42" s="45"/>
      <c r="F42" s="45"/>
    </row>
    <row r="43" spans="3:6" s="1" customFormat="1" x14ac:dyDescent="0.25">
      <c r="C43" s="45"/>
      <c r="D43" s="45"/>
      <c r="E43" s="45"/>
      <c r="F43" s="45"/>
    </row>
    <row r="44" spans="3:6" s="1" customFormat="1" x14ac:dyDescent="0.25">
      <c r="C44" s="45"/>
      <c r="D44" s="45"/>
      <c r="E44" s="45"/>
      <c r="F44" s="45"/>
    </row>
    <row r="45" spans="3:6" s="1" customFormat="1" x14ac:dyDescent="0.25">
      <c r="C45" s="45"/>
      <c r="D45" s="45"/>
      <c r="E45" s="45"/>
      <c r="F45" s="45"/>
    </row>
    <row r="46" spans="3:6" s="1" customFormat="1" x14ac:dyDescent="0.25">
      <c r="C46" s="45"/>
      <c r="D46" s="45"/>
      <c r="E46" s="45"/>
      <c r="F46" s="45"/>
    </row>
    <row r="47" spans="3:6" s="1" customFormat="1" x14ac:dyDescent="0.25">
      <c r="C47" s="45"/>
      <c r="D47" s="45"/>
      <c r="E47" s="45"/>
      <c r="F47" s="45"/>
    </row>
    <row r="48" spans="3:6" s="1" customFormat="1" x14ac:dyDescent="0.25">
      <c r="C48" s="45"/>
      <c r="D48" s="45"/>
      <c r="E48" s="45"/>
      <c r="F48" s="45"/>
    </row>
    <row r="49" spans="3:6" s="1" customFormat="1" x14ac:dyDescent="0.25">
      <c r="C49" s="45"/>
      <c r="D49" s="45"/>
      <c r="E49" s="45"/>
      <c r="F49" s="45"/>
    </row>
    <row r="50" spans="3:6" s="1" customFormat="1" x14ac:dyDescent="0.25">
      <c r="C50" s="45"/>
      <c r="D50" s="45"/>
      <c r="E50" s="45"/>
      <c r="F50" s="45"/>
    </row>
    <row r="51" spans="3:6" s="1" customFormat="1" x14ac:dyDescent="0.25">
      <c r="C51" s="45"/>
      <c r="D51" s="45"/>
      <c r="E51" s="45"/>
      <c r="F51" s="45"/>
    </row>
    <row r="52" spans="3:6" s="1" customFormat="1" x14ac:dyDescent="0.25">
      <c r="C52" s="45"/>
      <c r="D52" s="45"/>
      <c r="E52" s="45"/>
      <c r="F52" s="45"/>
    </row>
    <row r="53" spans="3:6" s="1" customFormat="1" x14ac:dyDescent="0.25">
      <c r="C53" s="45"/>
      <c r="D53" s="45"/>
      <c r="E53" s="45"/>
      <c r="F53" s="45"/>
    </row>
    <row r="54" spans="3:6" s="1" customFormat="1" x14ac:dyDescent="0.25">
      <c r="C54" s="45"/>
      <c r="D54" s="45"/>
      <c r="E54" s="45"/>
      <c r="F54" s="45"/>
    </row>
    <row r="55" spans="3:6" s="1" customFormat="1" x14ac:dyDescent="0.25">
      <c r="C55" s="45"/>
      <c r="D55" s="45"/>
      <c r="E55" s="45"/>
      <c r="F55" s="45"/>
    </row>
    <row r="56" spans="3:6" s="1" customFormat="1" x14ac:dyDescent="0.25">
      <c r="C56" s="45"/>
      <c r="D56" s="45"/>
      <c r="E56" s="45"/>
      <c r="F56" s="45"/>
    </row>
    <row r="57" spans="3:6" s="1" customFormat="1" x14ac:dyDescent="0.25">
      <c r="C57" s="45"/>
      <c r="D57" s="45"/>
      <c r="E57" s="45"/>
      <c r="F57" s="45"/>
    </row>
    <row r="58" spans="3:6" s="1" customFormat="1" x14ac:dyDescent="0.25">
      <c r="C58" s="45"/>
      <c r="D58" s="45"/>
      <c r="E58" s="45"/>
      <c r="F58" s="45"/>
    </row>
    <row r="59" spans="3:6" s="1" customFormat="1" x14ac:dyDescent="0.25">
      <c r="C59" s="45"/>
      <c r="D59" s="45"/>
      <c r="E59" s="45"/>
      <c r="F59" s="45"/>
    </row>
    <row r="60" spans="3:6" s="1" customFormat="1" x14ac:dyDescent="0.25">
      <c r="C60" s="45"/>
      <c r="D60" s="45"/>
      <c r="E60" s="45"/>
      <c r="F60" s="45"/>
    </row>
    <row r="61" spans="3:6" s="1" customFormat="1" x14ac:dyDescent="0.25">
      <c r="C61" s="45"/>
      <c r="D61" s="45"/>
      <c r="E61" s="45"/>
      <c r="F61" s="45"/>
    </row>
    <row r="62" spans="3:6" s="1" customFormat="1" x14ac:dyDescent="0.25">
      <c r="C62" s="45"/>
      <c r="D62" s="45"/>
      <c r="E62" s="45"/>
      <c r="F62" s="45"/>
    </row>
    <row r="63" spans="3:6" s="1" customFormat="1" x14ac:dyDescent="0.25">
      <c r="C63" s="45"/>
      <c r="D63" s="45"/>
      <c r="E63" s="45"/>
      <c r="F63" s="45"/>
    </row>
    <row r="64" spans="3:6" s="1" customFormat="1" x14ac:dyDescent="0.25">
      <c r="C64" s="45"/>
      <c r="D64" s="45"/>
      <c r="E64" s="45"/>
      <c r="F64" s="45"/>
    </row>
    <row r="65" spans="3:6" s="1" customFormat="1" x14ac:dyDescent="0.25">
      <c r="C65" s="45"/>
      <c r="D65" s="45"/>
      <c r="E65" s="45"/>
      <c r="F65" s="45"/>
    </row>
    <row r="66" spans="3:6" s="1" customFormat="1" x14ac:dyDescent="0.25">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2016-02-09T18:43:30Z</cp:lastPrinted>
  <dcterms:created xsi:type="dcterms:W3CDTF">2016-01-08T16:06:43Z</dcterms:created>
  <dcterms:modified xsi:type="dcterms:W3CDTF">2016-02-09T18:45:12Z</dcterms:modified>
</cp:coreProperties>
</file>