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autoCompressPictures="0"/>
  <bookViews>
    <workbookView xWindow="4560" yWindow="720" windowWidth="19440" windowHeight="11460" tabRatio="720" activeTab="52"/>
  </bookViews>
  <sheets>
    <sheet name="E1" sheetId="80" r:id="rId1"/>
    <sheet name="E2" sheetId="81" r:id="rId2"/>
    <sheet name="E3" sheetId="82" r:id="rId3"/>
    <sheet name="E4" sheetId="104" r:id="rId4"/>
    <sheet name="E5" sheetId="106" r:id="rId5"/>
    <sheet name="E6" sheetId="105" r:id="rId6"/>
    <sheet name="E7" sheetId="143" r:id="rId7"/>
    <sheet name="E8" sheetId="144" r:id="rId8"/>
    <sheet name="E9" sheetId="145" r:id="rId9"/>
    <sheet name="E10" sheetId="146" r:id="rId10"/>
    <sheet name="E11" sheetId="147" r:id="rId11"/>
    <sheet name="E12" sheetId="148" r:id="rId12"/>
    <sheet name="E13" sheetId="149" r:id="rId13"/>
    <sheet name="E14" sheetId="151" r:id="rId14"/>
    <sheet name="E15" sheetId="150" r:id="rId15"/>
    <sheet name="E16" sheetId="95" r:id="rId16"/>
    <sheet name="E17" sheetId="96" r:id="rId17"/>
    <sheet name="E18" sheetId="97" r:id="rId18"/>
    <sheet name="E19" sheetId="98" r:id="rId19"/>
    <sheet name="E20" sheetId="152" r:id="rId20"/>
    <sheet name="E21" sheetId="153" r:id="rId21"/>
    <sheet name="E22" sheetId="154" r:id="rId22"/>
    <sheet name="E23" sheetId="155" r:id="rId23"/>
    <sheet name="E24" sheetId="156" r:id="rId24"/>
    <sheet name="F1" sheetId="67" r:id="rId25"/>
    <sheet name="F2" sheetId="116" r:id="rId26"/>
    <sheet name="F3" sheetId="68" r:id="rId27"/>
    <sheet name="F4" sheetId="166" r:id="rId28"/>
    <sheet name="F5" sheetId="118" r:id="rId29"/>
    <sheet name="F6" sheetId="120" r:id="rId30"/>
    <sheet name="F7" sheetId="124" r:id="rId31"/>
    <sheet name="F8" sheetId="126" r:id="rId32"/>
    <sheet name="F9" sheetId="167" r:id="rId33"/>
    <sheet name="F10" sheetId="128" r:id="rId34"/>
    <sheet name="F11" sheetId="121" r:id="rId35"/>
    <sheet name="F12" sheetId="122" r:id="rId36"/>
    <sheet name="F13" sheetId="125" r:id="rId37"/>
    <sheet name="F14" sheetId="127" r:id="rId38"/>
    <sheet name="G1" sheetId="69" r:id="rId39"/>
    <sheet name="G2" sheetId="129" r:id="rId40"/>
    <sheet name="G3" sheetId="130" r:id="rId41"/>
    <sheet name="G4" sheetId="131" r:id="rId42"/>
    <sheet name="G5" sheetId="168" r:id="rId43"/>
    <sheet name="G6" sheetId="158" r:id="rId44"/>
    <sheet name="G7" sheetId="157" r:id="rId45"/>
    <sheet name="G8" sheetId="159" r:id="rId46"/>
    <sheet name="G9" sheetId="169" r:id="rId47"/>
    <sheet name="G10" sheetId="160" r:id="rId48"/>
    <sheet name="G11" sheetId="161" r:id="rId49"/>
    <sheet name="G12" sheetId="162" r:id="rId50"/>
    <sheet name="G13" sheetId="163" r:id="rId51"/>
    <sheet name="G14" sheetId="165" r:id="rId52"/>
    <sheet name="G15" sheetId="164" r:id="rId5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30" i="68" l="1"/>
  <c r="E30" i="164"/>
  <c r="C30" i="164"/>
  <c r="H30" i="165"/>
  <c r="E30" i="163"/>
  <c r="E30" i="159"/>
  <c r="I30" i="130"/>
  <c r="J30" i="129"/>
  <c r="I30" i="129"/>
  <c r="H30" i="69"/>
  <c r="E30" i="125"/>
  <c r="F18" i="125"/>
  <c r="F15" i="125"/>
  <c r="C30" i="125"/>
  <c r="D17" i="125"/>
  <c r="D9" i="125"/>
  <c r="D12" i="125"/>
  <c r="C30" i="122"/>
  <c r="D26" i="122"/>
  <c r="D21" i="122"/>
  <c r="D22" i="122"/>
  <c r="D8" i="122"/>
  <c r="E30" i="121"/>
  <c r="F26" i="121"/>
  <c r="F21" i="121"/>
  <c r="F15" i="121"/>
  <c r="C30" i="124"/>
  <c r="D21" i="124"/>
  <c r="D23" i="124"/>
  <c r="E30" i="124"/>
  <c r="F26" i="124"/>
  <c r="E30" i="120"/>
  <c r="F27" i="120"/>
  <c r="F15" i="120"/>
  <c r="F16" i="120"/>
  <c r="F19" i="120"/>
  <c r="F21" i="120"/>
  <c r="C30" i="120"/>
  <c r="D19" i="120"/>
  <c r="E30" i="68"/>
  <c r="F11" i="68"/>
  <c r="D25" i="68"/>
  <c r="D19" i="68"/>
  <c r="D20" i="68"/>
  <c r="D22" i="68"/>
  <c r="D14" i="68"/>
  <c r="I20" i="116"/>
  <c r="I21" i="116"/>
  <c r="I22" i="116"/>
  <c r="I23" i="116"/>
  <c r="I24" i="116"/>
  <c r="I25" i="116"/>
  <c r="I26" i="116"/>
  <c r="I27" i="116"/>
  <c r="I28" i="116"/>
  <c r="I7" i="116"/>
  <c r="I8" i="116"/>
  <c r="I9" i="116"/>
  <c r="I10" i="116"/>
  <c r="I11" i="116"/>
  <c r="I12" i="116"/>
  <c r="I13" i="116"/>
  <c r="I14" i="116"/>
  <c r="I15" i="116"/>
  <c r="I16" i="116"/>
  <c r="I17" i="116"/>
  <c r="I18" i="116"/>
  <c r="I19" i="116"/>
  <c r="I30" i="116"/>
  <c r="J20" i="116"/>
  <c r="J21" i="116"/>
  <c r="J22" i="116"/>
  <c r="J23" i="116"/>
  <c r="J24" i="116"/>
  <c r="J25" i="116"/>
  <c r="J26" i="116"/>
  <c r="J27" i="116"/>
  <c r="J28" i="116"/>
  <c r="J14" i="116"/>
  <c r="J15" i="116"/>
  <c r="J16" i="116"/>
  <c r="J17" i="116"/>
  <c r="J18" i="116"/>
  <c r="J19" i="116"/>
  <c r="C30" i="116"/>
  <c r="D27" i="116"/>
  <c r="D28" i="116"/>
  <c r="D18" i="116"/>
  <c r="G30" i="67"/>
  <c r="H11" i="67"/>
  <c r="E30" i="67"/>
  <c r="F27" i="67"/>
  <c r="F14" i="67"/>
  <c r="F7" i="67"/>
  <c r="F8" i="67"/>
  <c r="G30" i="155"/>
  <c r="H11" i="155"/>
  <c r="E30" i="155"/>
  <c r="F23" i="155"/>
  <c r="F11" i="155"/>
  <c r="F7" i="155"/>
  <c r="C30" i="155"/>
  <c r="D11" i="155"/>
  <c r="G30" i="154"/>
  <c r="H28" i="154"/>
  <c r="H22" i="154"/>
  <c r="E30" i="154"/>
  <c r="F27" i="154"/>
  <c r="F18" i="154"/>
  <c r="F21" i="154"/>
  <c r="C30" i="154"/>
  <c r="D28" i="154"/>
  <c r="D22" i="154"/>
  <c r="E30" i="153"/>
  <c r="F11" i="153"/>
  <c r="F8" i="153"/>
  <c r="F21" i="153"/>
  <c r="F22" i="153"/>
  <c r="F27" i="153"/>
  <c r="G30" i="152"/>
  <c r="H22" i="152"/>
  <c r="H11" i="152"/>
  <c r="C30" i="152"/>
  <c r="D22" i="152"/>
  <c r="D11" i="152"/>
  <c r="E30" i="98"/>
  <c r="F11" i="98"/>
  <c r="F27" i="98"/>
  <c r="C30" i="98"/>
  <c r="D17" i="98"/>
  <c r="E30" i="97"/>
  <c r="F11" i="97"/>
  <c r="E30" i="96"/>
  <c r="F21" i="96"/>
  <c r="F22" i="96"/>
  <c r="F17" i="96"/>
  <c r="F11" i="96"/>
  <c r="G30" i="95"/>
  <c r="H26" i="95"/>
  <c r="H27" i="95"/>
  <c r="E30" i="95"/>
  <c r="F11" i="95"/>
  <c r="C30" i="95"/>
  <c r="D25" i="95"/>
  <c r="D26" i="95"/>
  <c r="D27" i="95"/>
  <c r="D28" i="95"/>
  <c r="G30" i="151"/>
  <c r="H11" i="151"/>
  <c r="E30" i="151"/>
  <c r="F21" i="151"/>
  <c r="F16" i="151"/>
  <c r="C30" i="151"/>
  <c r="D11" i="151"/>
  <c r="E30" i="149"/>
  <c r="F11" i="149"/>
  <c r="F7" i="149"/>
  <c r="G30" i="148"/>
  <c r="H28" i="148"/>
  <c r="E30" i="148"/>
  <c r="F27" i="148"/>
  <c r="F18" i="148"/>
  <c r="F20" i="148"/>
  <c r="F21" i="148"/>
  <c r="C30" i="148"/>
  <c r="D28" i="148"/>
  <c r="G30" i="147"/>
  <c r="H11" i="147"/>
  <c r="E30" i="147"/>
  <c r="F21" i="147"/>
  <c r="F15" i="147"/>
  <c r="F16" i="147"/>
  <c r="F9" i="147"/>
  <c r="C30" i="147"/>
  <c r="D11" i="147"/>
  <c r="G30" i="146"/>
  <c r="H8" i="146"/>
  <c r="H9" i="146"/>
  <c r="H10" i="146"/>
  <c r="H11" i="146"/>
  <c r="H12" i="146"/>
  <c r="H13" i="146"/>
  <c r="H14" i="146"/>
  <c r="H15" i="146"/>
  <c r="H16" i="146"/>
  <c r="H17" i="146"/>
  <c r="H18" i="146"/>
  <c r="H19" i="146"/>
  <c r="H20" i="146"/>
  <c r="H21" i="146"/>
  <c r="H22" i="146"/>
  <c r="H23" i="146"/>
  <c r="H24" i="146"/>
  <c r="H25" i="146"/>
  <c r="H26" i="146"/>
  <c r="H27" i="146"/>
  <c r="H28" i="146"/>
  <c r="E30" i="146"/>
  <c r="F24" i="146"/>
  <c r="F25" i="146"/>
  <c r="F26" i="146"/>
  <c r="F27" i="146"/>
  <c r="F28" i="146"/>
  <c r="C30" i="146"/>
  <c r="D28" i="146"/>
  <c r="E30" i="145"/>
  <c r="F26" i="145"/>
  <c r="F16" i="145"/>
  <c r="E30" i="144"/>
  <c r="F25" i="144"/>
  <c r="F21" i="144"/>
  <c r="F22" i="144"/>
  <c r="F11" i="144"/>
  <c r="F8" i="144"/>
  <c r="E30" i="143"/>
  <c r="F10" i="143"/>
  <c r="G30" i="105"/>
  <c r="H11" i="105"/>
  <c r="H22" i="105"/>
  <c r="C30" i="105"/>
  <c r="D22" i="105"/>
  <c r="D11" i="105"/>
  <c r="G9" i="106"/>
  <c r="G10" i="106"/>
  <c r="G11" i="106"/>
  <c r="G12" i="106"/>
  <c r="G13" i="106"/>
  <c r="G14" i="106"/>
  <c r="G15" i="106"/>
  <c r="G16" i="106"/>
  <c r="G18" i="106"/>
  <c r="G19" i="106"/>
  <c r="G25" i="106"/>
  <c r="G26" i="106"/>
  <c r="G27" i="106"/>
  <c r="G7" i="106"/>
  <c r="G30" i="106"/>
  <c r="H9" i="106"/>
  <c r="H10" i="106"/>
  <c r="H11" i="106"/>
  <c r="H12" i="106"/>
  <c r="H13" i="106"/>
  <c r="H14" i="106"/>
  <c r="H15" i="106"/>
  <c r="H16" i="106"/>
  <c r="H18" i="106"/>
  <c r="H19" i="106"/>
  <c r="H25" i="106"/>
  <c r="H26" i="106"/>
  <c r="H27" i="106"/>
  <c r="C30" i="106"/>
  <c r="D10" i="106"/>
  <c r="D11" i="106"/>
  <c r="D25" i="106"/>
  <c r="E30" i="104"/>
  <c r="F8" i="104"/>
  <c r="F9" i="104"/>
  <c r="F10" i="104"/>
  <c r="F11" i="104"/>
  <c r="F12" i="104"/>
  <c r="F13" i="104"/>
  <c r="F14" i="104"/>
  <c r="F15" i="104"/>
  <c r="F16" i="104"/>
  <c r="F17" i="104"/>
  <c r="F19" i="104"/>
  <c r="F20" i="104"/>
  <c r="F21" i="104"/>
  <c r="F22" i="104"/>
  <c r="F23" i="104"/>
  <c r="F24" i="104"/>
  <c r="F25" i="104"/>
  <c r="F26" i="104"/>
  <c r="F27" i="104"/>
  <c r="F28" i="104"/>
  <c r="C30" i="104"/>
  <c r="D28" i="104"/>
  <c r="D15" i="104"/>
  <c r="D16" i="104"/>
  <c r="D17" i="104"/>
  <c r="E30" i="82"/>
  <c r="F8" i="82"/>
  <c r="F9" i="82"/>
  <c r="F10" i="82"/>
  <c r="F11" i="82"/>
  <c r="F12" i="82"/>
  <c r="F13" i="82"/>
  <c r="E30" i="81"/>
  <c r="F27" i="81"/>
  <c r="F28" i="81"/>
  <c r="F17" i="81"/>
  <c r="F18" i="81"/>
  <c r="F19" i="81"/>
  <c r="F20" i="81"/>
  <c r="F21" i="81"/>
  <c r="F22" i="81"/>
  <c r="F23" i="81"/>
  <c r="F24" i="81"/>
  <c r="F25" i="81"/>
  <c r="F26" i="81"/>
  <c r="F11" i="81"/>
  <c r="G30" i="80"/>
  <c r="H8" i="80"/>
  <c r="H9" i="80"/>
  <c r="H10" i="80"/>
  <c r="H12" i="80"/>
  <c r="H13" i="80"/>
  <c r="H14" i="80"/>
  <c r="H15" i="80"/>
  <c r="H16" i="80"/>
  <c r="H17" i="80"/>
  <c r="H19" i="80"/>
  <c r="H20" i="80"/>
  <c r="H21" i="80"/>
  <c r="H22" i="80"/>
  <c r="H23" i="80"/>
  <c r="H24" i="80"/>
  <c r="H25" i="80"/>
  <c r="H26" i="80"/>
  <c r="H27" i="80"/>
  <c r="E30" i="80"/>
  <c r="F9" i="80"/>
  <c r="F10" i="80"/>
  <c r="F11" i="80"/>
  <c r="F12" i="80"/>
  <c r="F13" i="80"/>
  <c r="F14" i="80"/>
  <c r="F15" i="80"/>
  <c r="F16" i="80"/>
  <c r="F17" i="80"/>
  <c r="F19" i="80"/>
  <c r="F20" i="80"/>
  <c r="F21" i="80"/>
  <c r="F22" i="80"/>
  <c r="F23" i="80"/>
  <c r="F24" i="80"/>
  <c r="F25" i="80"/>
  <c r="H30" i="164"/>
  <c r="H30" i="163"/>
  <c r="E30" i="157"/>
  <c r="F30" i="157"/>
  <c r="G30" i="157"/>
  <c r="H30" i="157"/>
  <c r="I30" i="157"/>
  <c r="H30" i="131"/>
  <c r="K8" i="131"/>
  <c r="K9" i="131"/>
  <c r="K10" i="131"/>
  <c r="K11" i="131"/>
  <c r="K12" i="131"/>
  <c r="K13" i="131"/>
  <c r="K14" i="131"/>
  <c r="K15" i="131"/>
  <c r="K16" i="131"/>
  <c r="K17" i="131"/>
  <c r="K19" i="131"/>
  <c r="K20" i="131"/>
  <c r="K21" i="131"/>
  <c r="K22" i="131"/>
  <c r="K23" i="131"/>
  <c r="K24" i="131"/>
  <c r="K25" i="131"/>
  <c r="K26" i="131"/>
  <c r="K27" i="131"/>
  <c r="K28" i="131"/>
  <c r="K7" i="131"/>
  <c r="H30" i="130"/>
  <c r="G30" i="131"/>
  <c r="F30" i="131"/>
  <c r="E30" i="131"/>
  <c r="D30" i="131"/>
  <c r="C30" i="131"/>
  <c r="C30" i="157"/>
  <c r="G30" i="159"/>
  <c r="F30" i="159"/>
  <c r="D30" i="159"/>
  <c r="C30" i="159"/>
  <c r="C30" i="162"/>
  <c r="I30" i="163"/>
  <c r="G30" i="163"/>
  <c r="F30" i="163"/>
  <c r="D30" i="163"/>
  <c r="C30" i="163"/>
  <c r="G30" i="165"/>
  <c r="E30" i="165"/>
  <c r="D30" i="165"/>
  <c r="G30" i="164"/>
  <c r="F30" i="164"/>
  <c r="D30" i="164"/>
  <c r="K30" i="130"/>
  <c r="G30" i="130"/>
  <c r="F30" i="130"/>
  <c r="E30" i="130"/>
  <c r="D30" i="130"/>
  <c r="H30" i="129"/>
  <c r="G30" i="129"/>
  <c r="F30" i="129"/>
  <c r="E30" i="129"/>
  <c r="D30" i="129"/>
  <c r="C30" i="129"/>
  <c r="D30" i="69"/>
  <c r="E30" i="69"/>
  <c r="F30" i="69"/>
  <c r="G30" i="69"/>
  <c r="I30" i="69"/>
  <c r="C30" i="69"/>
  <c r="C30" i="127"/>
  <c r="D28" i="127"/>
  <c r="D22" i="127"/>
  <c r="D21" i="127"/>
  <c r="D20" i="127"/>
  <c r="D19" i="127"/>
  <c r="E30" i="122"/>
  <c r="F27" i="122"/>
  <c r="F12" i="122"/>
  <c r="F13" i="122"/>
  <c r="F14" i="122"/>
  <c r="F15" i="122"/>
  <c r="F16" i="122"/>
  <c r="D24" i="122"/>
  <c r="D16" i="122"/>
  <c r="D12" i="122"/>
  <c r="F19" i="124"/>
  <c r="F13" i="124"/>
  <c r="F14" i="124"/>
  <c r="F15" i="124"/>
  <c r="F16" i="124"/>
  <c r="D17" i="124"/>
  <c r="F23" i="120"/>
  <c r="D26" i="120"/>
  <c r="I27" i="67"/>
  <c r="I10" i="67"/>
  <c r="I11" i="67"/>
  <c r="I12" i="67"/>
  <c r="I13" i="67"/>
  <c r="I14" i="67"/>
  <c r="I15" i="67"/>
  <c r="I16" i="67"/>
  <c r="I17" i="67"/>
  <c r="I7" i="67"/>
  <c r="I8" i="67"/>
  <c r="H13" i="67"/>
  <c r="H14" i="67"/>
  <c r="H15" i="67"/>
  <c r="H16" i="67"/>
  <c r="H17" i="67"/>
  <c r="H8" i="67"/>
  <c r="F19" i="67"/>
  <c r="F20" i="67"/>
  <c r="F11" i="67"/>
  <c r="G19" i="156"/>
  <c r="G20" i="156"/>
  <c r="G21" i="156"/>
  <c r="G22" i="156"/>
  <c r="G23" i="156"/>
  <c r="C30" i="156"/>
  <c r="D15" i="156"/>
  <c r="D16" i="156"/>
  <c r="D17" i="156"/>
  <c r="D18" i="156"/>
  <c r="D19" i="156"/>
  <c r="D20" i="156"/>
  <c r="D21" i="156"/>
  <c r="D22" i="156"/>
  <c r="G9" i="153"/>
  <c r="G10" i="153"/>
  <c r="G11" i="153"/>
  <c r="G12" i="153"/>
  <c r="G13" i="153"/>
  <c r="G14" i="153"/>
  <c r="G15" i="153"/>
  <c r="G16" i="153"/>
  <c r="G19" i="153"/>
  <c r="G20" i="153"/>
  <c r="G21" i="153"/>
  <c r="G22" i="153"/>
  <c r="G24" i="153"/>
  <c r="G25" i="153"/>
  <c r="G26" i="153"/>
  <c r="G27" i="153"/>
  <c r="C30" i="153"/>
  <c r="D9" i="153"/>
  <c r="D10" i="153"/>
  <c r="D11" i="153"/>
  <c r="D12" i="153"/>
  <c r="D13" i="153"/>
  <c r="D14" i="153"/>
  <c r="D15" i="153"/>
  <c r="D16" i="153"/>
  <c r="D19" i="153"/>
  <c r="D20" i="153"/>
  <c r="D21" i="153"/>
  <c r="D22" i="153"/>
  <c r="D24" i="153"/>
  <c r="D25" i="153"/>
  <c r="D26" i="153"/>
  <c r="D27" i="153"/>
  <c r="D24" i="152"/>
  <c r="D14" i="152"/>
  <c r="G28" i="98"/>
  <c r="I8" i="96"/>
  <c r="I9" i="96"/>
  <c r="I10" i="96"/>
  <c r="I11" i="96"/>
  <c r="I12" i="96"/>
  <c r="I13" i="96"/>
  <c r="I14" i="96"/>
  <c r="I15" i="96"/>
  <c r="I16" i="96"/>
  <c r="I17" i="96"/>
  <c r="I18" i="96"/>
  <c r="I19" i="96"/>
  <c r="I20" i="96"/>
  <c r="I21" i="96"/>
  <c r="I22" i="96"/>
  <c r="I23" i="96"/>
  <c r="I24" i="96"/>
  <c r="I25" i="96"/>
  <c r="I26" i="96"/>
  <c r="I27" i="96"/>
  <c r="I28" i="96"/>
  <c r="I11" i="95"/>
  <c r="I12" i="95"/>
  <c r="I13" i="95"/>
  <c r="I14" i="95"/>
  <c r="I15" i="95"/>
  <c r="I16" i="95"/>
  <c r="I17" i="95"/>
  <c r="I18" i="95"/>
  <c r="I19" i="95"/>
  <c r="I20" i="95"/>
  <c r="I21" i="95"/>
  <c r="I22" i="95"/>
  <c r="I23" i="95"/>
  <c r="I24" i="95"/>
  <c r="I25" i="95"/>
  <c r="I26" i="95"/>
  <c r="I27" i="95"/>
  <c r="I28" i="95"/>
  <c r="F13" i="95"/>
  <c r="F14" i="95"/>
  <c r="F15" i="95"/>
  <c r="F16" i="95"/>
  <c r="F17" i="95"/>
  <c r="F19" i="95"/>
  <c r="F20" i="95"/>
  <c r="F21" i="95"/>
  <c r="F22" i="95"/>
  <c r="G17" i="150"/>
  <c r="G18" i="150"/>
  <c r="G19" i="150"/>
  <c r="G20" i="150"/>
  <c r="G21" i="150"/>
  <c r="G22" i="150"/>
  <c r="G23" i="150"/>
  <c r="G24" i="150"/>
  <c r="C30" i="150"/>
  <c r="D16" i="150"/>
  <c r="D17" i="150"/>
  <c r="D18" i="150"/>
  <c r="D19" i="150"/>
  <c r="D20" i="150"/>
  <c r="D21" i="150"/>
  <c r="D22" i="150"/>
  <c r="D23" i="150"/>
  <c r="D24" i="150"/>
  <c r="F9" i="151"/>
  <c r="F26" i="151"/>
  <c r="F17" i="149"/>
  <c r="F19" i="149"/>
  <c r="F20" i="149"/>
  <c r="F21" i="149"/>
  <c r="F22" i="149"/>
  <c r="F23" i="149"/>
  <c r="F24" i="149"/>
  <c r="F25" i="149"/>
  <c r="F10" i="148"/>
  <c r="F12" i="148"/>
  <c r="F13" i="148"/>
  <c r="F15" i="148"/>
  <c r="F16" i="148"/>
  <c r="F9" i="148"/>
  <c r="D16" i="148"/>
  <c r="D17" i="148"/>
  <c r="D18" i="148"/>
  <c r="D19" i="148"/>
  <c r="D20" i="148"/>
  <c r="D21" i="148"/>
  <c r="D22" i="148"/>
  <c r="D23" i="148"/>
  <c r="G24" i="145"/>
  <c r="G25" i="145"/>
  <c r="G26" i="145"/>
  <c r="G27" i="145"/>
  <c r="G28" i="145"/>
  <c r="C30" i="145"/>
  <c r="D24" i="145"/>
  <c r="D25" i="145"/>
  <c r="D26" i="145"/>
  <c r="D27" i="145"/>
  <c r="D28" i="145"/>
  <c r="C30" i="144"/>
  <c r="D11" i="144"/>
  <c r="D12" i="144"/>
  <c r="D13" i="144"/>
  <c r="D14" i="144"/>
  <c r="D15" i="144"/>
  <c r="D16" i="144"/>
  <c r="D17" i="144"/>
  <c r="D18" i="144"/>
  <c r="D19" i="144"/>
  <c r="D20" i="144"/>
  <c r="D21" i="144"/>
  <c r="D22" i="144"/>
  <c r="D23" i="144"/>
  <c r="D24" i="144"/>
  <c r="D25" i="144"/>
  <c r="D26" i="144"/>
  <c r="D27" i="144"/>
  <c r="D7" i="106"/>
  <c r="I8" i="81"/>
  <c r="I9" i="81"/>
  <c r="I10" i="81"/>
  <c r="I11" i="81"/>
  <c r="I12" i="81"/>
  <c r="I13" i="81"/>
  <c r="I14" i="81"/>
  <c r="I15" i="81"/>
  <c r="I16" i="81"/>
  <c r="I17" i="81"/>
  <c r="I18" i="81"/>
  <c r="I19" i="81"/>
  <c r="I20" i="81"/>
  <c r="I21" i="81"/>
  <c r="I22" i="81"/>
  <c r="I23" i="81"/>
  <c r="I24" i="81"/>
  <c r="I25" i="81"/>
  <c r="I26" i="81"/>
  <c r="I27" i="81"/>
  <c r="I28" i="81"/>
  <c r="I8" i="80"/>
  <c r="I9" i="80"/>
  <c r="I10" i="80"/>
  <c r="I11" i="80"/>
  <c r="I12" i="80"/>
  <c r="I13" i="80"/>
  <c r="I14" i="80"/>
  <c r="I15" i="80"/>
  <c r="K30" i="69"/>
  <c r="K30" i="164"/>
  <c r="K30" i="163"/>
  <c r="K30" i="162"/>
  <c r="K30" i="159"/>
  <c r="K30" i="157"/>
  <c r="K30" i="131"/>
  <c r="K30" i="165"/>
  <c r="K30" i="129"/>
  <c r="F9" i="122"/>
  <c r="F10" i="122"/>
  <c r="F17" i="122"/>
  <c r="F19" i="122"/>
  <c r="F20" i="122"/>
  <c r="F21" i="122"/>
  <c r="F22" i="122"/>
  <c r="F23" i="122"/>
  <c r="F24" i="122"/>
  <c r="F25" i="122"/>
  <c r="F26" i="122"/>
  <c r="F10" i="121"/>
  <c r="F12" i="121"/>
  <c r="F16" i="121"/>
  <c r="F17" i="121"/>
  <c r="F23" i="124"/>
  <c r="F9" i="124"/>
  <c r="F28" i="120"/>
  <c r="F9" i="120"/>
  <c r="F9" i="68"/>
  <c r="F12" i="68"/>
  <c r="F13" i="68"/>
  <c r="F17" i="68"/>
  <c r="F22" i="68"/>
  <c r="F23" i="68"/>
  <c r="F26" i="68"/>
  <c r="F27" i="68"/>
  <c r="D9" i="68"/>
  <c r="D20" i="116"/>
  <c r="I9" i="67"/>
  <c r="I19" i="67"/>
  <c r="I20" i="67"/>
  <c r="I21" i="67"/>
  <c r="I22" i="67"/>
  <c r="I23" i="67"/>
  <c r="I24" i="67"/>
  <c r="I25" i="67"/>
  <c r="I26" i="67"/>
  <c r="I28" i="67"/>
  <c r="H9" i="67"/>
  <c r="H19" i="67"/>
  <c r="H20" i="67"/>
  <c r="H23" i="67"/>
  <c r="H24" i="67"/>
  <c r="F13" i="67"/>
  <c r="F17" i="67"/>
  <c r="F24" i="67"/>
  <c r="F16" i="67"/>
  <c r="G7" i="156"/>
  <c r="G8" i="156"/>
  <c r="G9" i="156"/>
  <c r="G10" i="156"/>
  <c r="G11" i="156"/>
  <c r="G12" i="156"/>
  <c r="G13" i="156"/>
  <c r="G14" i="156"/>
  <c r="G15" i="156"/>
  <c r="G16" i="156"/>
  <c r="G17" i="156"/>
  <c r="G18" i="156"/>
  <c r="G24" i="156"/>
  <c r="G25" i="156"/>
  <c r="G26" i="156"/>
  <c r="G27" i="156"/>
  <c r="G28" i="156"/>
  <c r="G30" i="156"/>
  <c r="H22" i="156"/>
  <c r="H14" i="156"/>
  <c r="H18" i="156"/>
  <c r="H27" i="156"/>
  <c r="D7" i="156"/>
  <c r="D8" i="156"/>
  <c r="D9" i="156"/>
  <c r="D10" i="156"/>
  <c r="D11" i="156"/>
  <c r="D12" i="156"/>
  <c r="D13" i="156"/>
  <c r="D14" i="156"/>
  <c r="D23" i="156"/>
  <c r="D24" i="156"/>
  <c r="D25" i="156"/>
  <c r="D26" i="156"/>
  <c r="D27" i="156"/>
  <c r="D28" i="156"/>
  <c r="D30" i="156"/>
  <c r="D7" i="155"/>
  <c r="D8" i="155"/>
  <c r="D9" i="155"/>
  <c r="D10" i="155"/>
  <c r="D12" i="155"/>
  <c r="D13" i="155"/>
  <c r="D14" i="155"/>
  <c r="D15" i="155"/>
  <c r="D16" i="155"/>
  <c r="D17" i="155"/>
  <c r="D18" i="155"/>
  <c r="D19" i="155"/>
  <c r="D20" i="155"/>
  <c r="D21" i="155"/>
  <c r="D22" i="155"/>
  <c r="D23" i="155"/>
  <c r="D24" i="155"/>
  <c r="D25" i="155"/>
  <c r="D26" i="155"/>
  <c r="D27" i="155"/>
  <c r="D30" i="155"/>
  <c r="F9" i="154"/>
  <c r="D9" i="154"/>
  <c r="D10" i="154"/>
  <c r="D14" i="154"/>
  <c r="D18" i="154"/>
  <c r="D21" i="154"/>
  <c r="D26" i="154"/>
  <c r="D27" i="154"/>
  <c r="G7" i="153"/>
  <c r="G8" i="153"/>
  <c r="F9" i="153"/>
  <c r="D7" i="153"/>
  <c r="D8" i="153"/>
  <c r="D30" i="153"/>
  <c r="D7" i="152"/>
  <c r="G7" i="98"/>
  <c r="G8" i="98"/>
  <c r="G9" i="98"/>
  <c r="G10" i="98"/>
  <c r="G11" i="98"/>
  <c r="G12" i="98"/>
  <c r="G13" i="98"/>
  <c r="G14" i="98"/>
  <c r="G15" i="98"/>
  <c r="G16" i="98"/>
  <c r="G17" i="98"/>
  <c r="G18" i="98"/>
  <c r="G19" i="98"/>
  <c r="G20" i="98"/>
  <c r="G21" i="98"/>
  <c r="G22" i="98"/>
  <c r="G23" i="98"/>
  <c r="G24" i="98"/>
  <c r="G25" i="98"/>
  <c r="G26" i="98"/>
  <c r="G27" i="98"/>
  <c r="F8" i="98"/>
  <c r="D8" i="98"/>
  <c r="D14" i="98"/>
  <c r="D22" i="98"/>
  <c r="I7" i="97"/>
  <c r="I8" i="97"/>
  <c r="I9" i="97"/>
  <c r="I10" i="97"/>
  <c r="I11" i="97"/>
  <c r="I12" i="97"/>
  <c r="I13" i="97"/>
  <c r="I14" i="97"/>
  <c r="I15" i="97"/>
  <c r="I16" i="97"/>
  <c r="I17" i="97"/>
  <c r="I18" i="97"/>
  <c r="I19" i="97"/>
  <c r="I20" i="97"/>
  <c r="I21" i="97"/>
  <c r="I22" i="97"/>
  <c r="I23" i="97"/>
  <c r="I24" i="97"/>
  <c r="I25" i="97"/>
  <c r="I26" i="97"/>
  <c r="I27" i="97"/>
  <c r="I28" i="97"/>
  <c r="G30" i="97"/>
  <c r="H7" i="97"/>
  <c r="H8" i="97"/>
  <c r="H9" i="97"/>
  <c r="H10" i="97"/>
  <c r="H11" i="97"/>
  <c r="H12" i="97"/>
  <c r="H13" i="97"/>
  <c r="H14" i="97"/>
  <c r="H15" i="97"/>
  <c r="H16" i="97"/>
  <c r="H17" i="97"/>
  <c r="H18" i="97"/>
  <c r="H19" i="97"/>
  <c r="H20" i="97"/>
  <c r="H21" i="97"/>
  <c r="H22" i="97"/>
  <c r="H23" i="97"/>
  <c r="H24" i="97"/>
  <c r="H25" i="97"/>
  <c r="H26" i="97"/>
  <c r="H27" i="97"/>
  <c r="H30" i="97"/>
  <c r="F7" i="97"/>
  <c r="F8" i="97"/>
  <c r="F9" i="97"/>
  <c r="F10" i="97"/>
  <c r="F12" i="97"/>
  <c r="F13" i="97"/>
  <c r="F14" i="97"/>
  <c r="F15" i="97"/>
  <c r="F16" i="97"/>
  <c r="F17" i="97"/>
  <c r="F18" i="97"/>
  <c r="F19" i="97"/>
  <c r="F20" i="97"/>
  <c r="F21" i="97"/>
  <c r="F22" i="97"/>
  <c r="F23" i="97"/>
  <c r="F24" i="97"/>
  <c r="F25" i="97"/>
  <c r="F26" i="97"/>
  <c r="F27" i="97"/>
  <c r="F28" i="97"/>
  <c r="F30" i="97"/>
  <c r="C30" i="97"/>
  <c r="D7" i="97"/>
  <c r="D26" i="97"/>
  <c r="I7" i="96"/>
  <c r="G30" i="96"/>
  <c r="H8" i="96"/>
  <c r="H7" i="96"/>
  <c r="H9" i="96"/>
  <c r="H10" i="96"/>
  <c r="H11" i="96"/>
  <c r="H12" i="96"/>
  <c r="H13" i="96"/>
  <c r="H14" i="96"/>
  <c r="H15" i="96"/>
  <c r="H16" i="96"/>
  <c r="H17" i="96"/>
  <c r="H18" i="96"/>
  <c r="H19" i="96"/>
  <c r="H20" i="96"/>
  <c r="H21" i="96"/>
  <c r="H22" i="96"/>
  <c r="H23" i="96"/>
  <c r="H24" i="96"/>
  <c r="H25" i="96"/>
  <c r="H26" i="96"/>
  <c r="H27" i="96"/>
  <c r="H30" i="96"/>
  <c r="F7" i="96"/>
  <c r="C30" i="96"/>
  <c r="D20" i="96"/>
  <c r="D10" i="96"/>
  <c r="D14" i="96"/>
  <c r="D22" i="96"/>
  <c r="D26" i="96"/>
  <c r="I7" i="95"/>
  <c r="I8" i="95"/>
  <c r="I9" i="95"/>
  <c r="I10" i="95"/>
  <c r="H8" i="95"/>
  <c r="F8" i="95"/>
  <c r="F12" i="95"/>
  <c r="F25" i="95"/>
  <c r="D7" i="95"/>
  <c r="G7" i="150"/>
  <c r="G8" i="150"/>
  <c r="G9" i="150"/>
  <c r="G10" i="150"/>
  <c r="G11" i="150"/>
  <c r="G12" i="150"/>
  <c r="G13" i="150"/>
  <c r="G14" i="150"/>
  <c r="G15" i="150"/>
  <c r="G16" i="150"/>
  <c r="G25" i="150"/>
  <c r="G26" i="150"/>
  <c r="G27" i="150"/>
  <c r="G28" i="150"/>
  <c r="G30" i="150"/>
  <c r="H24" i="150"/>
  <c r="H13" i="150"/>
  <c r="D7" i="150"/>
  <c r="D8" i="150"/>
  <c r="D9" i="150"/>
  <c r="D10" i="150"/>
  <c r="D11" i="150"/>
  <c r="D12" i="150"/>
  <c r="D13" i="150"/>
  <c r="D14" i="150"/>
  <c r="D15" i="150"/>
  <c r="D25" i="150"/>
  <c r="D26" i="150"/>
  <c r="D27" i="150"/>
  <c r="D28" i="150"/>
  <c r="D30" i="150"/>
  <c r="D8" i="151"/>
  <c r="D9" i="151"/>
  <c r="D10" i="151"/>
  <c r="D12" i="151"/>
  <c r="D13" i="151"/>
  <c r="D14" i="151"/>
  <c r="D16" i="151"/>
  <c r="D17" i="151"/>
  <c r="D18" i="151"/>
  <c r="D20" i="151"/>
  <c r="D21" i="151"/>
  <c r="D22" i="151"/>
  <c r="D24" i="151"/>
  <c r="D25" i="151"/>
  <c r="D26" i="151"/>
  <c r="G7" i="149"/>
  <c r="G8" i="149"/>
  <c r="G9" i="149"/>
  <c r="G10" i="149"/>
  <c r="G11" i="149"/>
  <c r="G12" i="149"/>
  <c r="G13" i="149"/>
  <c r="G14" i="149"/>
  <c r="G15" i="149"/>
  <c r="G16" i="149"/>
  <c r="G17" i="149"/>
  <c r="G18" i="149"/>
  <c r="G19" i="149"/>
  <c r="G20" i="149"/>
  <c r="G21" i="149"/>
  <c r="G22" i="149"/>
  <c r="G23" i="149"/>
  <c r="G24" i="149"/>
  <c r="G25" i="149"/>
  <c r="G26" i="149"/>
  <c r="G27" i="149"/>
  <c r="F9" i="149"/>
  <c r="F13" i="149"/>
  <c r="F15" i="149"/>
  <c r="F26" i="149"/>
  <c r="F27" i="149"/>
  <c r="C30" i="149"/>
  <c r="D7" i="149"/>
  <c r="D8" i="149"/>
  <c r="D9" i="149"/>
  <c r="D10" i="149"/>
  <c r="D11" i="149"/>
  <c r="D12" i="149"/>
  <c r="D13" i="149"/>
  <c r="D14" i="149"/>
  <c r="D15" i="149"/>
  <c r="D16" i="149"/>
  <c r="D17" i="149"/>
  <c r="D18" i="149"/>
  <c r="D19" i="149"/>
  <c r="D20" i="149"/>
  <c r="D21" i="149"/>
  <c r="D22" i="149"/>
  <c r="D23" i="149"/>
  <c r="D24" i="149"/>
  <c r="D25" i="149"/>
  <c r="D26" i="149"/>
  <c r="D27" i="149"/>
  <c r="D30" i="149"/>
  <c r="D9" i="148"/>
  <c r="D13" i="148"/>
  <c r="D26" i="148"/>
  <c r="H8" i="147"/>
  <c r="D7" i="147"/>
  <c r="D10" i="147"/>
  <c r="D12" i="147"/>
  <c r="D14" i="147"/>
  <c r="D15" i="147"/>
  <c r="D16" i="147"/>
  <c r="D18" i="147"/>
  <c r="D19" i="147"/>
  <c r="D20" i="147"/>
  <c r="D23" i="147"/>
  <c r="D24" i="147"/>
  <c r="D26" i="147"/>
  <c r="D27" i="147"/>
  <c r="D28" i="147"/>
  <c r="D7" i="146"/>
  <c r="D8" i="146"/>
  <c r="D9" i="146"/>
  <c r="D10" i="146"/>
  <c r="D11" i="146"/>
  <c r="D12" i="146"/>
  <c r="D13" i="146"/>
  <c r="D14" i="146"/>
  <c r="D15" i="146"/>
  <c r="D16" i="146"/>
  <c r="D17" i="146"/>
  <c r="D18" i="146"/>
  <c r="D19" i="146"/>
  <c r="D20" i="146"/>
  <c r="D21" i="146"/>
  <c r="D22" i="146"/>
  <c r="D23" i="146"/>
  <c r="D24" i="146"/>
  <c r="D25" i="146"/>
  <c r="D26" i="146"/>
  <c r="D27" i="146"/>
  <c r="D30" i="146"/>
  <c r="G7" i="145"/>
  <c r="G8" i="145"/>
  <c r="G9" i="145"/>
  <c r="G10" i="145"/>
  <c r="G11" i="145"/>
  <c r="G12" i="145"/>
  <c r="G13" i="145"/>
  <c r="G14" i="145"/>
  <c r="G15" i="145"/>
  <c r="G16" i="145"/>
  <c r="G18" i="145"/>
  <c r="G19" i="145"/>
  <c r="G20" i="145"/>
  <c r="G23" i="145"/>
  <c r="F9" i="145"/>
  <c r="D9" i="145"/>
  <c r="D7" i="145"/>
  <c r="D8" i="145"/>
  <c r="D10" i="145"/>
  <c r="D11" i="145"/>
  <c r="D12" i="145"/>
  <c r="D14" i="145"/>
  <c r="D15" i="145"/>
  <c r="D16" i="145"/>
  <c r="D19" i="145"/>
  <c r="D20" i="145"/>
  <c r="D23" i="145"/>
  <c r="G7" i="144"/>
  <c r="G8" i="144"/>
  <c r="G9" i="144"/>
  <c r="G10" i="144"/>
  <c r="G11" i="144"/>
  <c r="G12" i="144"/>
  <c r="G13" i="144"/>
  <c r="G14" i="144"/>
  <c r="G15" i="144"/>
  <c r="G16" i="144"/>
  <c r="G17" i="144"/>
  <c r="G18" i="144"/>
  <c r="G19" i="144"/>
  <c r="G20" i="144"/>
  <c r="G21" i="144"/>
  <c r="G22" i="144"/>
  <c r="G23" i="144"/>
  <c r="G24" i="144"/>
  <c r="G25" i="144"/>
  <c r="G26" i="144"/>
  <c r="G27" i="144"/>
  <c r="D8" i="144"/>
  <c r="D7" i="144"/>
  <c r="D9" i="144"/>
  <c r="D10" i="144"/>
  <c r="G7" i="143"/>
  <c r="G8" i="143"/>
  <c r="G9" i="143"/>
  <c r="G10" i="143"/>
  <c r="G11" i="143"/>
  <c r="G12" i="143"/>
  <c r="G13" i="143"/>
  <c r="G14" i="143"/>
  <c r="G15" i="143"/>
  <c r="G16" i="143"/>
  <c r="G17" i="143"/>
  <c r="G18" i="143"/>
  <c r="G19" i="143"/>
  <c r="G20" i="143"/>
  <c r="G21" i="143"/>
  <c r="G22" i="143"/>
  <c r="G23" i="143"/>
  <c r="G24" i="143"/>
  <c r="G25" i="143"/>
  <c r="G26" i="143"/>
  <c r="G27" i="143"/>
  <c r="G28" i="143"/>
  <c r="F26" i="143"/>
  <c r="C30" i="143"/>
  <c r="D9" i="143"/>
  <c r="D7" i="143"/>
  <c r="D10" i="143"/>
  <c r="D11" i="143"/>
  <c r="D14" i="143"/>
  <c r="D15" i="143"/>
  <c r="D18" i="143"/>
  <c r="D19" i="143"/>
  <c r="D22" i="143"/>
  <c r="D23" i="143"/>
  <c r="D26" i="143"/>
  <c r="D27" i="143"/>
  <c r="D9" i="106"/>
  <c r="D13" i="106"/>
  <c r="D18" i="106"/>
  <c r="D27" i="106"/>
  <c r="G7" i="104"/>
  <c r="G8" i="104"/>
  <c r="G9" i="104"/>
  <c r="G10" i="104"/>
  <c r="G11" i="104"/>
  <c r="G12" i="104"/>
  <c r="G13" i="104"/>
  <c r="G14" i="104"/>
  <c r="G15" i="104"/>
  <c r="G16" i="104"/>
  <c r="G17" i="104"/>
  <c r="G18" i="104"/>
  <c r="G19" i="104"/>
  <c r="G20" i="104"/>
  <c r="G21" i="104"/>
  <c r="G22" i="104"/>
  <c r="G23" i="104"/>
  <c r="G24" i="104"/>
  <c r="G25" i="104"/>
  <c r="G26" i="104"/>
  <c r="G27" i="104"/>
  <c r="G28" i="104"/>
  <c r="D7" i="104"/>
  <c r="I7" i="82"/>
  <c r="I8" i="82"/>
  <c r="I9" i="82"/>
  <c r="I10" i="82"/>
  <c r="I11" i="82"/>
  <c r="I12" i="82"/>
  <c r="I13" i="82"/>
  <c r="I14" i="82"/>
  <c r="I15" i="82"/>
  <c r="I16" i="82"/>
  <c r="I17" i="82"/>
  <c r="I18" i="82"/>
  <c r="I19" i="82"/>
  <c r="I20" i="82"/>
  <c r="I21" i="82"/>
  <c r="I22" i="82"/>
  <c r="I23" i="82"/>
  <c r="I24" i="82"/>
  <c r="I25" i="82"/>
  <c r="I26" i="82"/>
  <c r="I27" i="82"/>
  <c r="I28" i="82"/>
  <c r="G30" i="82"/>
  <c r="H7" i="82"/>
  <c r="H8" i="82"/>
  <c r="H10" i="82"/>
  <c r="H11" i="82"/>
  <c r="H12" i="82"/>
  <c r="H14" i="82"/>
  <c r="H15" i="82"/>
  <c r="H16" i="82"/>
  <c r="H18" i="82"/>
  <c r="H19" i="82"/>
  <c r="H20" i="82"/>
  <c r="H22" i="82"/>
  <c r="H23" i="82"/>
  <c r="H24" i="82"/>
  <c r="H26" i="82"/>
  <c r="H27" i="82"/>
  <c r="F14" i="82"/>
  <c r="F16" i="82"/>
  <c r="F18" i="82"/>
  <c r="F20" i="82"/>
  <c r="F22" i="82"/>
  <c r="F24" i="82"/>
  <c r="F26" i="82"/>
  <c r="F28" i="82"/>
  <c r="C30" i="82"/>
  <c r="D7" i="82"/>
  <c r="D8" i="82"/>
  <c r="D10" i="82"/>
  <c r="D14" i="82"/>
  <c r="D16" i="82"/>
  <c r="D18" i="82"/>
  <c r="D22" i="82"/>
  <c r="D24" i="82"/>
  <c r="D26" i="82"/>
  <c r="I7" i="81"/>
  <c r="G30" i="81"/>
  <c r="H8" i="81"/>
  <c r="H10" i="81"/>
  <c r="H14" i="81"/>
  <c r="H18" i="81"/>
  <c r="H22" i="81"/>
  <c r="H25" i="81"/>
  <c r="H26" i="81"/>
  <c r="F10" i="81"/>
  <c r="C30" i="81"/>
  <c r="D8" i="81"/>
  <c r="D7" i="81"/>
  <c r="D10" i="81"/>
  <c r="D11" i="81"/>
  <c r="D14" i="81"/>
  <c r="D15" i="81"/>
  <c r="D18" i="81"/>
  <c r="D19" i="81"/>
  <c r="D22" i="81"/>
  <c r="D23" i="81"/>
  <c r="D26" i="81"/>
  <c r="D27" i="81"/>
  <c r="I7" i="80"/>
  <c r="I16" i="80"/>
  <c r="I17" i="80"/>
  <c r="I18" i="80"/>
  <c r="I19" i="80"/>
  <c r="I20" i="80"/>
  <c r="I21" i="80"/>
  <c r="I22" i="80"/>
  <c r="I23" i="80"/>
  <c r="I24" i="80"/>
  <c r="I25" i="80"/>
  <c r="I26" i="80"/>
  <c r="I27" i="80"/>
  <c r="I28" i="80"/>
  <c r="H7" i="80"/>
  <c r="F8" i="80"/>
  <c r="F27" i="80"/>
  <c r="F28" i="80"/>
  <c r="C30" i="80"/>
  <c r="D17" i="80"/>
  <c r="D13" i="80"/>
  <c r="D21" i="80"/>
  <c r="D25" i="80"/>
  <c r="D27" i="80"/>
  <c r="F19" i="68"/>
  <c r="F7" i="68"/>
  <c r="F28" i="68"/>
  <c r="F24" i="68"/>
  <c r="F20" i="68"/>
  <c r="F15" i="68"/>
  <c r="F8" i="68"/>
  <c r="F25" i="68"/>
  <c r="F21" i="68"/>
  <c r="F16" i="68"/>
  <c r="F10" i="68"/>
  <c r="D17" i="68"/>
  <c r="D13" i="68"/>
  <c r="D30" i="68"/>
  <c r="J7" i="116"/>
  <c r="D17" i="116"/>
  <c r="D22" i="116"/>
  <c r="D26" i="116"/>
  <c r="D12" i="116"/>
  <c r="D23" i="116"/>
  <c r="D9" i="116"/>
  <c r="D13" i="116"/>
  <c r="D24" i="116"/>
  <c r="D10" i="116"/>
  <c r="D14" i="116"/>
  <c r="D25" i="116"/>
  <c r="D11" i="116"/>
  <c r="D7" i="116"/>
  <c r="D15" i="116"/>
  <c r="D8" i="116"/>
  <c r="D22" i="97"/>
  <c r="D18" i="97"/>
  <c r="D14" i="97"/>
  <c r="D10" i="97"/>
  <c r="D25" i="97"/>
  <c r="D17" i="97"/>
  <c r="D13" i="97"/>
  <c r="D9" i="97"/>
  <c r="D28" i="97"/>
  <c r="D24" i="97"/>
  <c r="D20" i="97"/>
  <c r="D16" i="97"/>
  <c r="D12" i="97"/>
  <c r="D8" i="97"/>
  <c r="D11" i="97"/>
  <c r="D15" i="97"/>
  <c r="D19" i="97"/>
  <c r="D21" i="97"/>
  <c r="D23" i="97"/>
  <c r="D27" i="97"/>
  <c r="D30" i="97"/>
  <c r="D18" i="96"/>
  <c r="D24" i="95"/>
  <c r="D21" i="95"/>
  <c r="D20" i="95"/>
  <c r="D9" i="95"/>
  <c r="D12" i="95"/>
  <c r="D16" i="95"/>
  <c r="D13" i="95"/>
  <c r="D17" i="95"/>
  <c r="D10" i="95"/>
  <c r="D14" i="95"/>
  <c r="D18" i="95"/>
  <c r="D11" i="95"/>
  <c r="D15" i="95"/>
  <c r="D19" i="95"/>
  <c r="D28" i="82"/>
  <c r="D20" i="82"/>
  <c r="D12" i="82"/>
  <c r="D25" i="81"/>
  <c r="D21" i="81"/>
  <c r="D17" i="81"/>
  <c r="D13" i="81"/>
  <c r="D9" i="81"/>
  <c r="D12" i="81"/>
  <c r="D16" i="81"/>
  <c r="D20" i="81"/>
  <c r="D24" i="81"/>
  <c r="D28" i="81"/>
  <c r="D30" i="81"/>
  <c r="D26" i="80"/>
  <c r="D19" i="80"/>
  <c r="D8" i="80"/>
  <c r="D9" i="80"/>
  <c r="D11" i="80"/>
  <c r="D12" i="80"/>
  <c r="D10" i="80"/>
  <c r="D23" i="80"/>
  <c r="D15" i="80"/>
  <c r="D24" i="125"/>
  <c r="D22" i="125"/>
  <c r="D21" i="125"/>
  <c r="D25" i="125"/>
  <c r="D13" i="122"/>
  <c r="D17" i="122"/>
  <c r="D23" i="122"/>
  <c r="D20" i="122"/>
  <c r="F10" i="124"/>
  <c r="D25" i="120"/>
  <c r="D28" i="120"/>
  <c r="D30" i="120"/>
  <c r="F26" i="125"/>
  <c r="F22" i="125"/>
  <c r="F12" i="125"/>
  <c r="F26" i="120"/>
  <c r="F13" i="120"/>
  <c r="F25" i="124"/>
  <c r="F21" i="124"/>
  <c r="F20" i="121"/>
  <c r="F9" i="121"/>
  <c r="F25" i="125"/>
  <c r="F21" i="125"/>
  <c r="F16" i="125"/>
  <c r="F9" i="125"/>
  <c r="F17" i="125"/>
  <c r="F14" i="68"/>
  <c r="F25" i="120"/>
  <c r="F12" i="124"/>
  <c r="F17" i="124"/>
  <c r="F24" i="124"/>
  <c r="F13" i="121"/>
  <c r="F24" i="125"/>
  <c r="F20" i="125"/>
  <c r="F14" i="125"/>
  <c r="F8" i="125"/>
  <c r="F30" i="122"/>
  <c r="F27" i="125"/>
  <c r="F23" i="125"/>
  <c r="F19" i="125"/>
  <c r="F13" i="125"/>
  <c r="D25" i="124"/>
  <c r="D30" i="124"/>
  <c r="D9" i="122"/>
  <c r="D25" i="127"/>
  <c r="D25" i="122"/>
  <c r="J12" i="116"/>
  <c r="J8" i="116"/>
  <c r="J9" i="116"/>
  <c r="J13" i="116"/>
  <c r="J10" i="116"/>
  <c r="D21" i="116"/>
  <c r="D16" i="116"/>
  <c r="D19" i="116"/>
  <c r="H22" i="67"/>
  <c r="H12" i="67"/>
  <c r="H25" i="67"/>
  <c r="H10" i="67"/>
  <c r="H21" i="67"/>
  <c r="H30" i="67"/>
  <c r="I30" i="67"/>
  <c r="F26" i="67"/>
  <c r="F22" i="67"/>
  <c r="F12" i="67"/>
  <c r="F25" i="67"/>
  <c r="F21" i="67"/>
  <c r="F28" i="67"/>
  <c r="F9" i="67"/>
  <c r="F23" i="67"/>
  <c r="H19" i="156"/>
  <c r="H21" i="156"/>
  <c r="H23" i="156"/>
  <c r="H20" i="156"/>
  <c r="H7" i="156"/>
  <c r="H11" i="156"/>
  <c r="H15" i="156"/>
  <c r="H24" i="156"/>
  <c r="H28" i="156"/>
  <c r="H8" i="156"/>
  <c r="H12" i="156"/>
  <c r="H16" i="156"/>
  <c r="H25" i="156"/>
  <c r="H26" i="156"/>
  <c r="H17" i="156"/>
  <c r="H13" i="156"/>
  <c r="H9" i="156"/>
  <c r="H10" i="156"/>
  <c r="H7" i="155"/>
  <c r="F25" i="155"/>
  <c r="F14" i="155"/>
  <c r="F12" i="155"/>
  <c r="F22" i="155"/>
  <c r="F27" i="155"/>
  <c r="F13" i="155"/>
  <c r="F20" i="155"/>
  <c r="F16" i="155"/>
  <c r="F10" i="155"/>
  <c r="F24" i="155"/>
  <c r="F19" i="155"/>
  <c r="F15" i="155"/>
  <c r="F9" i="155"/>
  <c r="H20" i="155"/>
  <c r="F26" i="155"/>
  <c r="F21" i="155"/>
  <c r="F17" i="155"/>
  <c r="H21" i="155"/>
  <c r="H8" i="155"/>
  <c r="F13" i="154"/>
  <c r="F10" i="154"/>
  <c r="F15" i="154"/>
  <c r="F12" i="154"/>
  <c r="F16" i="154"/>
  <c r="F20" i="154"/>
  <c r="H27" i="154"/>
  <c r="D25" i="154"/>
  <c r="D20" i="154"/>
  <c r="D16" i="154"/>
  <c r="D12" i="154"/>
  <c r="D8" i="154"/>
  <c r="D19" i="154"/>
  <c r="D15" i="154"/>
  <c r="D11" i="154"/>
  <c r="D7" i="154"/>
  <c r="D13" i="154"/>
  <c r="D17" i="154"/>
  <c r="D30" i="154"/>
  <c r="F13" i="153"/>
  <c r="F10" i="153"/>
  <c r="F14" i="153"/>
  <c r="F26" i="153"/>
  <c r="F15" i="153"/>
  <c r="F19" i="153"/>
  <c r="F12" i="153"/>
  <c r="F16" i="153"/>
  <c r="F20" i="153"/>
  <c r="G30" i="153"/>
  <c r="D27" i="152"/>
  <c r="D16" i="152"/>
  <c r="D10" i="152"/>
  <c r="D26" i="152"/>
  <c r="D20" i="152"/>
  <c r="D15" i="152"/>
  <c r="D9" i="152"/>
  <c r="D8" i="152"/>
  <c r="D12" i="152"/>
  <c r="D13" i="152"/>
  <c r="D18" i="152"/>
  <c r="D19" i="152"/>
  <c r="D30" i="152"/>
  <c r="F12" i="98"/>
  <c r="F16" i="98"/>
  <c r="F20" i="98"/>
  <c r="F24" i="98"/>
  <c r="F9" i="98"/>
  <c r="F13" i="98"/>
  <c r="F17" i="98"/>
  <c r="F21" i="98"/>
  <c r="F25" i="98"/>
  <c r="F10" i="98"/>
  <c r="F14" i="98"/>
  <c r="F22" i="98"/>
  <c r="F26" i="98"/>
  <c r="F15" i="98"/>
  <c r="F19" i="98"/>
  <c r="F23" i="98"/>
  <c r="F28" i="98"/>
  <c r="D18" i="98"/>
  <c r="D26" i="98"/>
  <c r="D10" i="98"/>
  <c r="D27" i="98"/>
  <c r="D23" i="98"/>
  <c r="D19" i="98"/>
  <c r="D15" i="98"/>
  <c r="D11" i="98"/>
  <c r="D7" i="98"/>
  <c r="G30" i="98"/>
  <c r="D25" i="98"/>
  <c r="D21" i="98"/>
  <c r="D13" i="98"/>
  <c r="D9" i="98"/>
  <c r="D24" i="98"/>
  <c r="D20" i="98"/>
  <c r="D16" i="98"/>
  <c r="D12" i="98"/>
  <c r="I30" i="97"/>
  <c r="J28" i="97"/>
  <c r="J21" i="97"/>
  <c r="F27" i="96"/>
  <c r="F25" i="96"/>
  <c r="F20" i="96"/>
  <c r="F16" i="96"/>
  <c r="F12" i="96"/>
  <c r="F8" i="96"/>
  <c r="F23" i="96"/>
  <c r="F18" i="96"/>
  <c r="F14" i="96"/>
  <c r="F10" i="96"/>
  <c r="F26" i="96"/>
  <c r="F13" i="96"/>
  <c r="F9" i="96"/>
  <c r="F24" i="96"/>
  <c r="F19" i="96"/>
  <c r="F15" i="96"/>
  <c r="I30" i="96"/>
  <c r="D28" i="96"/>
  <c r="D24" i="96"/>
  <c r="D16" i="96"/>
  <c r="D12" i="96"/>
  <c r="D8" i="96"/>
  <c r="D27" i="96"/>
  <c r="D23" i="96"/>
  <c r="D19" i="96"/>
  <c r="D15" i="96"/>
  <c r="D11" i="96"/>
  <c r="D7" i="96"/>
  <c r="D25" i="96"/>
  <c r="D21" i="96"/>
  <c r="D17" i="96"/>
  <c r="D13" i="96"/>
  <c r="D9" i="96"/>
  <c r="H7" i="95"/>
  <c r="H12" i="95"/>
  <c r="H16" i="95"/>
  <c r="H20" i="95"/>
  <c r="H24" i="95"/>
  <c r="H9" i="95"/>
  <c r="H13" i="95"/>
  <c r="H17" i="95"/>
  <c r="H21" i="95"/>
  <c r="H25" i="95"/>
  <c r="H10" i="95"/>
  <c r="H14" i="95"/>
  <c r="H22" i="95"/>
  <c r="H15" i="95"/>
  <c r="H19" i="95"/>
  <c r="H23" i="95"/>
  <c r="I30" i="95"/>
  <c r="F28" i="95"/>
  <c r="F24" i="95"/>
  <c r="F10" i="95"/>
  <c r="F27" i="95"/>
  <c r="F23" i="95"/>
  <c r="F9" i="95"/>
  <c r="F30" i="95"/>
  <c r="D22" i="95"/>
  <c r="D8" i="95"/>
  <c r="D23" i="95"/>
  <c r="H20" i="150"/>
  <c r="H26" i="150"/>
  <c r="H17" i="150"/>
  <c r="H19" i="150"/>
  <c r="H21" i="150"/>
  <c r="H23" i="150"/>
  <c r="H18" i="150"/>
  <c r="H22" i="150"/>
  <c r="H10" i="150"/>
  <c r="H14" i="150"/>
  <c r="H27" i="150"/>
  <c r="H7" i="150"/>
  <c r="H11" i="150"/>
  <c r="H15" i="150"/>
  <c r="H28" i="150"/>
  <c r="H8" i="150"/>
  <c r="H12" i="150"/>
  <c r="H16" i="150"/>
  <c r="H25" i="150"/>
  <c r="H9" i="150"/>
  <c r="H26" i="151"/>
  <c r="D27" i="151"/>
  <c r="D23" i="151"/>
  <c r="D19" i="151"/>
  <c r="D15" i="151"/>
  <c r="D7" i="151"/>
  <c r="D30" i="151"/>
  <c r="F16" i="149"/>
  <c r="F12" i="149"/>
  <c r="F10" i="149"/>
  <c r="F14" i="149"/>
  <c r="F30" i="149"/>
  <c r="G30" i="149"/>
  <c r="D25" i="148"/>
  <c r="D12" i="148"/>
  <c r="D8" i="148"/>
  <c r="D24" i="148"/>
  <c r="D15" i="148"/>
  <c r="D11" i="148"/>
  <c r="D7" i="148"/>
  <c r="D27" i="148"/>
  <c r="D14" i="148"/>
  <c r="D10" i="148"/>
  <c r="H24" i="147"/>
  <c r="H18" i="147"/>
  <c r="H25" i="147"/>
  <c r="H20" i="147"/>
  <c r="H21" i="147"/>
  <c r="H27" i="147"/>
  <c r="H23" i="147"/>
  <c r="H19" i="147"/>
  <c r="H15" i="147"/>
  <c r="H10" i="147"/>
  <c r="H28" i="147"/>
  <c r="H17" i="147"/>
  <c r="H26" i="147"/>
  <c r="H14" i="147"/>
  <c r="H7" i="147"/>
  <c r="D25" i="147"/>
  <c r="D21" i="147"/>
  <c r="D17" i="147"/>
  <c r="D13" i="147"/>
  <c r="D9" i="147"/>
  <c r="D8" i="147"/>
  <c r="D30" i="147"/>
  <c r="H13" i="147"/>
  <c r="H9" i="147"/>
  <c r="H16" i="147"/>
  <c r="H12" i="147"/>
  <c r="F13" i="146"/>
  <c r="F17" i="146"/>
  <c r="F10" i="146"/>
  <c r="F14" i="146"/>
  <c r="F19" i="146"/>
  <c r="F23" i="146"/>
  <c r="F11" i="146"/>
  <c r="F15" i="146"/>
  <c r="F20" i="146"/>
  <c r="F12" i="146"/>
  <c r="F16" i="146"/>
  <c r="F21" i="146"/>
  <c r="H7" i="146"/>
  <c r="F9" i="146"/>
  <c r="F13" i="145"/>
  <c r="F12" i="145"/>
  <c r="F20" i="145"/>
  <c r="G30" i="145"/>
  <c r="D18" i="145"/>
  <c r="D13" i="145"/>
  <c r="D30" i="145"/>
  <c r="G30" i="144"/>
  <c r="F12" i="144"/>
  <c r="F16" i="144"/>
  <c r="F20" i="144"/>
  <c r="F9" i="144"/>
  <c r="F13" i="144"/>
  <c r="F10" i="144"/>
  <c r="F14" i="144"/>
  <c r="F26" i="144"/>
  <c r="F15" i="144"/>
  <c r="F23" i="144"/>
  <c r="F27" i="144"/>
  <c r="H24" i="144"/>
  <c r="H13" i="144"/>
  <c r="H16" i="144"/>
  <c r="H8" i="144"/>
  <c r="D30" i="144"/>
  <c r="H27" i="144"/>
  <c r="H19" i="144"/>
  <c r="H11" i="144"/>
  <c r="F13" i="143"/>
  <c r="F17" i="143"/>
  <c r="F21" i="143"/>
  <c r="F14" i="143"/>
  <c r="F18" i="143"/>
  <c r="F22" i="143"/>
  <c r="F15" i="143"/>
  <c r="F19" i="143"/>
  <c r="F23" i="143"/>
  <c r="F12" i="143"/>
  <c r="F16" i="143"/>
  <c r="F20" i="143"/>
  <c r="F24" i="143"/>
  <c r="F27" i="143"/>
  <c r="F8" i="143"/>
  <c r="F28" i="143"/>
  <c r="F9" i="143"/>
  <c r="G30" i="143"/>
  <c r="H14" i="143"/>
  <c r="H24" i="143"/>
  <c r="D25" i="143"/>
  <c r="D21" i="143"/>
  <c r="D17" i="143"/>
  <c r="D13" i="143"/>
  <c r="D28" i="143"/>
  <c r="D24" i="143"/>
  <c r="D20" i="143"/>
  <c r="D16" i="143"/>
  <c r="D12" i="143"/>
  <c r="D8" i="143"/>
  <c r="D30" i="143"/>
  <c r="D13" i="105"/>
  <c r="D18" i="105"/>
  <c r="D14" i="105"/>
  <c r="D19" i="105"/>
  <c r="D24" i="105"/>
  <c r="D10" i="105"/>
  <c r="D15" i="105"/>
  <c r="D20" i="105"/>
  <c r="D26" i="105"/>
  <c r="D12" i="105"/>
  <c r="D16" i="105"/>
  <c r="D27" i="105"/>
  <c r="D8" i="105"/>
  <c r="D7" i="105"/>
  <c r="D9" i="105"/>
  <c r="H7" i="106"/>
  <c r="H30" i="106"/>
  <c r="D26" i="106"/>
  <c r="D19" i="106"/>
  <c r="D14" i="106"/>
  <c r="D16" i="106"/>
  <c r="D12" i="106"/>
  <c r="D15" i="106"/>
  <c r="D26" i="104"/>
  <c r="D22" i="104"/>
  <c r="D18" i="104"/>
  <c r="D13" i="104"/>
  <c r="D9" i="104"/>
  <c r="D25" i="104"/>
  <c r="D21" i="104"/>
  <c r="D12" i="104"/>
  <c r="D8" i="104"/>
  <c r="D27" i="104"/>
  <c r="D23" i="104"/>
  <c r="D19" i="104"/>
  <c r="D14" i="104"/>
  <c r="D10" i="104"/>
  <c r="D24" i="104"/>
  <c r="D20" i="104"/>
  <c r="D11" i="104"/>
  <c r="F7" i="104"/>
  <c r="G30" i="104"/>
  <c r="H26" i="104"/>
  <c r="H25" i="82"/>
  <c r="H21" i="82"/>
  <c r="H17" i="82"/>
  <c r="H13" i="82"/>
  <c r="H9" i="82"/>
  <c r="H30" i="82"/>
  <c r="F25" i="82"/>
  <c r="F21" i="82"/>
  <c r="F17" i="82"/>
  <c r="I30" i="82"/>
  <c r="J27" i="82"/>
  <c r="J11" i="82"/>
  <c r="F27" i="82"/>
  <c r="F23" i="82"/>
  <c r="F19" i="82"/>
  <c r="F15" i="82"/>
  <c r="F7" i="82"/>
  <c r="F30" i="82"/>
  <c r="J14" i="82"/>
  <c r="J22" i="82"/>
  <c r="J16" i="82"/>
  <c r="J28" i="82"/>
  <c r="J13" i="82"/>
  <c r="J17" i="82"/>
  <c r="D25" i="82"/>
  <c r="D21" i="82"/>
  <c r="D17" i="82"/>
  <c r="D13" i="82"/>
  <c r="D9" i="82"/>
  <c r="D27" i="82"/>
  <c r="D23" i="82"/>
  <c r="D19" i="82"/>
  <c r="D15" i="82"/>
  <c r="D11" i="82"/>
  <c r="D30" i="82"/>
  <c r="H24" i="81"/>
  <c r="H20" i="81"/>
  <c r="H16" i="81"/>
  <c r="H12" i="81"/>
  <c r="H27" i="81"/>
  <c r="H23" i="81"/>
  <c r="H19" i="81"/>
  <c r="H15" i="81"/>
  <c r="H11" i="81"/>
  <c r="H7" i="81"/>
  <c r="H21" i="81"/>
  <c r="H17" i="81"/>
  <c r="H13" i="81"/>
  <c r="H9" i="81"/>
  <c r="F15" i="81"/>
  <c r="F12" i="81"/>
  <c r="F16" i="81"/>
  <c r="F8" i="81"/>
  <c r="F7" i="81"/>
  <c r="F14" i="81"/>
  <c r="I30" i="81"/>
  <c r="F13" i="81"/>
  <c r="F9" i="81"/>
  <c r="I30" i="80"/>
  <c r="J19" i="80"/>
  <c r="J21" i="80"/>
  <c r="J23" i="80"/>
  <c r="F30" i="80"/>
  <c r="D28" i="80"/>
  <c r="D24" i="80"/>
  <c r="D20" i="80"/>
  <c r="D16" i="80"/>
  <c r="D7" i="80"/>
  <c r="D22" i="80"/>
  <c r="D18" i="80"/>
  <c r="D14" i="80"/>
  <c r="F30" i="68"/>
  <c r="J11" i="116"/>
  <c r="J21" i="82"/>
  <c r="J12" i="82"/>
  <c r="J10" i="82"/>
  <c r="J15" i="82"/>
  <c r="J20" i="80"/>
  <c r="J22" i="80"/>
  <c r="F30" i="125"/>
  <c r="D30" i="125"/>
  <c r="F30" i="121"/>
  <c r="F30" i="124"/>
  <c r="F30" i="120"/>
  <c r="D30" i="122"/>
  <c r="D30" i="127"/>
  <c r="D30" i="116"/>
  <c r="J25" i="67"/>
  <c r="J27" i="67"/>
  <c r="J12" i="67"/>
  <c r="J10" i="67"/>
  <c r="J14" i="67"/>
  <c r="J16" i="67"/>
  <c r="J11" i="67"/>
  <c r="J17" i="67"/>
  <c r="J13" i="67"/>
  <c r="J15" i="67"/>
  <c r="J20" i="67"/>
  <c r="J26" i="67"/>
  <c r="J7" i="67"/>
  <c r="J8" i="67"/>
  <c r="J28" i="67"/>
  <c r="J21" i="67"/>
  <c r="J23" i="67"/>
  <c r="J24" i="67"/>
  <c r="J19" i="67"/>
  <c r="J9" i="67"/>
  <c r="J22" i="67"/>
  <c r="F30" i="67"/>
  <c r="J30" i="67"/>
  <c r="H30" i="156"/>
  <c r="H12" i="155"/>
  <c r="H10" i="155"/>
  <c r="H13" i="155"/>
  <c r="H26" i="155"/>
  <c r="H9" i="155"/>
  <c r="H18" i="155"/>
  <c r="H17" i="155"/>
  <c r="H24" i="155"/>
  <c r="H16" i="155"/>
  <c r="H25" i="155"/>
  <c r="H19" i="155"/>
  <c r="H15" i="155"/>
  <c r="H23" i="155"/>
  <c r="H22" i="155"/>
  <c r="H27" i="155"/>
  <c r="H14" i="155"/>
  <c r="H30" i="155"/>
  <c r="F30" i="155"/>
  <c r="H13" i="154"/>
  <c r="F30" i="154"/>
  <c r="H16" i="154"/>
  <c r="H19" i="154"/>
  <c r="H21" i="154"/>
  <c r="H25" i="154"/>
  <c r="H8" i="154"/>
  <c r="H11" i="154"/>
  <c r="H14" i="154"/>
  <c r="H17" i="154"/>
  <c r="H20" i="154"/>
  <c r="H7" i="154"/>
  <c r="H18" i="154"/>
  <c r="H26" i="154"/>
  <c r="H9" i="154"/>
  <c r="H12" i="154"/>
  <c r="H15" i="154"/>
  <c r="H10" i="154"/>
  <c r="H9" i="153"/>
  <c r="H11" i="153"/>
  <c r="H13" i="153"/>
  <c r="H15" i="153"/>
  <c r="H19" i="153"/>
  <c r="H21" i="153"/>
  <c r="H25" i="153"/>
  <c r="H27" i="153"/>
  <c r="H26" i="153"/>
  <c r="H10" i="153"/>
  <c r="H22" i="153"/>
  <c r="H24" i="153"/>
  <c r="H20" i="153"/>
  <c r="H14" i="153"/>
  <c r="H16" i="153"/>
  <c r="H12" i="153"/>
  <c r="H7" i="153"/>
  <c r="F30" i="153"/>
  <c r="H8" i="153"/>
  <c r="H24" i="152"/>
  <c r="H10" i="152"/>
  <c r="H14" i="152"/>
  <c r="H16" i="152"/>
  <c r="H13" i="152"/>
  <c r="H8" i="152"/>
  <c r="H9" i="152"/>
  <c r="H15" i="152"/>
  <c r="H20" i="152"/>
  <c r="H26" i="152"/>
  <c r="H7" i="152"/>
  <c r="H12" i="152"/>
  <c r="H18" i="152"/>
  <c r="H19" i="152"/>
  <c r="H27" i="152"/>
  <c r="H23" i="98"/>
  <c r="H28" i="98"/>
  <c r="F30" i="98"/>
  <c r="H19" i="98"/>
  <c r="D30" i="98"/>
  <c r="H15" i="98"/>
  <c r="H7" i="98"/>
  <c r="H21" i="98"/>
  <c r="H8" i="98"/>
  <c r="H12" i="98"/>
  <c r="H16" i="98"/>
  <c r="H20" i="98"/>
  <c r="H24" i="98"/>
  <c r="H13" i="98"/>
  <c r="H9" i="98"/>
  <c r="H25" i="98"/>
  <c r="H10" i="98"/>
  <c r="H14" i="98"/>
  <c r="H18" i="98"/>
  <c r="H22" i="98"/>
  <c r="H26" i="98"/>
  <c r="H17" i="98"/>
  <c r="H11" i="98"/>
  <c r="H27" i="98"/>
  <c r="J27" i="97"/>
  <c r="J11" i="97"/>
  <c r="J18" i="97"/>
  <c r="J16" i="97"/>
  <c r="J22" i="97"/>
  <c r="J17" i="97"/>
  <c r="J23" i="97"/>
  <c r="J7" i="97"/>
  <c r="J20" i="97"/>
  <c r="J10" i="97"/>
  <c r="J26" i="97"/>
  <c r="J13" i="97"/>
  <c r="J19" i="97"/>
  <c r="J8" i="97"/>
  <c r="J24" i="97"/>
  <c r="J14" i="97"/>
  <c r="J25" i="97"/>
  <c r="J9" i="97"/>
  <c r="J15" i="97"/>
  <c r="J12" i="97"/>
  <c r="J16" i="96"/>
  <c r="J8" i="96"/>
  <c r="J10" i="96"/>
  <c r="J12" i="96"/>
  <c r="J14" i="96"/>
  <c r="J18" i="96"/>
  <c r="J20" i="96"/>
  <c r="J22" i="96"/>
  <c r="J24" i="96"/>
  <c r="J26" i="96"/>
  <c r="J28" i="96"/>
  <c r="J25" i="96"/>
  <c r="J9" i="96"/>
  <c r="J15" i="96"/>
  <c r="J21" i="96"/>
  <c r="J27" i="96"/>
  <c r="J11" i="96"/>
  <c r="J17" i="96"/>
  <c r="J23" i="96"/>
  <c r="J13" i="96"/>
  <c r="J19" i="96"/>
  <c r="F30" i="96"/>
  <c r="J7" i="96"/>
  <c r="D30" i="96"/>
  <c r="J19" i="95"/>
  <c r="J11" i="95"/>
  <c r="J13" i="95"/>
  <c r="J15" i="95"/>
  <c r="J17" i="95"/>
  <c r="J21" i="95"/>
  <c r="J23" i="95"/>
  <c r="J25" i="95"/>
  <c r="J27" i="95"/>
  <c r="J12" i="95"/>
  <c r="J14" i="95"/>
  <c r="J24" i="95"/>
  <c r="J26" i="95"/>
  <c r="J20" i="95"/>
  <c r="J22" i="95"/>
  <c r="J16" i="95"/>
  <c r="J18" i="95"/>
  <c r="J28" i="95"/>
  <c r="H30" i="95"/>
  <c r="J9" i="95"/>
  <c r="J10" i="95"/>
  <c r="J7" i="95"/>
  <c r="J8" i="95"/>
  <c r="D30" i="95"/>
  <c r="H30" i="150"/>
  <c r="H19" i="151"/>
  <c r="H16" i="151"/>
  <c r="H21" i="151"/>
  <c r="H27" i="151"/>
  <c r="H25" i="151"/>
  <c r="H12" i="151"/>
  <c r="H7" i="151"/>
  <c r="H18" i="151"/>
  <c r="H17" i="151"/>
  <c r="H22" i="151"/>
  <c r="H20" i="151"/>
  <c r="H23" i="151"/>
  <c r="H9" i="151"/>
  <c r="H14" i="151"/>
  <c r="H24" i="151"/>
  <c r="H8" i="151"/>
  <c r="H15" i="151"/>
  <c r="H13" i="151"/>
  <c r="H10" i="151"/>
  <c r="H21" i="149"/>
  <c r="H11" i="149"/>
  <c r="H25" i="149"/>
  <c r="H15" i="149"/>
  <c r="H12" i="149"/>
  <c r="H9" i="149"/>
  <c r="H14" i="149"/>
  <c r="H16" i="149"/>
  <c r="H27" i="149"/>
  <c r="H18" i="149"/>
  <c r="H13" i="149"/>
  <c r="H19" i="149"/>
  <c r="H10" i="149"/>
  <c r="H26" i="149"/>
  <c r="H8" i="149"/>
  <c r="H24" i="149"/>
  <c r="H17" i="149"/>
  <c r="H23" i="149"/>
  <c r="H7" i="149"/>
  <c r="H22" i="149"/>
  <c r="H20" i="149"/>
  <c r="H27" i="148"/>
  <c r="H19" i="148"/>
  <c r="H21" i="148"/>
  <c r="H23" i="148"/>
  <c r="H20" i="148"/>
  <c r="H22" i="148"/>
  <c r="H13" i="148"/>
  <c r="H16" i="148"/>
  <c r="H7" i="148"/>
  <c r="H14" i="148"/>
  <c r="H26" i="148"/>
  <c r="H9" i="148"/>
  <c r="H12" i="148"/>
  <c r="H15" i="148"/>
  <c r="H18" i="148"/>
  <c r="H25" i="148"/>
  <c r="H8" i="148"/>
  <c r="H11" i="148"/>
  <c r="H17" i="148"/>
  <c r="H24" i="148"/>
  <c r="H10" i="148"/>
  <c r="F30" i="148"/>
  <c r="D30" i="148"/>
  <c r="F30" i="147"/>
  <c r="H30" i="147"/>
  <c r="H30" i="146"/>
  <c r="F30" i="146"/>
  <c r="H18" i="145"/>
  <c r="H24" i="145"/>
  <c r="H26" i="145"/>
  <c r="H28" i="145"/>
  <c r="H25" i="145"/>
  <c r="H27" i="145"/>
  <c r="F30" i="145"/>
  <c r="H8" i="145"/>
  <c r="H15" i="145"/>
  <c r="H9" i="145"/>
  <c r="H11" i="145"/>
  <c r="H20" i="145"/>
  <c r="H14" i="145"/>
  <c r="H23" i="145"/>
  <c r="H16" i="145"/>
  <c r="H7" i="145"/>
  <c r="H19" i="145"/>
  <c r="H13" i="145"/>
  <c r="H12" i="145"/>
  <c r="H10" i="145"/>
  <c r="H18" i="144"/>
  <c r="H17" i="144"/>
  <c r="H20" i="144"/>
  <c r="H14" i="144"/>
  <c r="H23" i="144"/>
  <c r="H12" i="144"/>
  <c r="H21" i="144"/>
  <c r="H10" i="144"/>
  <c r="H22" i="144"/>
  <c r="H15" i="144"/>
  <c r="H9" i="144"/>
  <c r="H25" i="144"/>
  <c r="H7" i="144"/>
  <c r="H26" i="144"/>
  <c r="H30" i="144"/>
  <c r="F30" i="144"/>
  <c r="H10" i="143"/>
  <c r="H23" i="143"/>
  <c r="H9" i="143"/>
  <c r="H16" i="143"/>
  <c r="H19" i="143"/>
  <c r="H13" i="143"/>
  <c r="H18" i="143"/>
  <c r="F30" i="143"/>
  <c r="H12" i="143"/>
  <c r="H15" i="143"/>
  <c r="H21" i="143"/>
  <c r="H22" i="143"/>
  <c r="H28" i="143"/>
  <c r="H8" i="143"/>
  <c r="H7" i="143"/>
  <c r="H25" i="143"/>
  <c r="H26" i="143"/>
  <c r="H20" i="143"/>
  <c r="H27" i="143"/>
  <c r="H11" i="143"/>
  <c r="H17" i="143"/>
  <c r="H24" i="105"/>
  <c r="H13" i="105"/>
  <c r="H15" i="105"/>
  <c r="H14" i="105"/>
  <c r="H16" i="105"/>
  <c r="H8" i="105"/>
  <c r="H19" i="105"/>
  <c r="H26" i="105"/>
  <c r="H27" i="105"/>
  <c r="H20" i="105"/>
  <c r="H18" i="105"/>
  <c r="H10" i="105"/>
  <c r="H12" i="105"/>
  <c r="H9" i="105"/>
  <c r="H7" i="105"/>
  <c r="D30" i="105"/>
  <c r="D30" i="106"/>
  <c r="H28" i="104"/>
  <c r="H7" i="104"/>
  <c r="H8" i="104"/>
  <c r="H25" i="104"/>
  <c r="H17" i="104"/>
  <c r="H16" i="104"/>
  <c r="H19" i="104"/>
  <c r="H10" i="104"/>
  <c r="H22" i="104"/>
  <c r="H9" i="104"/>
  <c r="H12" i="104"/>
  <c r="H15" i="104"/>
  <c r="D30" i="104"/>
  <c r="H21" i="104"/>
  <c r="H24" i="104"/>
  <c r="H23" i="104"/>
  <c r="H14" i="104"/>
  <c r="H18" i="104"/>
  <c r="H13" i="104"/>
  <c r="H20" i="104"/>
  <c r="H27" i="104"/>
  <c r="H11" i="104"/>
  <c r="F30" i="104"/>
  <c r="J20" i="82"/>
  <c r="J24" i="82"/>
  <c r="J26" i="82"/>
  <c r="J23" i="82"/>
  <c r="J7" i="82"/>
  <c r="J25" i="82"/>
  <c r="J9" i="82"/>
  <c r="J8" i="82"/>
  <c r="J18" i="82"/>
  <c r="J19" i="82"/>
  <c r="J8" i="81"/>
  <c r="J10" i="81"/>
  <c r="J12" i="81"/>
  <c r="J14" i="81"/>
  <c r="J16" i="81"/>
  <c r="J18" i="81"/>
  <c r="J20" i="81"/>
  <c r="J22" i="81"/>
  <c r="J24" i="81"/>
  <c r="J26" i="81"/>
  <c r="J28" i="81"/>
  <c r="J25" i="81"/>
  <c r="J9" i="81"/>
  <c r="J15" i="81"/>
  <c r="J21" i="81"/>
  <c r="J27" i="81"/>
  <c r="J11" i="81"/>
  <c r="J17" i="81"/>
  <c r="J23" i="81"/>
  <c r="J13" i="81"/>
  <c r="J19" i="81"/>
  <c r="H30" i="81"/>
  <c r="F30" i="81"/>
  <c r="J7" i="81"/>
  <c r="J24" i="80"/>
  <c r="J25" i="80"/>
  <c r="J26" i="80"/>
  <c r="J7" i="80"/>
  <c r="J8" i="80"/>
  <c r="J10" i="80"/>
  <c r="J12" i="80"/>
  <c r="J14" i="80"/>
  <c r="J13" i="80"/>
  <c r="J9" i="80"/>
  <c r="J15" i="80"/>
  <c r="J11" i="80"/>
  <c r="H30" i="80"/>
  <c r="J16" i="80"/>
  <c r="J18" i="80"/>
  <c r="J17" i="80"/>
  <c r="J28" i="80"/>
  <c r="J27" i="80"/>
  <c r="D30" i="80"/>
  <c r="J30" i="116"/>
  <c r="J30" i="95"/>
  <c r="H30" i="154"/>
  <c r="H30" i="153"/>
  <c r="H30" i="152"/>
  <c r="H30" i="98"/>
  <c r="J30" i="97"/>
  <c r="J30" i="96"/>
  <c r="H30" i="151"/>
  <c r="H30" i="149"/>
  <c r="H30" i="148"/>
  <c r="H30" i="145"/>
  <c r="H30" i="143"/>
  <c r="H30" i="105"/>
  <c r="H30" i="104"/>
  <c r="J30" i="82"/>
  <c r="J30" i="81"/>
  <c r="J30" i="80"/>
  <c r="F30" i="151"/>
</calcChain>
</file>

<file path=xl/sharedStrings.xml><?xml version="1.0" encoding="utf-8"?>
<sst xmlns="http://schemas.openxmlformats.org/spreadsheetml/2006/main" count="2030" uniqueCount="138">
  <si>
    <t>Unione Europea</t>
  </si>
  <si>
    <t>TOTALE</t>
  </si>
  <si>
    <t>V.A</t>
  </si>
  <si>
    <t>%</t>
  </si>
  <si>
    <t>Totale</t>
  </si>
  <si>
    <t>Radio Uno</t>
  </si>
  <si>
    <t>Radio Due</t>
  </si>
  <si>
    <t>Radio Tre</t>
  </si>
  <si>
    <t>GR1</t>
  </si>
  <si>
    <t>GR2</t>
  </si>
  <si>
    <t>GR3</t>
  </si>
  <si>
    <t>Tempo di parola: indica il tempo in cui il soggetto politico/istituzionale parla direttamente in voce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</si>
  <si>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</si>
  <si>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</si>
  <si>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</si>
  <si>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</si>
  <si>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</si>
  <si>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t>
  </si>
  <si>
    <t>Tab. E1 - Tempo di parola dei soggetti del pluralismo sociale nei Radiogiornali RAI - tutte le edizioni</t>
  </si>
  <si>
    <t>Categorie di soggetti</t>
  </si>
  <si>
    <t>Soggetti sovranazionali</t>
  </si>
  <si>
    <t>Soggetti e organi costituzionali</t>
  </si>
  <si>
    <t>Istituzioni pubbliche e organismi nazionali</t>
  </si>
  <si>
    <t>Soggetti politico - istituzionali non italiani</t>
  </si>
  <si>
    <t>Partiti, movimenti politici, esponenti di partito italiani</t>
  </si>
  <si>
    <t>Amministratori locali</t>
  </si>
  <si>
    <t>Giustizia</t>
  </si>
  <si>
    <t>Forze armate e sicurezza pubblica</t>
  </si>
  <si>
    <t>Vaticano e altri soggetti confessionali</t>
  </si>
  <si>
    <t>Associazioni di soggetti di rilievo del pluralismo sociale</t>
  </si>
  <si>
    <t>Protagonisti sociali</t>
  </si>
  <si>
    <t>Mondo economico e finanziario</t>
  </si>
  <si>
    <t>Sindacati e associazioni di categoria</t>
  </si>
  <si>
    <t>Mondo dell'informazione</t>
  </si>
  <si>
    <t>Mondo delle professioni</t>
  </si>
  <si>
    <t>Esperti e  mondo della scienza</t>
  </si>
  <si>
    <t>Mondo della cultura</t>
  </si>
  <si>
    <t>Mondo dello spettacolo</t>
  </si>
  <si>
    <t>Mondo dello sport</t>
  </si>
  <si>
    <t>Soggetti della cronoca</t>
  </si>
  <si>
    <t>Gente comune</t>
  </si>
  <si>
    <t>Tab. E3 - Tempo di antenna dei soggetti del pluralismo sociale nei Radiogiornali RAI - tutte le edizioni</t>
  </si>
  <si>
    <t>Tab. E2 - Tempo di notizia dei  soggetti del pluralismo sociale nei Radiogiornali RAI - tutte le edizioni</t>
  </si>
  <si>
    <t>Rete Radio 24</t>
  </si>
  <si>
    <t>Testata Radio 24</t>
  </si>
  <si>
    <t>Rete Radio Kiss Kiss</t>
  </si>
  <si>
    <t>Testata Radio Kiss Kiss</t>
  </si>
  <si>
    <t>Rete Radio 101</t>
  </si>
  <si>
    <t>Rete Radio Monte Carlo</t>
  </si>
  <si>
    <t>Testata Radio Monte Carlo</t>
  </si>
  <si>
    <t>Rete Radio Capital</t>
  </si>
  <si>
    <t>Rete RTL 102.5</t>
  </si>
  <si>
    <t>Rete Radio 105 network</t>
  </si>
  <si>
    <t>Testata Rete 105</t>
  </si>
  <si>
    <t>Rete Radio Italia</t>
  </si>
  <si>
    <t>Rete Virgin Radio</t>
  </si>
  <si>
    <t>Testata Virgin Radio</t>
  </si>
  <si>
    <t xml:space="preserve">Tempo di Parola: indica il tempo in cui il soggetto politico/istituzionale parla direttamente in voce
</t>
  </si>
  <si>
    <t>06:00 - 08:59</t>
  </si>
  <si>
    <t>09:00 - 11:59</t>
  </si>
  <si>
    <t>12:00 - 14:59</t>
  </si>
  <si>
    <t>15:00 - 17:59</t>
  </si>
  <si>
    <t>18:00 - 20:59</t>
  </si>
  <si>
    <t>21:00 - 23:59</t>
  </si>
  <si>
    <r>
      <rPr>
        <sz val="11"/>
        <rFont val="Calibri"/>
        <family val="2"/>
      </rPr>
      <t>Tempo di Parola: indica il tempo in cui il soggetto politico/istituzionale parla direttamente in voce</t>
    </r>
    <r>
      <rPr>
        <sz val="11"/>
        <color rgb="FFFF0000"/>
        <rFont val="Calibri"/>
        <family val="2"/>
      </rPr>
      <t xml:space="preserve">
</t>
    </r>
  </si>
  <si>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</si>
  <si>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F2 - Tempo di parola dei soggetti del pluralismo sociale nei programmi extra - gr di testata. Testata Radio RAI: Radio Uno, Radio Due, Radio Tre</t>
  </si>
  <si>
    <t>Tab. F1 - Tempo di parola dei soggetti del pluralismo sociale nei programmi extra - gr di rete. Reti Radio RAI: Radio Uno, Radio Due, Radio Tre</t>
  </si>
  <si>
    <t>Tab. F3 - Tempo di parola dei soggetti del pluralismo sociale nei programmi extra - gr di rete e di testata. Rete Radio 24 Il Sole 24 ore - Testata Radio 24 Il Sole 24 ore</t>
  </si>
  <si>
    <t>Testata Pagina 101</t>
  </si>
  <si>
    <t>Testata RTL 102.5</t>
  </si>
  <si>
    <t>Rete RDS</t>
  </si>
  <si>
    <t>Testata RDS</t>
  </si>
  <si>
    <t>Tempo di Parola: indica il tempo in cui il soggetto politico/istituzionale parla direttamente in voce
Testata Radio Monte Carlo: Claudio Micalizio</t>
  </si>
  <si>
    <t>Testata Radio Capital</t>
  </si>
  <si>
    <t>Testata Radio Italia Notizie</t>
  </si>
  <si>
    <t>03:00 - 05:59</t>
  </si>
  <si>
    <t>Tab. G2 - Tempo di parola dei soggetti del pluralismo sociale nei programmi extra-gr fasce di programmazione. Radio Due</t>
  </si>
  <si>
    <t>Tab. G3 - Tempo di parola dei soggetti del pluralismo sociale nei programmi extra-gr fasce di programmazione. Radio Tre</t>
  </si>
  <si>
    <t>Tab. G4 - Tempo di parola dei soggetti del pluralismo sociale nei programmi extra-gr fasce di programmazione. Radio 24 ore - Il Sole 24 ore</t>
  </si>
  <si>
    <t>00:00 - 02:59</t>
  </si>
  <si>
    <t>Tab. G1 - Tempo di parola dei soggetti del pluralismo sociale nei programmi extra-gr  fasce di programmazione. Radio Uno</t>
  </si>
  <si>
    <t>Tab. F4 - Tempo di parola dei soggetti del pluralismo sociale nei programmi extra - gr di rete e di testata. Rete m2o - Testata m2o</t>
  </si>
  <si>
    <t>Rete m2o</t>
  </si>
  <si>
    <t>Testata m2o</t>
  </si>
  <si>
    <t>Tab. F5 - Tempo di parola dei soggetti del pluralismo sociale nei programmi extra - gr di rete e di testata. Rete Radio Kiss Kiss - Testata Radio Kiss Kiss</t>
  </si>
  <si>
    <t>Tab. F6 - Tempo di parola dei soggetti del pluralismo sociale nei programmi extra - gr di rete e di testata. Rete Radio 101 - Testata Pagina 101</t>
  </si>
  <si>
    <t>Tab. F7 - Tempo di parola dei soggetti del pluralismo sociale nei programmi extra - gr di rete e di testata. Rete RTL 102.5 - Testata RTL 102.5</t>
  </si>
  <si>
    <t>Tab. F8 - Tempo di parola dei soggetti del pluralismo sociale nei programmi extra - gr di rete e di testata. Rete Radio Deejay - Testata Radio Deejay</t>
  </si>
  <si>
    <t>Rete Radio Deejay</t>
  </si>
  <si>
    <t>Testata Radio Deejay</t>
  </si>
  <si>
    <t>Tab. F9 - Tempo di parola dei soggetti del pluralismo sociale nei programmi extra - gr di rete e di testata. Rete RDS - Testata RDS</t>
  </si>
  <si>
    <t>Tab. F10 - Tempo di parola dei soggetti del pluralismo sociale nei programmi extra - gr di rete e di testata. Rete Virgin Radio - Testata Virgin Radio</t>
  </si>
  <si>
    <t>Tab. F11 - Tempo di parola dei soggetti del pluralismo sociale nei programmi extra - gr di rete e di testata. Rete Radio Monte Carlo - Testata Radio Monte Carlo</t>
  </si>
  <si>
    <t>Tab. F12 - Tempo di parola dei soggetti del pluralismo sociale nei programmi extra - gr di rete e di testata. Rete Radio Capital - Testata Radio Capital</t>
  </si>
  <si>
    <t>Tab. F13 - Tempo di parola dei soggetti del pluralismo sociale nei programmi extra - gr di rete e di testata. Rete Radio 105 network - Testata Rete 105</t>
  </si>
  <si>
    <t>Tab. F14 - Tempo di parola dei soggetti del pluralismo sociale nei programmi extra - gr di rete e di testata. Rete Radio Italia - Testata Radio Italia Notizie</t>
  </si>
  <si>
    <t>Tab. G5 - Tempo di parola dei soggetti del pluralismo sociale nei programmi extra-gr fasce di programmazione. Radio m2o</t>
  </si>
  <si>
    <t>Tab. G6 - Tempo di parola dei soggetti del pluralismo sociale nei programmi extra-gr fasce di programmazione. Radio Kiss Kiss</t>
  </si>
  <si>
    <t>Tab. G7 - Tempo di parola dei soggetti del pluralismo sociale nei programmi extra-gr fasce di programmazione. Radio 101</t>
  </si>
  <si>
    <t>Tab. G8 - Tempo di parola dei soggetti del pluralismo sociale nei programmi extra-gr fasce di programmazione. Radio RTL 102.5</t>
  </si>
  <si>
    <t>Tab. G9 - Tempo di parola dei soggetti del pluralismo sociale nei programmi extra-gr fasce di programmazione. Radio Deejay</t>
  </si>
  <si>
    <t>Tab. G10 - Tempo di parola dei soggetti del pluralismo sociale nei programmi extra-gr fasce di programmazione. Radio Dimensione Suono</t>
  </si>
  <si>
    <t>Tab. G11 - Tempo di parola dei soggetti del pluralismo sociale nei programmi extra-gr fasce di programmazione. Virgin Radio</t>
  </si>
  <si>
    <t>Tab. G12 - Tempo di parola dei soggetti del pluralismo sociale nei programmi extra-gr fasce di programmazione. Radio Monte Carlo</t>
  </si>
  <si>
    <t>Tab. G13 - Tempo di parola dei soggetti del pluralismo sociale nei programmi extra-gr fasce di programmazione. Radio Capital</t>
  </si>
  <si>
    <t>Tab. G14 - Tempo di parola dei soggetti del pluralismo sociale nei programmi extra-gr fasce di programmazione. Radio 105</t>
  </si>
  <si>
    <t>Tab. G15 - Tempo di parola dei soggetti del pluralismo sociale nei programmi extra-gr fasce di programmazione. Radio Italia</t>
  </si>
  <si>
    <t>Tab. E4 - Tempo di notizia, parola e antenna  dei soggetti del pluralismo sociale nei Radiogiornali di Radio 24 - Il Sole 24 ore - tutte le edizioni</t>
  </si>
  <si>
    <t>Tab. E5 - Tempo di notizia, parola e antenna  dei soggetti del pluralismo sociale nei Radiogiornali di Radio M2o - tutte le edizioni</t>
  </si>
  <si>
    <t>Tab. E6 - Tempo di notizia, parola e antenna  dei soggetti del pluralismo sociale nei Radiogiornali di Radio Kiss Kiss - tutte le edizioni</t>
  </si>
  <si>
    <t>Tab. E7 - Tempo di notizia, parola e antenna  dei soggetti del pluralismo sociale nei Radiogiornali di Radio 101  - tutte le edizioni</t>
  </si>
  <si>
    <t>Tab. E8 - Tempo di notizia, parola e antenna  dei soggetti del pluralismo sociale nei Radiogiornali di Radio RTL 102.5  - tutte le edizioni</t>
  </si>
  <si>
    <t>Tab. E9 - Tempo di notizia, parola e antenna  dei soggetti del pluralismo sociale nei Radiogiornali di Radio Deejay - tutte le edizioni</t>
  </si>
  <si>
    <t>Tab. E10 - Tempo di notizia, parola e antenna  dei soggetti del pluralismo sociale nei Radiogiornali di Radio Dimensione Suono - tutte le edizioni</t>
  </si>
  <si>
    <t>Tab. E11 - Tempo di notizia, parola e antenna  dei soggetti del pluralismo sociale nei Radiogiornali di Virgin Radio  - tutte le edizioni</t>
  </si>
  <si>
    <t>Tab. E12 - Tempo di notizia, parola e antenna  dei soggetti del pluralismo sociale nei Radiogiornali di Radio Montecarlo  - tutte le edizioni</t>
  </si>
  <si>
    <t>Tab. E13 - Tempo di notizia, parola e antenna  dei soggetti del pluralismo sociale nei Radiogiornali di Radio Capital  - tutte le edizioni</t>
  </si>
  <si>
    <t>Tab. E16 - Tempo di parola dei soggetti del pluralismo sociale nei Radiogiornali RAI - edizioni principali</t>
  </si>
  <si>
    <t>Tab. E17 - Tempo di notizia dei soggetti del pluralismo sociale nei Radiogiornali RAI - edizioni principali</t>
  </si>
  <si>
    <t>Tab. E18 - Tempo di antenna dei soggetti del plularismo sociale nei Radiogiornali RAI - edizioni principali</t>
  </si>
  <si>
    <t>Tab. E19 - Tempo di notizia, parola e antenna dei del pluralismo sociale nei Radiogiornali di Radio 24 Il Sole 24 ore - edizioni principali</t>
  </si>
  <si>
    <t>Tab. E20 - Tempo di notizia, parola e antenna dei del pluralismo sociale nei Radiogiornali di Radio Kiss Kiss - edizioni principali</t>
  </si>
  <si>
    <t>Tab. E21 - Tempo di notizia, parola e antenna dei del pluralismo sociale nei Radiogiornali di Radio RTL 102.5 - edizioni principali</t>
  </si>
  <si>
    <t>Tab. E22 - Tempo di notizia, parola e antenna dei del pluralismo sociale nei Radiogiornali di Radio Montecarlo - edizioni principali</t>
  </si>
  <si>
    <t>Tab. E23 - Tempo di notizia, parola e antenna dei del pluralismo sociale nei Radiogiornali di Radio Capital - edizioni principali</t>
  </si>
  <si>
    <t>Tab. E24 - Tempo di notizia, parola e antenna dei del pluralismo sociale nei Radiogiornali di Radio Italia - edizioni principali</t>
  </si>
  <si>
    <t>Periodo dal 01.11.2015 al 30.11.2015</t>
  </si>
  <si>
    <t>Tab. E15 - Tempo di notizia, parola e antenna  dei soggetti del pluralismo sociale nei Radiogiornali di Radio Italia - tutte le edizioni</t>
  </si>
  <si>
    <t>Tab. E14 - Tempo di notizia, parola e antenna  dei soggetti del pluralismo sociale nei Radiogiornali di Radio 105 - tutte le edizioni</t>
  </si>
  <si>
    <t>Tempo di Parola: indica il tempo in cui il soggetto politico/istituzionale parla direttamente in voce
Rete Radio Italia: Buone nuove, In compagnia di…Fiorella Felisatti, In compagnia di...Manola Moslehi &amp; Mauro Marino, In compagnia di…Mirko Mengozzi, In compgnia di...Paola Gallo, In compagnia di...Paoletta &amp; Patrick, On Air</t>
  </si>
  <si>
    <t>Tempo di Parola: indica il tempo in cui il soggetto politico/istituzionale parla direttamente in voce
Rete Radio: 105 Kris &amp; Love, 105 Mi Casa, I'm lovin' Expo, Lo Zoo di 105
Testata Rete 105: 105 Friends, Benvenuti nella giungla</t>
  </si>
  <si>
    <t>Tempo di Parola: indica il tempo in cui il soggetto politico/istituzionale parla direttamente in voce
Rete Radio Capital: Black or White, Capital Gold, Capital in the walkman, Capital in the world, Capital week-end, Classic today Hit Parade, Hart and Song, I love the week, I love the weekend, Il geco e la farfalla, Ladies &amp; Capital, Lateral, Non c'è duo senza tè, Red carpet, Sentieri notturni
Testata Radio Capital: Capital all news, Tg zero</t>
  </si>
  <si>
    <t>Tempo di Parola: indica il tempo in cui il soggetto politico/istituzionale parla direttamente in voce
Rete RTL 102.5: Onorevole Dj, Password, W l'Italia
Testata RTL 102.5: L'indignato speciale, Non stop news, Non stop news - raccontami</t>
  </si>
  <si>
    <t>Tempo di Parola: indica il tempo in cui il soggetto politico/istituzionale parla direttamente in voce
Rete Radio 101: Chiara Lorenzutti, Alberto Davoli, Davide Lentini, Lucilla Agosti, Francesco Allegretti, Francesca Bacinotti, La banda di R 101, Molto personale, Premium 101, Stefano Mastrolitti
Testata Pagina 101: Federica De Boni</t>
  </si>
  <si>
    <t>Tempo di Parola: indica il tempo in cui il soggetto politico/istituzionale parla direttamente in voce
Rete Radio 24: #autotrasporti, Cuore e denari, Melog - cronache merdidiane, Nessuna è perfetta
Testata Radio 24: 24 Mattino, 24 Mattino - attenti a noi due, America 24, Effetto Giorno, Effetto Notte, Europa 24, Focus economia, I conti della belva, La versione di Oscar, La zanzara, L'altra Europa, Mix 24, Rassegna stampa di 24 Mattino, Rassegna stampa week-end, Si può fare, Speciale Radio24</t>
  </si>
  <si>
    <r>
      <t xml:space="preserve">Tempo di Parola: indica il tempo in cui il soggetto politico/istituzionale parla direttamente in voce
</t>
    </r>
    <r>
      <rPr>
        <sz val="11"/>
        <rFont val="Calibri"/>
        <family val="2"/>
      </rPr>
      <t xml:space="preserve">Radio Uno:
Radio Due: A qualcuno piace Cult, Babylon, Bella davvero, Canicola, Caterpillar, Caterpillar - edizione straordinaria, Caterpillar AM, Caterpillar AM speciale, Cattive compagnie, Decanter, I provinciali, I sociopatici, Miracolo italiano, Non è un paese per giovani, Ovunque6, Radio2 in un'ora, Radio2 social club, Refresh, Speciale Radio2, Un giorno da pecora, Wake up Revolution
Radio Tre: A3. Il formato dell'arte, Battiti, Fahrenheit, Gli speciali di Radio3, Hollywood party, Il teatro di Radio3, La lingua batte, Museo nazionale, Passioni, Piazza Verdi, Radio3 Mondo, Radio3 Scienza, Radio3 Suite, Radio3.Rai.it, Tutta la città ne parla, Uomini e profeti, Zazà arte, musica e spettacolo       </t>
    </r>
  </si>
  <si>
    <r>
      <t xml:space="preserve">Tempo di Parola: indica il tempo in cui il soggetto politico/istituzionale parla direttamente in voce
</t>
    </r>
    <r>
      <rPr>
        <sz val="11"/>
        <rFont val="Calibri"/>
        <family val="2"/>
      </rPr>
      <t xml:space="preserve">Radio Uno: Bianco e nero, Dialogo con l'Islam, Est - Ovest, Eta Beta, Habitat, Inviato speciale, Italia sotto inchiesta, La radio ne parla, La terra, dall'orto alla tavola, Life - obiettivo benessere, L'Italia che va, Manuale d'Europa, Mary Pop, Radio anch'io, Radio anch'io - speciale Parigi, Radio1 news economy, Radio1 news economy magazine, Restare scomodi, Sabato sport, Spaziolibero, Speciale elezioni Turchia, Speciale GR 1, Tra poco in edicola, Voci dal mondo, Voci del mattino, Voci del mattino - speciale weekend, Zapping Radio1
Radio Due: 
Radio Tre: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</si>
</sst>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ont>
    <font>
      <sz val="11"/>
      <color theme="1"/>
      <name val="Calibri"/>
      <family val="2"/>
      <scheme val="minor"/>
    </font>
    <font>
      <sz val="11"/>
      <color theme="1"/>
      <name val="Calibri"/>
      <family val="2"/>
      <scheme val="minor"/>
    </font>
    <font>
      <b/>
      <sz val="11"/>
      <color rgb="FF000000"/>
      <name val="Calibri"/>
      <family val="2"/>
    </font>
    <font>
      <u/>
      <sz val="11"/>
      <color theme="10"/>
      <name val="Calibri"/>
      <family val="2"/>
    </font>
    <font>
      <u/>
      <sz val="11"/>
      <color theme="11"/>
      <name val="Calibri"/>
      <family val="2"/>
    </font>
    <font>
      <sz val="11"/>
      <color rgb="FF000000"/>
      <name val="Calibri"/>
      <family val="2"/>
    </font>
    <font>
      <sz val="11"/>
      <color theme="1"/>
      <name val="Calibri"/>
      <family val="2"/>
    </font>
    <font>
      <b/>
      <sz val="11"/>
      <name val="Calibri"/>
      <family val="2"/>
    </font>
    <font>
      <b/>
      <sz val="11"/>
      <color theme="1"/>
      <name val="Calibri"/>
      <family val="2"/>
    </font>
    <font>
      <sz val="11"/>
      <color rgb="FFFF0000"/>
      <name val="Calibri"/>
      <family val="2"/>
    </font>
    <font>
      <sz val="11"/>
      <name val="Calibri"/>
      <family val="2"/>
    </font>
    <font>
      <sz val="11"/>
      <name val="Calibri"/>
      <family val="2"/>
    </font>
  </fonts>
  <fills count="2">
    <fill>
      <patternFill patternType="none"/>
    </fill>
    <fill>
      <patternFill patternType="gray125"/>
    </fill>
  </fills>
  <borders count="2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indexed="64"/>
      </left>
      <right/>
      <top/>
      <bottom/>
      <diagonal/>
    </border>
    <border>
      <left/>
      <right style="medium">
        <color indexed="64"/>
      </right>
      <top/>
      <bottom/>
      <diagonal/>
    </border>
    <border>
      <left style="thin">
        <color auto="1"/>
      </left>
      <right style="medium">
        <color auto="1"/>
      </right>
      <top/>
      <bottom style="thin">
        <color auto="1"/>
      </bottom>
      <diagonal/>
    </border>
    <border>
      <left/>
      <right/>
      <top style="thin">
        <color indexed="65"/>
      </top>
      <bottom/>
      <diagonal/>
    </border>
  </borders>
  <cellStyleXfs count="43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2" fillId="0" borderId="0"/>
    <xf numFmtId="0" fontId="6" fillId="0" borderId="0"/>
    <xf numFmtId="9" fontId="6"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6" fillId="0" borderId="0"/>
    <xf numFmtId="0" fontId="6" fillId="0" borderId="0"/>
    <xf numFmtId="0" fontId="1" fillId="0" borderId="0"/>
    <xf numFmtId="0" fontId="6" fillId="0" borderId="0"/>
    <xf numFmtId="9" fontId="6" fillId="0" borderId="0" applyFont="0" applyFill="0" applyBorder="0" applyAlignment="0" applyProtection="0"/>
    <xf numFmtId="9" fontId="6" fillId="0" borderId="0" applyFont="0" applyFill="0" applyBorder="0" applyAlignment="0" applyProtection="0"/>
  </cellStyleXfs>
  <cellXfs count="209">
    <xf numFmtId="0" fontId="0" fillId="0" borderId="0" xfId="0"/>
    <xf numFmtId="10" fontId="0" fillId="0" borderId="5" xfId="23" applyNumberFormat="1" applyFont="1" applyBorder="1"/>
    <xf numFmtId="10" fontId="7" fillId="0" borderId="8" xfId="23" applyNumberFormat="1" applyFont="1" applyBorder="1"/>
    <xf numFmtId="10" fontId="9" fillId="0" borderId="10" xfId="23" applyNumberFormat="1" applyFont="1" applyBorder="1"/>
    <xf numFmtId="0" fontId="6" fillId="0" borderId="0" xfId="114"/>
    <xf numFmtId="0" fontId="3" fillId="0" borderId="0" xfId="114" applyFont="1"/>
    <xf numFmtId="0" fontId="6" fillId="0" borderId="0" xfId="114" applyFont="1"/>
    <xf numFmtId="10" fontId="7" fillId="0" borderId="8" xfId="23" applyNumberFormat="1" applyFont="1" applyFill="1" applyBorder="1"/>
    <xf numFmtId="0" fontId="3" fillId="0" borderId="8" xfId="114" applyFont="1" applyFill="1" applyBorder="1" applyAlignment="1">
      <alignment horizontal="center"/>
    </xf>
    <xf numFmtId="46" fontId="7" fillId="0" borderId="8" xfId="114" applyNumberFormat="1" applyFont="1" applyFill="1" applyBorder="1"/>
    <xf numFmtId="0" fontId="6" fillId="0" borderId="9" xfId="114" applyBorder="1"/>
    <xf numFmtId="0" fontId="3" fillId="0" borderId="8" xfId="114" applyFont="1" applyBorder="1" applyAlignment="1">
      <alignment horizontal="center"/>
    </xf>
    <xf numFmtId="46" fontId="7" fillId="0" borderId="7" xfId="114" applyNumberFormat="1" applyFont="1" applyBorder="1"/>
    <xf numFmtId="46" fontId="7" fillId="0" borderId="4" xfId="114" applyNumberFormat="1" applyFont="1" applyBorder="1"/>
    <xf numFmtId="10" fontId="7" fillId="0" borderId="5" xfId="23" applyNumberFormat="1" applyFont="1" applyBorder="1"/>
    <xf numFmtId="0" fontId="6" fillId="0" borderId="4" xfId="114" applyBorder="1"/>
    <xf numFmtId="0" fontId="9" fillId="0" borderId="9" xfId="114" applyFont="1" applyBorder="1" applyAlignment="1">
      <alignment horizontal="left"/>
    </xf>
    <xf numFmtId="46" fontId="9" fillId="0" borderId="7" xfId="114" applyNumberFormat="1" applyFont="1" applyBorder="1"/>
    <xf numFmtId="10" fontId="9" fillId="0" borderId="8" xfId="23" applyNumberFormat="1" applyFont="1" applyBorder="1"/>
    <xf numFmtId="46" fontId="9" fillId="0" borderId="4" xfId="114" applyNumberFormat="1" applyFont="1" applyBorder="1"/>
    <xf numFmtId="10" fontId="9" fillId="0" borderId="5" xfId="23" applyNumberFormat="1" applyFont="1" applyBorder="1"/>
    <xf numFmtId="46" fontId="7" fillId="0" borderId="8" xfId="114" applyNumberFormat="1" applyFont="1" applyBorder="1"/>
    <xf numFmtId="10" fontId="7" fillId="0" borderId="10" xfId="23" applyNumberFormat="1" applyFont="1" applyBorder="1"/>
    <xf numFmtId="46" fontId="9" fillId="0" borderId="8" xfId="114" applyNumberFormat="1" applyFont="1" applyBorder="1"/>
    <xf numFmtId="0" fontId="6" fillId="0" borderId="7" xfId="114" applyBorder="1"/>
    <xf numFmtId="0" fontId="6" fillId="0" borderId="8" xfId="114" applyBorder="1"/>
    <xf numFmtId="0" fontId="3" fillId="0" borderId="5" xfId="114" applyFont="1" applyBorder="1" applyAlignment="1">
      <alignment horizontal="center"/>
    </xf>
    <xf numFmtId="0" fontId="3" fillId="0" borderId="7" xfId="114" applyFont="1" applyBorder="1" applyAlignment="1">
      <alignment horizontal="center"/>
    </xf>
    <xf numFmtId="0" fontId="0" fillId="0" borderId="0" xfId="0" applyFill="1"/>
    <xf numFmtId="0" fontId="0" fillId="0" borderId="9" xfId="0" applyFill="1" applyBorder="1"/>
    <xf numFmtId="0" fontId="8" fillId="0" borderId="9" xfId="0" applyFont="1" applyFill="1" applyBorder="1"/>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4" xfId="0" applyFont="1" applyFill="1" applyBorder="1" applyAlignment="1">
      <alignment horizontal="center"/>
    </xf>
    <xf numFmtId="0" fontId="7" fillId="0" borderId="9" xfId="0" applyFont="1" applyFill="1" applyBorder="1" applyAlignment="1">
      <alignment horizontal="left"/>
    </xf>
    <xf numFmtId="46" fontId="7" fillId="0" borderId="7" xfId="0" applyNumberFormat="1" applyFont="1" applyFill="1" applyBorder="1"/>
    <xf numFmtId="10" fontId="7" fillId="0" borderId="5" xfId="23" applyNumberFormat="1" applyFont="1" applyFill="1" applyBorder="1"/>
    <xf numFmtId="0" fontId="9" fillId="0" borderId="9" xfId="0" applyFont="1" applyFill="1" applyBorder="1" applyAlignment="1">
      <alignment horizontal="left"/>
    </xf>
    <xf numFmtId="46" fontId="9" fillId="0" borderId="7" xfId="0" applyNumberFormat="1" applyFont="1" applyFill="1" applyBorder="1"/>
    <xf numFmtId="10" fontId="9" fillId="0" borderId="8" xfId="23" applyNumberFormat="1" applyFont="1" applyFill="1" applyBorder="1"/>
    <xf numFmtId="46" fontId="7" fillId="0" borderId="8" xfId="0" applyNumberFormat="1" applyFont="1" applyFill="1" applyBorder="1"/>
    <xf numFmtId="46" fontId="9" fillId="0" borderId="8" xfId="0" applyNumberFormat="1" applyFont="1" applyFill="1" applyBorder="1"/>
    <xf numFmtId="10" fontId="9" fillId="0" borderId="10" xfId="23" applyNumberFormat="1" applyFont="1" applyFill="1" applyBorder="1"/>
    <xf numFmtId="46" fontId="7" fillId="0" borderId="4" xfId="0" applyNumberFormat="1" applyFont="1" applyFill="1" applyBorder="1"/>
    <xf numFmtId="46" fontId="7" fillId="0" borderId="5" xfId="0" applyNumberFormat="1" applyFont="1" applyFill="1" applyBorder="1"/>
    <xf numFmtId="0" fontId="3" fillId="0" borderId="0" xfId="0" applyFont="1"/>
    <xf numFmtId="46" fontId="0" fillId="0" borderId="0" xfId="0" applyNumberFormat="1"/>
    <xf numFmtId="0" fontId="6" fillId="0" borderId="0" xfId="114" applyFill="1"/>
    <xf numFmtId="0" fontId="6" fillId="0" borderId="9" xfId="114" applyFill="1" applyBorder="1"/>
    <xf numFmtId="0" fontId="9" fillId="0" borderId="9" xfId="114" applyFont="1" applyFill="1" applyBorder="1" applyAlignment="1">
      <alignment horizontal="left"/>
    </xf>
    <xf numFmtId="0" fontId="3" fillId="0" borderId="0" xfId="114" applyFont="1" applyFill="1"/>
    <xf numFmtId="46" fontId="9" fillId="0" borderId="8" xfId="114" applyNumberFormat="1" applyFont="1" applyFill="1" applyBorder="1"/>
    <xf numFmtId="46" fontId="7" fillId="0" borderId="4" xfId="114" applyNumberFormat="1" applyFont="1" applyFill="1" applyBorder="1"/>
    <xf numFmtId="0" fontId="0" fillId="0" borderId="0" xfId="0" applyFill="1" applyAlignment="1">
      <alignment horizontal="right"/>
    </xf>
    <xf numFmtId="10" fontId="9" fillId="0" borderId="8" xfId="23" applyNumberFormat="1" applyFont="1" applyFill="1" applyBorder="1" applyAlignment="1">
      <alignment horizontal="right"/>
    </xf>
    <xf numFmtId="10" fontId="7" fillId="0" borderId="8" xfId="23" applyNumberFormat="1" applyFont="1" applyFill="1" applyBorder="1" applyAlignment="1">
      <alignment horizontal="right"/>
    </xf>
    <xf numFmtId="46" fontId="9" fillId="0" borderId="8" xfId="0" applyNumberFormat="1" applyFont="1" applyFill="1" applyBorder="1" applyAlignment="1">
      <alignment horizontal="right"/>
    </xf>
    <xf numFmtId="0" fontId="0" fillId="0" borderId="0" xfId="0" applyAlignment="1">
      <alignment horizontal="right"/>
    </xf>
    <xf numFmtId="10" fontId="7" fillId="0" borderId="5" xfId="23" applyNumberFormat="1" applyFont="1" applyFill="1" applyBorder="1" applyAlignment="1">
      <alignment horizontal="right"/>
    </xf>
    <xf numFmtId="0" fontId="3" fillId="0" borderId="4" xfId="0" applyFont="1" applyFill="1" applyBorder="1" applyAlignment="1">
      <alignment horizontal="center"/>
    </xf>
    <xf numFmtId="0" fontId="3" fillId="0" borderId="4" xfId="114" applyFont="1" applyFill="1" applyBorder="1" applyAlignment="1">
      <alignment horizontal="center"/>
    </xf>
    <xf numFmtId="0" fontId="9" fillId="0" borderId="16" xfId="114" applyFont="1" applyBorder="1" applyAlignment="1">
      <alignment horizontal="left"/>
    </xf>
    <xf numFmtId="46" fontId="9" fillId="0" borderId="14" xfId="114" applyNumberFormat="1" applyFont="1" applyBorder="1"/>
    <xf numFmtId="10" fontId="9" fillId="0" borderId="15" xfId="23" applyNumberFormat="1" applyFont="1" applyBorder="1"/>
    <xf numFmtId="46" fontId="7" fillId="0" borderId="14" xfId="114" applyNumberFormat="1" applyFont="1" applyFill="1" applyBorder="1"/>
    <xf numFmtId="46" fontId="7" fillId="0" borderId="14" xfId="114" applyNumberFormat="1" applyFont="1" applyBorder="1"/>
    <xf numFmtId="10" fontId="7" fillId="0" borderId="15" xfId="23" applyNumberFormat="1" applyFont="1" applyBorder="1"/>
    <xf numFmtId="0" fontId="3" fillId="0" borderId="10" xfId="114" applyFont="1" applyBorder="1" applyAlignment="1">
      <alignment horizontal="center"/>
    </xf>
    <xf numFmtId="10" fontId="0" fillId="0" borderId="8" xfId="23" applyNumberFormat="1" applyFont="1" applyBorder="1"/>
    <xf numFmtId="20" fontId="3" fillId="0" borderId="5" xfId="114" applyNumberFormat="1" applyFont="1" applyBorder="1" applyAlignment="1">
      <alignment horizontal="center"/>
    </xf>
    <xf numFmtId="10" fontId="9" fillId="0" borderId="4" xfId="0" applyNumberFormat="1" applyFont="1" applyFill="1" applyBorder="1"/>
    <xf numFmtId="10" fontId="9" fillId="0" borderId="10" xfId="0" applyNumberFormat="1" applyFont="1" applyFill="1" applyBorder="1"/>
    <xf numFmtId="10" fontId="7" fillId="0" borderId="10" xfId="23" applyNumberFormat="1" applyFont="1" applyFill="1" applyBorder="1"/>
    <xf numFmtId="0" fontId="3" fillId="0" borderId="10" xfId="0" applyFont="1" applyFill="1" applyBorder="1" applyAlignment="1">
      <alignment horizontal="center"/>
    </xf>
    <xf numFmtId="46" fontId="0" fillId="0" borderId="0" xfId="0" applyNumberFormat="1" applyFill="1"/>
    <xf numFmtId="10" fontId="9" fillId="0" borderId="8" xfId="0" applyNumberFormat="1" applyFont="1" applyFill="1" applyBorder="1"/>
    <xf numFmtId="0" fontId="9" fillId="0" borderId="16" xfId="0" applyFont="1" applyFill="1" applyBorder="1" applyAlignment="1">
      <alignment horizontal="left"/>
    </xf>
    <xf numFmtId="46" fontId="9" fillId="0" borderId="14" xfId="0" applyNumberFormat="1" applyFont="1" applyFill="1" applyBorder="1"/>
    <xf numFmtId="10" fontId="9" fillId="0" borderId="14" xfId="0" applyNumberFormat="1" applyFont="1" applyFill="1" applyBorder="1"/>
    <xf numFmtId="10" fontId="9" fillId="0" borderId="15" xfId="23" applyNumberFormat="1" applyFont="1" applyFill="1" applyBorder="1"/>
    <xf numFmtId="10" fontId="9" fillId="0" borderId="15" xfId="0" applyNumberFormat="1" applyFont="1" applyFill="1" applyBorder="1"/>
    <xf numFmtId="0" fontId="9" fillId="0" borderId="16" xfId="114" applyFont="1" applyFill="1" applyBorder="1" applyAlignment="1">
      <alignment horizontal="left"/>
    </xf>
    <xf numFmtId="46" fontId="9" fillId="0" borderId="14" xfId="114" applyNumberFormat="1" applyFont="1" applyFill="1" applyBorder="1"/>
    <xf numFmtId="10" fontId="9" fillId="0" borderId="14" xfId="23" applyNumberFormat="1" applyFont="1" applyFill="1" applyBorder="1"/>
    <xf numFmtId="0" fontId="6" fillId="0" borderId="8" xfId="114" applyFill="1" applyBorder="1"/>
    <xf numFmtId="0" fontId="3" fillId="0" borderId="10" xfId="114" applyFont="1" applyFill="1" applyBorder="1" applyAlignment="1">
      <alignment horizontal="center"/>
    </xf>
    <xf numFmtId="46" fontId="6" fillId="0" borderId="0" xfId="114" applyNumberFormat="1" applyFill="1"/>
    <xf numFmtId="10" fontId="9" fillId="0" borderId="8" xfId="114" applyNumberFormat="1" applyFont="1" applyFill="1" applyBorder="1"/>
    <xf numFmtId="10" fontId="9" fillId="0" borderId="10" xfId="114" applyNumberFormat="1" applyFont="1" applyFill="1" applyBorder="1"/>
    <xf numFmtId="10" fontId="7" fillId="0" borderId="10" xfId="23" applyNumberFormat="1" applyFont="1" applyFill="1" applyBorder="1" applyAlignment="1">
      <alignment horizontal="right"/>
    </xf>
    <xf numFmtId="46" fontId="0" fillId="0" borderId="8" xfId="0" applyNumberFormat="1" applyFill="1" applyBorder="1" applyAlignment="1">
      <alignment horizontal="right"/>
    </xf>
    <xf numFmtId="46" fontId="7" fillId="0" borderId="8" xfId="0" applyNumberFormat="1" applyFont="1" applyFill="1" applyBorder="1" applyAlignment="1">
      <alignment horizontal="right"/>
    </xf>
    <xf numFmtId="46" fontId="7" fillId="0" borderId="8" xfId="23" applyNumberFormat="1" applyFont="1" applyFill="1" applyBorder="1"/>
    <xf numFmtId="0" fontId="3" fillId="0" borderId="8" xfId="114" applyFont="1" applyBorder="1"/>
    <xf numFmtId="0" fontId="6" fillId="0" borderId="8" xfId="114" applyFont="1" applyBorder="1"/>
    <xf numFmtId="10" fontId="9" fillId="0" borderId="8" xfId="114" applyNumberFormat="1" applyFont="1" applyBorder="1"/>
    <xf numFmtId="10" fontId="6" fillId="0" borderId="8" xfId="23" applyNumberFormat="1" applyBorder="1"/>
    <xf numFmtId="10" fontId="9" fillId="0" borderId="7" xfId="0" applyNumberFormat="1" applyFont="1" applyFill="1" applyBorder="1"/>
    <xf numFmtId="10" fontId="7" fillId="0" borderId="4" xfId="23" applyNumberFormat="1" applyFont="1" applyFill="1" applyBorder="1"/>
    <xf numFmtId="46" fontId="7" fillId="0" borderId="5" xfId="23" applyNumberFormat="1" applyFont="1" applyBorder="1"/>
    <xf numFmtId="46" fontId="9" fillId="0" borderId="10" xfId="114" applyNumberFormat="1" applyFont="1" applyBorder="1"/>
    <xf numFmtId="10" fontId="7" fillId="0" borderId="4" xfId="23" applyNumberFormat="1" applyFont="1" applyBorder="1"/>
    <xf numFmtId="46" fontId="9" fillId="0" borderId="5" xfId="114" applyNumberFormat="1" applyFont="1" applyBorder="1"/>
    <xf numFmtId="0" fontId="3" fillId="0" borderId="5" xfId="0" applyFont="1" applyFill="1" applyBorder="1" applyAlignment="1">
      <alignment horizontal="center"/>
    </xf>
    <xf numFmtId="0" fontId="3" fillId="0" borderId="8" xfId="0" applyFont="1" applyFill="1" applyBorder="1" applyAlignment="1">
      <alignment horizontal="center"/>
    </xf>
    <xf numFmtId="0" fontId="3" fillId="0" borderId="5" xfId="114" applyFont="1" applyBorder="1" applyAlignment="1">
      <alignment horizontal="center"/>
    </xf>
    <xf numFmtId="0" fontId="3" fillId="0" borderId="7" xfId="114" applyFont="1" applyBorder="1" applyAlignment="1">
      <alignment horizontal="center"/>
    </xf>
    <xf numFmtId="0" fontId="7" fillId="0" borderId="9" xfId="114" applyFont="1" applyBorder="1" applyAlignment="1">
      <alignment horizontal="left"/>
    </xf>
    <xf numFmtId="10" fontId="9" fillId="0" borderId="10" xfId="114" applyNumberFormat="1" applyFont="1" applyBorder="1"/>
    <xf numFmtId="9" fontId="9" fillId="0" borderId="8" xfId="114" applyNumberFormat="1" applyFont="1" applyBorder="1"/>
    <xf numFmtId="9" fontId="7" fillId="0" borderId="8" xfId="23" applyFont="1" applyBorder="1"/>
    <xf numFmtId="10" fontId="9" fillId="0" borderId="4" xfId="23" applyNumberFormat="1" applyFont="1" applyBorder="1"/>
    <xf numFmtId="0" fontId="12" fillId="0" borderId="9" xfId="114" applyFont="1" applyBorder="1"/>
    <xf numFmtId="0" fontId="8" fillId="0" borderId="8" xfId="114" applyFont="1" applyBorder="1" applyAlignment="1">
      <alignment horizontal="center"/>
    </xf>
    <xf numFmtId="0" fontId="8" fillId="0" borderId="5" xfId="114" applyFont="1" applyBorder="1" applyAlignment="1">
      <alignment horizontal="center"/>
    </xf>
    <xf numFmtId="0" fontId="7" fillId="0" borderId="17" xfId="0" applyFont="1" applyFill="1" applyBorder="1" applyAlignment="1">
      <alignment horizontal="left"/>
    </xf>
    <xf numFmtId="0" fontId="6" fillId="0" borderId="9" xfId="114" applyBorder="1" applyAlignment="1">
      <alignment horizontal="center"/>
    </xf>
    <xf numFmtId="0" fontId="6" fillId="0" borderId="0" xfId="114" applyAlignment="1">
      <alignment horizontal="center"/>
    </xf>
    <xf numFmtId="0" fontId="3" fillId="0" borderId="5" xfId="114" applyFont="1" applyBorder="1" applyAlignment="1">
      <alignment horizontal="center"/>
    </xf>
    <xf numFmtId="0" fontId="3" fillId="0" borderId="7" xfId="114" applyFont="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10" xfId="0" applyFont="1" applyFill="1" applyBorder="1" applyAlignment="1">
      <alignment horizontal="center"/>
    </xf>
    <xf numFmtId="0" fontId="3" fillId="0" borderId="7" xfId="114" applyFont="1" applyBorder="1" applyAlignment="1">
      <alignment horizontal="center"/>
    </xf>
    <xf numFmtId="10" fontId="9" fillId="0" borderId="5" xfId="0" applyNumberFormat="1" applyFont="1" applyFill="1" applyBorder="1"/>
    <xf numFmtId="0" fontId="7" fillId="0" borderId="16" xfId="0" applyFont="1" applyFill="1" applyBorder="1" applyAlignment="1">
      <alignment horizontal="left"/>
    </xf>
    <xf numFmtId="46" fontId="7" fillId="0" borderId="18" xfId="0" applyNumberFormat="1" applyFont="1" applyFill="1" applyBorder="1"/>
    <xf numFmtId="10" fontId="7" fillId="0" borderId="18" xfId="23" applyNumberFormat="1" applyFont="1" applyFill="1" applyBorder="1"/>
    <xf numFmtId="10" fontId="7" fillId="0" borderId="19" xfId="23" applyNumberFormat="1" applyFont="1" applyFill="1" applyBorder="1"/>
    <xf numFmtId="0" fontId="9" fillId="0" borderId="20" xfId="0" applyFont="1" applyFill="1" applyBorder="1" applyAlignment="1">
      <alignment horizontal="left"/>
    </xf>
    <xf numFmtId="46" fontId="7" fillId="0" borderId="0" xfId="0" applyNumberFormat="1" applyFont="1" applyFill="1" applyBorder="1"/>
    <xf numFmtId="0" fontId="7" fillId="0" borderId="23" xfId="0" applyFont="1" applyFill="1" applyBorder="1" applyAlignment="1">
      <alignment horizontal="left"/>
    </xf>
    <xf numFmtId="46" fontId="7" fillId="0" borderId="24" xfId="0" applyNumberFormat="1" applyFont="1" applyFill="1" applyBorder="1"/>
    <xf numFmtId="10" fontId="7" fillId="0" borderId="18" xfId="23" applyNumberFormat="1" applyFont="1" applyFill="1" applyBorder="1" applyAlignment="1">
      <alignment horizontal="right"/>
    </xf>
    <xf numFmtId="10" fontId="7" fillId="0" borderId="15" xfId="23" applyNumberFormat="1" applyFont="1" applyFill="1" applyBorder="1"/>
    <xf numFmtId="46" fontId="9" fillId="0" borderId="21" xfId="0" applyNumberFormat="1" applyFont="1" applyFill="1" applyBorder="1" applyAlignment="1">
      <alignment horizontal="right"/>
    </xf>
    <xf numFmtId="10" fontId="9" fillId="0" borderId="21" xfId="23" applyNumberFormat="1" applyFont="1" applyFill="1" applyBorder="1" applyAlignment="1">
      <alignment horizontal="right"/>
    </xf>
    <xf numFmtId="10" fontId="9" fillId="0" borderId="25" xfId="23" applyNumberFormat="1" applyFont="1" applyFill="1" applyBorder="1"/>
    <xf numFmtId="10" fontId="9" fillId="0" borderId="22" xfId="23" applyNumberFormat="1" applyFont="1" applyFill="1" applyBorder="1"/>
    <xf numFmtId="46" fontId="7" fillId="0" borderId="4" xfId="0" applyNumberFormat="1" applyFont="1" applyFill="1" applyBorder="1" applyAlignment="1">
      <alignment horizontal="right"/>
    </xf>
    <xf numFmtId="10" fontId="7" fillId="0" borderId="4" xfId="23" applyNumberFormat="1" applyFont="1" applyFill="1" applyBorder="1" applyAlignment="1">
      <alignment horizontal="right"/>
    </xf>
    <xf numFmtId="46" fontId="7" fillId="0" borderId="4" xfId="0" applyNumberFormat="1" applyFont="1" applyFill="1" applyBorder="1" applyAlignment="1">
      <alignment horizontal="left"/>
    </xf>
    <xf numFmtId="46" fontId="0" fillId="0" borderId="26" xfId="0" applyNumberFormat="1" applyBorder="1"/>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9"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7" xfId="0" applyFont="1" applyFill="1" applyBorder="1" applyAlignment="1">
      <alignment horizontal="center"/>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3" fillId="0" borderId="8" xfId="0" applyFont="1" applyFill="1" applyBorder="1" applyAlignment="1">
      <alignment horizontal="center"/>
    </xf>
    <xf numFmtId="0" fontId="3" fillId="0" borderId="10" xfId="0" applyFont="1" applyFill="1" applyBorder="1" applyAlignment="1">
      <alignment horizontal="center"/>
    </xf>
    <xf numFmtId="0" fontId="6" fillId="0" borderId="11" xfId="114" applyFont="1" applyFill="1" applyBorder="1" applyAlignment="1">
      <alignment horizontal="left" vertical="top" wrapText="1"/>
    </xf>
    <xf numFmtId="0" fontId="6" fillId="0" borderId="12" xfId="114" applyFill="1" applyBorder="1" applyAlignment="1">
      <alignment horizontal="left" vertical="top" wrapText="1"/>
    </xf>
    <xf numFmtId="0" fontId="6" fillId="0" borderId="13" xfId="114" applyFill="1" applyBorder="1" applyAlignment="1">
      <alignment horizontal="left" vertical="top" wrapText="1"/>
    </xf>
    <xf numFmtId="0" fontId="3" fillId="0" borderId="1" xfId="114" applyFont="1" applyFill="1" applyBorder="1" applyAlignment="1">
      <alignment horizontal="center"/>
    </xf>
    <xf numFmtId="0" fontId="3" fillId="0" borderId="2" xfId="114" applyFont="1" applyFill="1" applyBorder="1" applyAlignment="1">
      <alignment horizontal="center"/>
    </xf>
    <xf numFmtId="0" fontId="3" fillId="0" borderId="3" xfId="114" applyFont="1" applyFill="1" applyBorder="1" applyAlignment="1">
      <alignment horizontal="center"/>
    </xf>
    <xf numFmtId="0" fontId="3" fillId="0" borderId="8" xfId="114" applyFont="1" applyFill="1" applyBorder="1" applyAlignment="1">
      <alignment horizontal="center"/>
    </xf>
    <xf numFmtId="0" fontId="3" fillId="0" borderId="4" xfId="114" applyFont="1" applyFill="1" applyBorder="1" applyAlignment="1">
      <alignment horizontal="center"/>
    </xf>
    <xf numFmtId="0" fontId="3" fillId="0" borderId="5" xfId="114" applyFont="1" applyFill="1" applyBorder="1" applyAlignment="1">
      <alignment horizontal="center"/>
    </xf>
    <xf numFmtId="0" fontId="3" fillId="0" borderId="6" xfId="0" applyFont="1" applyFill="1" applyBorder="1" applyAlignment="1">
      <alignment horizontal="center"/>
    </xf>
    <xf numFmtId="0" fontId="0" fillId="0" borderId="11" xfId="0" applyFill="1" applyBorder="1" applyAlignment="1">
      <alignment horizontal="left" vertical="top"/>
    </xf>
    <xf numFmtId="0" fontId="0" fillId="0" borderId="12" xfId="0" applyFill="1" applyBorder="1" applyAlignment="1">
      <alignment horizontal="left" vertical="top"/>
    </xf>
    <xf numFmtId="0" fontId="0" fillId="0" borderId="13" xfId="0" applyFill="1" applyBorder="1" applyAlignment="1">
      <alignment horizontal="left" vertical="top"/>
    </xf>
    <xf numFmtId="0" fontId="6" fillId="0" borderId="11" xfId="410" applyFont="1" applyBorder="1" applyAlignment="1">
      <alignment horizontal="left" vertical="top" wrapText="1"/>
    </xf>
    <xf numFmtId="0" fontId="0" fillId="0" borderId="12" xfId="410" applyFont="1" applyBorder="1" applyAlignment="1">
      <alignment horizontal="left" vertical="top" wrapText="1"/>
    </xf>
    <xf numFmtId="0" fontId="0" fillId="0" borderId="13" xfId="410" applyFont="1" applyBorder="1" applyAlignment="1">
      <alignment horizontal="left" vertical="top" wrapText="1"/>
    </xf>
    <xf numFmtId="0" fontId="3" fillId="0" borderId="1" xfId="114" applyFont="1" applyBorder="1" applyAlignment="1">
      <alignment horizontal="center"/>
    </xf>
    <xf numFmtId="0" fontId="3" fillId="0" borderId="2" xfId="114" applyFont="1" applyBorder="1" applyAlignment="1">
      <alignment horizontal="center"/>
    </xf>
    <xf numFmtId="0" fontId="3" fillId="0" borderId="3" xfId="114" applyFont="1" applyBorder="1" applyAlignment="1">
      <alignment horizontal="center"/>
    </xf>
    <xf numFmtId="0" fontId="3" fillId="0" borderId="9" xfId="114" applyFont="1" applyBorder="1" applyAlignment="1">
      <alignment horizontal="center"/>
    </xf>
    <xf numFmtId="0" fontId="3" fillId="0" borderId="4" xfId="114" applyFont="1" applyBorder="1" applyAlignment="1">
      <alignment horizontal="center"/>
    </xf>
    <xf numFmtId="0" fontId="3" fillId="0" borderId="5" xfId="114" applyFont="1" applyBorder="1" applyAlignment="1">
      <alignment horizontal="center"/>
    </xf>
    <xf numFmtId="0" fontId="8" fillId="0" borderId="7" xfId="114" applyFont="1" applyBorder="1" applyAlignment="1">
      <alignment horizontal="center"/>
    </xf>
    <xf numFmtId="0" fontId="8" fillId="0" borderId="6" xfId="114" applyFont="1" applyBorder="1" applyAlignment="1">
      <alignment horizontal="center"/>
    </xf>
    <xf numFmtId="0" fontId="3" fillId="0" borderId="7" xfId="114" applyFont="1" applyBorder="1" applyAlignment="1">
      <alignment horizontal="center"/>
    </xf>
    <xf numFmtId="0" fontId="8" fillId="0" borderId="4" xfId="114" applyFont="1" applyBorder="1" applyAlignment="1">
      <alignment horizontal="center"/>
    </xf>
    <xf numFmtId="0" fontId="11" fillId="0" borderId="11" xfId="410" applyFont="1" applyBorder="1" applyAlignment="1">
      <alignment horizontal="left" vertical="top" wrapText="1"/>
    </xf>
    <xf numFmtId="0" fontId="12" fillId="0" borderId="12" xfId="410" applyFont="1" applyBorder="1" applyAlignment="1">
      <alignment horizontal="left" vertical="top" wrapText="1"/>
    </xf>
    <xf numFmtId="0" fontId="12" fillId="0" borderId="13" xfId="410" applyFont="1" applyBorder="1" applyAlignment="1">
      <alignment horizontal="left" vertical="top" wrapText="1"/>
    </xf>
    <xf numFmtId="0" fontId="10" fillId="0" borderId="11" xfId="114" applyFont="1" applyBorder="1" applyAlignment="1">
      <alignment horizontal="left" vertical="top" wrapText="1"/>
    </xf>
    <xf numFmtId="0" fontId="10" fillId="0" borderId="12" xfId="114" applyFont="1" applyBorder="1" applyAlignment="1">
      <alignment horizontal="left" vertical="top" wrapText="1"/>
    </xf>
    <xf numFmtId="0" fontId="10" fillId="0" borderId="13" xfId="114" applyFont="1" applyBorder="1" applyAlignment="1">
      <alignment horizontal="left" vertical="top" wrapText="1"/>
    </xf>
    <xf numFmtId="0" fontId="8" fillId="0" borderId="1" xfId="114" applyFont="1" applyBorder="1" applyAlignment="1">
      <alignment horizontal="center"/>
    </xf>
    <xf numFmtId="0" fontId="8" fillId="0" borderId="2" xfId="114" applyFont="1" applyBorder="1" applyAlignment="1">
      <alignment horizontal="center"/>
    </xf>
    <xf numFmtId="0" fontId="8" fillId="0" borderId="3" xfId="114" applyFont="1" applyBorder="1" applyAlignment="1">
      <alignment horizontal="center"/>
    </xf>
    <xf numFmtId="0" fontId="8" fillId="0" borderId="9" xfId="114" applyFont="1" applyBorder="1" applyAlignment="1">
      <alignment horizontal="center"/>
    </xf>
    <xf numFmtId="0" fontId="8" fillId="0" borderId="5" xfId="114" applyFont="1" applyBorder="1" applyAlignment="1">
      <alignment horizontal="center"/>
    </xf>
    <xf numFmtId="0" fontId="11" fillId="0" borderId="11" xfId="114" applyFont="1" applyBorder="1" applyAlignment="1">
      <alignment horizontal="left" vertical="top" wrapText="1"/>
    </xf>
    <xf numFmtId="0" fontId="12" fillId="0" borderId="12" xfId="114" applyFont="1" applyBorder="1" applyAlignment="1">
      <alignment horizontal="left" vertical="top" wrapText="1"/>
    </xf>
    <xf numFmtId="0" fontId="12" fillId="0" borderId="13" xfId="114" applyFont="1" applyBorder="1" applyAlignment="1">
      <alignment horizontal="left" vertical="top" wrapText="1"/>
    </xf>
    <xf numFmtId="0" fontId="9" fillId="0" borderId="7" xfId="114" applyFont="1" applyBorder="1" applyAlignment="1">
      <alignment horizontal="center"/>
    </xf>
    <xf numFmtId="0" fontId="9" fillId="0" borderId="5" xfId="114" applyFont="1" applyBorder="1" applyAlignment="1">
      <alignment horizontal="center"/>
    </xf>
    <xf numFmtId="0" fontId="9" fillId="0" borderId="1" xfId="114" applyFont="1" applyBorder="1" applyAlignment="1">
      <alignment horizontal="center"/>
    </xf>
    <xf numFmtId="0" fontId="9" fillId="0" borderId="2" xfId="114" applyFont="1" applyBorder="1" applyAlignment="1">
      <alignment horizontal="center"/>
    </xf>
    <xf numFmtId="0" fontId="9" fillId="0" borderId="3" xfId="114" applyFont="1" applyBorder="1" applyAlignment="1">
      <alignment horizontal="center"/>
    </xf>
    <xf numFmtId="0" fontId="12" fillId="0" borderId="11" xfId="114" applyFont="1" applyBorder="1" applyAlignment="1">
      <alignment horizontal="left" vertical="top" wrapText="1"/>
    </xf>
    <xf numFmtId="0" fontId="0" fillId="0" borderId="11" xfId="114" applyFont="1" applyBorder="1" applyAlignment="1">
      <alignment horizontal="left" vertical="top" wrapText="1"/>
    </xf>
    <xf numFmtId="0" fontId="6" fillId="0" borderId="12" xfId="114" applyBorder="1" applyAlignment="1">
      <alignment horizontal="left" vertical="top" wrapText="1"/>
    </xf>
    <xf numFmtId="0" fontId="6" fillId="0" borderId="13" xfId="114" applyBorder="1" applyAlignment="1">
      <alignment horizontal="left" vertical="top" wrapText="1"/>
    </xf>
  </cellXfs>
  <cellStyles count="433">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4" builtinId="8" hidden="1"/>
    <cellStyle name="Collegamento ipertestuale" xfId="26" builtinId="8" hidden="1"/>
    <cellStyle name="Collegamento ipertestuale" xfId="28" builtinId="8" hidden="1"/>
    <cellStyle name="Collegamento ipertestuale" xfId="30" builtinId="8" hidden="1"/>
    <cellStyle name="Collegamento ipertestuale" xfId="32" builtinId="8" hidden="1"/>
    <cellStyle name="Collegamento ipertestuale" xfId="34" builtinId="8" hidden="1"/>
    <cellStyle name="Collegamento ipertestuale" xfId="36" builtinId="8" hidden="1"/>
    <cellStyle name="Collegamento ipertestuale" xfId="38" builtinId="8" hidden="1"/>
    <cellStyle name="Collegamento ipertestuale" xfId="40" builtinId="8" hidden="1"/>
    <cellStyle name="Collegamento ipertestuale" xfId="42" builtinId="8" hidden="1"/>
    <cellStyle name="Collegamento ipertestuale" xfId="44" builtinId="8" hidden="1"/>
    <cellStyle name="Collegamento ipertestuale" xfId="46" builtinId="8" hidden="1"/>
    <cellStyle name="Collegamento ipertestuale" xfId="48" builtinId="8" hidden="1"/>
    <cellStyle name="Collegamento ipertestuale" xfId="50" builtinId="8" hidden="1"/>
    <cellStyle name="Collegamento ipertestuale" xfId="52" builtinId="8" hidden="1"/>
    <cellStyle name="Collegamento ipertestuale" xfId="54" builtinId="8" hidden="1"/>
    <cellStyle name="Collegamento ipertestuale" xfId="56" builtinId="8" hidden="1"/>
    <cellStyle name="Collegamento ipertestuale" xfId="58" builtinId="8" hidden="1"/>
    <cellStyle name="Collegamento ipertestuale" xfId="60" builtinId="8" hidden="1"/>
    <cellStyle name="Collegamento ipertestuale" xfId="62" builtinId="8" hidden="1"/>
    <cellStyle name="Collegamento ipertestuale" xfId="64" builtinId="8" hidden="1"/>
    <cellStyle name="Collegamento ipertestuale" xfId="66" builtinId="8" hidden="1"/>
    <cellStyle name="Collegamento ipertestuale" xfId="68" builtinId="8" hidden="1"/>
    <cellStyle name="Collegamento ipertestuale" xfId="70" builtinId="8" hidden="1"/>
    <cellStyle name="Collegamento ipertestuale" xfId="72" builtinId="8" hidden="1"/>
    <cellStyle name="Collegamento ipertestuale" xfId="74" builtinId="8" hidden="1"/>
    <cellStyle name="Collegamento ipertestuale" xfId="76" builtinId="8" hidden="1"/>
    <cellStyle name="Collegamento ipertestuale" xfId="78" builtinId="8" hidden="1"/>
    <cellStyle name="Collegamento ipertestuale" xfId="80" builtinId="8" hidden="1"/>
    <cellStyle name="Collegamento ipertestuale" xfId="82" builtinId="8" hidden="1"/>
    <cellStyle name="Collegamento ipertestuale" xfId="84" builtinId="8" hidden="1"/>
    <cellStyle name="Collegamento ipertestuale" xfId="86" builtinId="8" hidden="1"/>
    <cellStyle name="Collegamento ipertestuale" xfId="88" builtinId="8" hidden="1"/>
    <cellStyle name="Collegamento ipertestuale" xfId="90" builtinId="8" hidden="1"/>
    <cellStyle name="Collegamento ipertestuale" xfId="92" builtinId="8" hidden="1"/>
    <cellStyle name="Collegamento ipertestuale" xfId="94" builtinId="8" hidden="1"/>
    <cellStyle name="Collegamento ipertestuale" xfId="96" builtinId="8" hidden="1"/>
    <cellStyle name="Collegamento ipertestuale" xfId="98" builtinId="8" hidden="1"/>
    <cellStyle name="Collegamento ipertestuale" xfId="100" builtinId="8" hidden="1"/>
    <cellStyle name="Collegamento ipertestuale" xfId="102" builtinId="8" hidden="1"/>
    <cellStyle name="Collegamento ipertestuale" xfId="104" builtinId="8" hidden="1"/>
    <cellStyle name="Collegamento ipertestuale" xfId="106" builtinId="8" hidden="1"/>
    <cellStyle name="Collegamento ipertestuale" xfId="108" builtinId="8" hidden="1"/>
    <cellStyle name="Collegamento ipertestuale" xfId="110" builtinId="8" hidden="1"/>
    <cellStyle name="Collegamento ipertestuale" xfId="112"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xfId="130" builtinId="8" hidden="1"/>
    <cellStyle name="Collegamento ipertestuale" xfId="132" builtinId="8" hidden="1"/>
    <cellStyle name="Collegamento ipertestuale" xfId="134" builtinId="8" hidden="1"/>
    <cellStyle name="Collegamento ipertestuale" xfId="136" builtinId="8" hidden="1"/>
    <cellStyle name="Collegamento ipertestuale" xfId="138" builtinId="8" hidden="1"/>
    <cellStyle name="Collegamento ipertestuale" xfId="140" builtinId="8" hidden="1"/>
    <cellStyle name="Collegamento ipertestuale" xfId="142" builtinId="8" hidden="1"/>
    <cellStyle name="Collegamento ipertestuale" xfId="144" builtinId="8" hidden="1"/>
    <cellStyle name="Collegamento ipertestuale" xfId="146" builtinId="8" hidden="1"/>
    <cellStyle name="Collegamento ipertestuale" xfId="148" builtinId="8" hidden="1"/>
    <cellStyle name="Collegamento ipertestuale" xfId="150" builtinId="8" hidden="1"/>
    <cellStyle name="Collegamento ipertestuale" xfId="152" builtinId="8" hidden="1"/>
    <cellStyle name="Collegamento ipertestuale" xfId="154" builtinId="8" hidden="1"/>
    <cellStyle name="Collegamento ipertestuale" xfId="156" builtinId="8" hidden="1"/>
    <cellStyle name="Collegamento ipertestuale" xfId="158" builtinId="8" hidden="1"/>
    <cellStyle name="Collegamento ipertestuale" xfId="160" builtinId="8" hidden="1"/>
    <cellStyle name="Collegamento ipertestuale" xfId="162" builtinId="8" hidden="1"/>
    <cellStyle name="Collegamento ipertestuale" xfId="164" builtinId="8" hidden="1"/>
    <cellStyle name="Collegamento ipertestuale" xfId="166" builtinId="8" hidden="1"/>
    <cellStyle name="Collegamento ipertestuale" xfId="168" builtinId="8" hidden="1"/>
    <cellStyle name="Collegamento ipertestuale" xfId="170" builtinId="8" hidden="1"/>
    <cellStyle name="Collegamento ipertestuale" xfId="172" builtinId="8" hidden="1"/>
    <cellStyle name="Collegamento ipertestuale" xfId="174" builtinId="8" hidden="1"/>
    <cellStyle name="Collegamento ipertestuale" xfId="176" builtinId="8" hidden="1"/>
    <cellStyle name="Collegamento ipertestuale" xfId="178" builtinId="8" hidden="1"/>
    <cellStyle name="Collegamento ipertestuale" xfId="180" builtinId="8" hidden="1"/>
    <cellStyle name="Collegamento ipertestuale" xfId="182" builtinId="8" hidden="1"/>
    <cellStyle name="Collegamento ipertestuale" xfId="184" builtinId="8" hidden="1"/>
    <cellStyle name="Collegamento ipertestuale" xfId="186" builtinId="8" hidden="1"/>
    <cellStyle name="Collegamento ipertestuale" xfId="188" builtinId="8" hidden="1"/>
    <cellStyle name="Collegamento ipertestuale" xfId="190" builtinId="8" hidden="1"/>
    <cellStyle name="Collegamento ipertestuale" xfId="192" builtinId="8" hidden="1"/>
    <cellStyle name="Collegamento ipertestuale" xfId="194" builtinId="8" hidden="1"/>
    <cellStyle name="Collegamento ipertestuale" xfId="196" builtinId="8" hidden="1"/>
    <cellStyle name="Collegamento ipertestuale" xfId="198" builtinId="8" hidden="1"/>
    <cellStyle name="Collegamento ipertestuale" xfId="200" builtinId="8" hidden="1"/>
    <cellStyle name="Collegamento ipertestuale" xfId="202" builtinId="8" hidden="1"/>
    <cellStyle name="Collegamento ipertestuale" xfId="204" builtinId="8" hidden="1"/>
    <cellStyle name="Collegamento ipertestuale" xfId="206" builtinId="8" hidden="1"/>
    <cellStyle name="Collegamento ipertestuale" xfId="208" builtinId="8" hidden="1"/>
    <cellStyle name="Collegamento ipertestuale" xfId="210" builtinId="8" hidden="1"/>
    <cellStyle name="Collegamento ipertestuale" xfId="212" builtinId="8" hidden="1"/>
    <cellStyle name="Collegamento ipertestuale" xfId="214" builtinId="8" hidden="1"/>
    <cellStyle name="Collegamento ipertestuale" xfId="216" builtinId="8" hidden="1"/>
    <cellStyle name="Collegamento ipertestuale" xfId="218" builtinId="8" hidden="1"/>
    <cellStyle name="Collegamento ipertestuale" xfId="220" builtinId="8" hidden="1"/>
    <cellStyle name="Collegamento ipertestuale" xfId="222" builtinId="8" hidden="1"/>
    <cellStyle name="Collegamento ipertestuale" xfId="224" builtinId="8" hidden="1"/>
    <cellStyle name="Collegamento ipertestuale" xfId="226" builtinId="8" hidden="1"/>
    <cellStyle name="Collegamento ipertestuale" xfId="228" builtinId="8" hidden="1"/>
    <cellStyle name="Collegamento ipertestuale" xfId="230" builtinId="8" hidden="1"/>
    <cellStyle name="Collegamento ipertestuale" xfId="232" builtinId="8" hidden="1"/>
    <cellStyle name="Collegamento ipertestuale" xfId="234" builtinId="8" hidden="1"/>
    <cellStyle name="Collegamento ipertestuale" xfId="236" builtinId="8" hidden="1"/>
    <cellStyle name="Collegamento ipertestuale" xfId="238" builtinId="8" hidden="1"/>
    <cellStyle name="Collegamento ipertestuale" xfId="240" builtinId="8" hidden="1"/>
    <cellStyle name="Collegamento ipertestuale" xfId="242" builtinId="8" hidden="1"/>
    <cellStyle name="Collegamento ipertestuale" xfId="244" builtinId="8" hidden="1"/>
    <cellStyle name="Collegamento ipertestuale" xfId="246" builtinId="8" hidden="1"/>
    <cellStyle name="Collegamento ipertestuale" xfId="248" builtinId="8" hidden="1"/>
    <cellStyle name="Collegamento ipertestuale" xfId="250" builtinId="8" hidden="1"/>
    <cellStyle name="Collegamento ipertestuale" xfId="252" builtinId="8" hidden="1"/>
    <cellStyle name="Collegamento ipertestuale" xfId="254" builtinId="8" hidden="1"/>
    <cellStyle name="Collegamento ipertestuale" xfId="256" builtinId="8" hidden="1"/>
    <cellStyle name="Collegamento ipertestuale" xfId="258" builtinId="8" hidden="1"/>
    <cellStyle name="Collegamento ipertestuale" xfId="260" builtinId="8" hidden="1"/>
    <cellStyle name="Collegamento ipertestuale" xfId="262" builtinId="8" hidden="1"/>
    <cellStyle name="Collegamento ipertestuale" xfId="264" builtinId="8" hidden="1"/>
    <cellStyle name="Collegamento ipertestuale" xfId="266" builtinId="8" hidden="1"/>
    <cellStyle name="Collegamento ipertestuale" xfId="268" builtinId="8" hidden="1"/>
    <cellStyle name="Collegamento ipertestuale" xfId="270" builtinId="8" hidden="1"/>
    <cellStyle name="Collegamento ipertestuale" xfId="272" builtinId="8" hidden="1"/>
    <cellStyle name="Collegamento ipertestuale" xfId="274" builtinId="8" hidden="1"/>
    <cellStyle name="Collegamento ipertestuale" xfId="276" builtinId="8" hidden="1"/>
    <cellStyle name="Collegamento ipertestuale" xfId="278" builtinId="8" hidden="1"/>
    <cellStyle name="Collegamento ipertestuale" xfId="280" builtinId="8" hidden="1"/>
    <cellStyle name="Collegamento ipertestuale" xfId="282" builtinId="8" hidden="1"/>
    <cellStyle name="Collegamento ipertestuale" xfId="284" builtinId="8" hidden="1"/>
    <cellStyle name="Collegamento ipertestuale" xfId="286" builtinId="8" hidden="1"/>
    <cellStyle name="Collegamento ipertestuale" xfId="288" builtinId="8" hidden="1"/>
    <cellStyle name="Collegamento ipertestuale" xfId="290" builtinId="8" hidden="1"/>
    <cellStyle name="Collegamento ipertestuale" xfId="292" builtinId="8" hidden="1"/>
    <cellStyle name="Collegamento ipertestuale" xfId="294" builtinId="8" hidden="1"/>
    <cellStyle name="Collegamento ipertestuale" xfId="296" builtinId="8" hidden="1"/>
    <cellStyle name="Collegamento ipertestuale" xfId="298" builtinId="8" hidden="1"/>
    <cellStyle name="Collegamento ipertestuale" xfId="300" builtinId="8" hidden="1"/>
    <cellStyle name="Collegamento ipertestuale" xfId="302" builtinId="8" hidden="1"/>
    <cellStyle name="Collegamento ipertestuale" xfId="304" builtinId="8" hidden="1"/>
    <cellStyle name="Collegamento ipertestuale" xfId="306" builtinId="8" hidden="1"/>
    <cellStyle name="Collegamento ipertestuale" xfId="308" builtinId="8" hidden="1"/>
    <cellStyle name="Collegamento ipertestuale" xfId="310" builtinId="8" hidden="1"/>
    <cellStyle name="Collegamento ipertestuale" xfId="312" builtinId="8" hidden="1"/>
    <cellStyle name="Collegamento ipertestuale" xfId="314" builtinId="8" hidden="1"/>
    <cellStyle name="Collegamento ipertestuale" xfId="316" builtinId="8" hidden="1"/>
    <cellStyle name="Collegamento ipertestuale" xfId="318" builtinId="8" hidden="1"/>
    <cellStyle name="Collegamento ipertestuale" xfId="320" builtinId="8" hidden="1"/>
    <cellStyle name="Collegamento ipertestuale" xfId="322" builtinId="8" hidden="1"/>
    <cellStyle name="Collegamento ipertestuale" xfId="324" builtinId="8" hidden="1"/>
    <cellStyle name="Collegamento ipertestuale" xfId="326" builtinId="8" hidden="1"/>
    <cellStyle name="Collegamento ipertestuale" xfId="328" builtinId="8" hidden="1"/>
    <cellStyle name="Collegamento ipertestuale" xfId="330" builtinId="8" hidden="1"/>
    <cellStyle name="Collegamento ipertestuale" xfId="332" builtinId="8" hidden="1"/>
    <cellStyle name="Collegamento ipertestuale" xfId="334" builtinId="8" hidden="1"/>
    <cellStyle name="Collegamento ipertestuale" xfId="336" builtinId="8" hidden="1"/>
    <cellStyle name="Collegamento ipertestuale" xfId="338" builtinId="8" hidden="1"/>
    <cellStyle name="Collegamento ipertestuale" xfId="340" builtinId="8" hidden="1"/>
    <cellStyle name="Collegamento ipertestuale" xfId="342" builtinId="8" hidden="1"/>
    <cellStyle name="Collegamento ipertestuale" xfId="344" builtinId="8" hidden="1"/>
    <cellStyle name="Collegamento ipertestuale" xfId="346" builtinId="8" hidden="1"/>
    <cellStyle name="Collegamento ipertestuale" xfId="348" builtinId="8" hidden="1"/>
    <cellStyle name="Collegamento ipertestuale" xfId="350" builtinId="8" hidden="1"/>
    <cellStyle name="Collegamento ipertestuale" xfId="352" builtinId="8" hidden="1"/>
    <cellStyle name="Collegamento ipertestuale" xfId="354" builtinId="8" hidden="1"/>
    <cellStyle name="Collegamento ipertestuale" xfId="356" builtinId="8" hidden="1"/>
    <cellStyle name="Collegamento ipertestuale" xfId="358" builtinId="8" hidden="1"/>
    <cellStyle name="Collegamento ipertestuale" xfId="360" builtinId="8" hidden="1"/>
    <cellStyle name="Collegamento ipertestuale" xfId="362" builtinId="8" hidden="1"/>
    <cellStyle name="Collegamento ipertestuale" xfId="364" builtinId="8" hidden="1"/>
    <cellStyle name="Collegamento ipertestuale" xfId="366" builtinId="8" hidden="1"/>
    <cellStyle name="Collegamento ipertestuale" xfId="368" builtinId="8" hidden="1"/>
    <cellStyle name="Collegamento ipertestuale" xfId="370" builtinId="8" hidden="1"/>
    <cellStyle name="Collegamento ipertestuale" xfId="372" builtinId="8" hidden="1"/>
    <cellStyle name="Collegamento ipertestuale" xfId="374" builtinId="8" hidden="1"/>
    <cellStyle name="Collegamento ipertestuale" xfId="376" builtinId="8" hidden="1"/>
    <cellStyle name="Collegamento ipertestuale" xfId="378" builtinId="8" hidden="1"/>
    <cellStyle name="Collegamento ipertestuale" xfId="380" builtinId="8" hidden="1"/>
    <cellStyle name="Collegamento ipertestuale" xfId="382" builtinId="8" hidden="1"/>
    <cellStyle name="Collegamento ipertestuale" xfId="384" builtinId="8" hidden="1"/>
    <cellStyle name="Collegamento ipertestuale" xfId="386" builtinId="8" hidden="1"/>
    <cellStyle name="Collegamento ipertestuale" xfId="388" builtinId="8" hidden="1"/>
    <cellStyle name="Collegamento ipertestuale" xfId="390" builtinId="8" hidden="1"/>
    <cellStyle name="Collegamento ipertestuale" xfId="392" builtinId="8" hidden="1"/>
    <cellStyle name="Collegamento ipertestuale" xfId="394" builtinId="8" hidden="1"/>
    <cellStyle name="Collegamento ipertestuale" xfId="396" builtinId="8" hidden="1"/>
    <cellStyle name="Collegamento ipertestuale" xfId="398" builtinId="8" hidden="1"/>
    <cellStyle name="Collegamento ipertestuale" xfId="400" builtinId="8" hidden="1"/>
    <cellStyle name="Collegamento ipertestuale" xfId="402" builtinId="8" hidden="1"/>
    <cellStyle name="Collegamento ipertestuale" xfId="404" builtinId="8" hidden="1"/>
    <cellStyle name="Collegamento ipertestuale" xfId="406" builtinId="8" hidden="1"/>
    <cellStyle name="Collegamento ipertestuale" xfId="40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5" builtinId="9" hidden="1"/>
    <cellStyle name="Collegamento ipertestuale visitato" xfId="27" builtinId="9" hidden="1"/>
    <cellStyle name="Collegamento ipertestuale visitato" xfId="29" builtinId="9" hidden="1"/>
    <cellStyle name="Collegamento ipertestuale visitato" xfId="31" builtinId="9" hidden="1"/>
    <cellStyle name="Collegamento ipertestuale visitato" xfId="33" builtinId="9" hidden="1"/>
    <cellStyle name="Collegamento ipertestuale visitato" xfId="35" builtinId="9" hidden="1"/>
    <cellStyle name="Collegamento ipertestuale visitato" xfId="37" builtinId="9" hidden="1"/>
    <cellStyle name="Collegamento ipertestuale visitato" xfId="39" builtinId="9" hidden="1"/>
    <cellStyle name="Collegamento ipertestuale visitato" xfId="41" builtinId="9" hidden="1"/>
    <cellStyle name="Collegamento ipertestuale visitato" xfId="43" builtinId="9" hidden="1"/>
    <cellStyle name="Collegamento ipertestuale visitato" xfId="45" builtinId="9" hidden="1"/>
    <cellStyle name="Collegamento ipertestuale visitato" xfId="47" builtinId="9" hidden="1"/>
    <cellStyle name="Collegamento ipertestuale visitato" xfId="49" builtinId="9" hidden="1"/>
    <cellStyle name="Collegamento ipertestuale visitato" xfId="51" builtinId="9" hidden="1"/>
    <cellStyle name="Collegamento ipertestuale visitato" xfId="53" builtinId="9" hidden="1"/>
    <cellStyle name="Collegamento ipertestuale visitato" xfId="55" builtinId="9" hidden="1"/>
    <cellStyle name="Collegamento ipertestuale visitato" xfId="57" builtinId="9" hidden="1"/>
    <cellStyle name="Collegamento ipertestuale visitato" xfId="59" builtinId="9" hidden="1"/>
    <cellStyle name="Collegamento ipertestuale visitato" xfId="61" builtinId="9" hidden="1"/>
    <cellStyle name="Collegamento ipertestuale visitato" xfId="63" builtinId="9" hidden="1"/>
    <cellStyle name="Collegamento ipertestuale visitato" xfId="65" builtinId="9" hidden="1"/>
    <cellStyle name="Collegamento ipertestuale visitato" xfId="67" builtinId="9" hidden="1"/>
    <cellStyle name="Collegamento ipertestuale visitato" xfId="69" builtinId="9" hidden="1"/>
    <cellStyle name="Collegamento ipertestuale visitato" xfId="71" builtinId="9" hidden="1"/>
    <cellStyle name="Collegamento ipertestuale visitato" xfId="73" builtinId="9" hidden="1"/>
    <cellStyle name="Collegamento ipertestuale visitato" xfId="75" builtinId="9" hidden="1"/>
    <cellStyle name="Collegamento ipertestuale visitato" xfId="77" builtinId="9" hidden="1"/>
    <cellStyle name="Collegamento ipertestuale visitato" xfId="79" builtinId="9" hidden="1"/>
    <cellStyle name="Collegamento ipertestuale visitato" xfId="81" builtinId="9" hidden="1"/>
    <cellStyle name="Collegamento ipertestuale visitato" xfId="83" builtinId="9" hidden="1"/>
    <cellStyle name="Collegamento ipertestuale visitato" xfId="85" builtinId="9" hidden="1"/>
    <cellStyle name="Collegamento ipertestuale visitato" xfId="87" builtinId="9" hidden="1"/>
    <cellStyle name="Collegamento ipertestuale visitato" xfId="89" builtinId="9" hidden="1"/>
    <cellStyle name="Collegamento ipertestuale visitato" xfId="91" builtinId="9" hidden="1"/>
    <cellStyle name="Collegamento ipertestuale visitato" xfId="93" builtinId="9" hidden="1"/>
    <cellStyle name="Collegamento ipertestuale visitato" xfId="95" builtinId="9" hidden="1"/>
    <cellStyle name="Collegamento ipertestuale visitato" xfId="97" builtinId="9" hidden="1"/>
    <cellStyle name="Collegamento ipertestuale visitato" xfId="99" builtinId="9" hidden="1"/>
    <cellStyle name="Collegamento ipertestuale visitato" xfId="101" builtinId="9" hidden="1"/>
    <cellStyle name="Collegamento ipertestuale visitato" xfId="103" builtinId="9" hidden="1"/>
    <cellStyle name="Collegamento ipertestuale visitato" xfId="105" builtinId="9" hidden="1"/>
    <cellStyle name="Collegamento ipertestuale visitato" xfId="107" builtinId="9" hidden="1"/>
    <cellStyle name="Collegamento ipertestuale visitato" xfId="109" builtinId="9" hidden="1"/>
    <cellStyle name="Collegamento ipertestuale visitato" xfId="111" builtinId="9" hidden="1"/>
    <cellStyle name="Collegamento ipertestuale visitato" xfId="113"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Collegamento ipertestuale visitato" xfId="131" builtinId="9" hidden="1"/>
    <cellStyle name="Collegamento ipertestuale visitato" xfId="133" builtinId="9" hidden="1"/>
    <cellStyle name="Collegamento ipertestuale visitato" xfId="135" builtinId="9" hidden="1"/>
    <cellStyle name="Collegamento ipertestuale visitato" xfId="137" builtinId="9" hidden="1"/>
    <cellStyle name="Collegamento ipertestuale visitato" xfId="139" builtinId="9" hidden="1"/>
    <cellStyle name="Collegamento ipertestuale visitato" xfId="141" builtinId="9" hidden="1"/>
    <cellStyle name="Collegamento ipertestuale visitato" xfId="143" builtinId="9" hidden="1"/>
    <cellStyle name="Collegamento ipertestuale visitato" xfId="145" builtinId="9" hidden="1"/>
    <cellStyle name="Collegamento ipertestuale visitato" xfId="147" builtinId="9" hidden="1"/>
    <cellStyle name="Collegamento ipertestuale visitato" xfId="149" builtinId="9" hidden="1"/>
    <cellStyle name="Collegamento ipertestuale visitato" xfId="151" builtinId="9" hidden="1"/>
    <cellStyle name="Collegamento ipertestuale visitato" xfId="153" builtinId="9" hidden="1"/>
    <cellStyle name="Collegamento ipertestuale visitato" xfId="155" builtinId="9" hidden="1"/>
    <cellStyle name="Collegamento ipertestuale visitato" xfId="157" builtinId="9" hidden="1"/>
    <cellStyle name="Collegamento ipertestuale visitato" xfId="159" builtinId="9" hidden="1"/>
    <cellStyle name="Collegamento ipertestuale visitato" xfId="161" builtinId="9" hidden="1"/>
    <cellStyle name="Collegamento ipertestuale visitato" xfId="163" builtinId="9" hidden="1"/>
    <cellStyle name="Collegamento ipertestuale visitato" xfId="165" builtinId="9" hidden="1"/>
    <cellStyle name="Collegamento ipertestuale visitato" xfId="167" builtinId="9" hidden="1"/>
    <cellStyle name="Collegamento ipertestuale visitato" xfId="169" builtinId="9" hidden="1"/>
    <cellStyle name="Collegamento ipertestuale visitato" xfId="171" builtinId="9" hidden="1"/>
    <cellStyle name="Collegamento ipertestuale visitato" xfId="173" builtinId="9" hidden="1"/>
    <cellStyle name="Collegamento ipertestuale visitato" xfId="175" builtinId="9" hidden="1"/>
    <cellStyle name="Collegamento ipertestuale visitato" xfId="177" builtinId="9" hidden="1"/>
    <cellStyle name="Collegamento ipertestuale visitato" xfId="179" builtinId="9" hidden="1"/>
    <cellStyle name="Collegamento ipertestuale visitato" xfId="181" builtinId="9" hidden="1"/>
    <cellStyle name="Collegamento ipertestuale visitato" xfId="183" builtinId="9" hidden="1"/>
    <cellStyle name="Collegamento ipertestuale visitato" xfId="185" builtinId="9" hidden="1"/>
    <cellStyle name="Collegamento ipertestuale visitato" xfId="187" builtinId="9" hidden="1"/>
    <cellStyle name="Collegamento ipertestuale visitato" xfId="189" builtinId="9" hidden="1"/>
    <cellStyle name="Collegamento ipertestuale visitato" xfId="191" builtinId="9" hidden="1"/>
    <cellStyle name="Collegamento ipertestuale visitato" xfId="193" builtinId="9" hidden="1"/>
    <cellStyle name="Collegamento ipertestuale visitato" xfId="195" builtinId="9" hidden="1"/>
    <cellStyle name="Collegamento ipertestuale visitato" xfId="197" builtinId="9" hidden="1"/>
    <cellStyle name="Collegamento ipertestuale visitato" xfId="199" builtinId="9" hidden="1"/>
    <cellStyle name="Collegamento ipertestuale visitato" xfId="201" builtinId="9" hidden="1"/>
    <cellStyle name="Collegamento ipertestuale visitato" xfId="203" builtinId="9" hidden="1"/>
    <cellStyle name="Collegamento ipertestuale visitato" xfId="205" builtinId="9" hidden="1"/>
    <cellStyle name="Collegamento ipertestuale visitato" xfId="207" builtinId="9" hidden="1"/>
    <cellStyle name="Collegamento ipertestuale visitato" xfId="209" builtinId="9" hidden="1"/>
    <cellStyle name="Collegamento ipertestuale visitato" xfId="211" builtinId="9" hidden="1"/>
    <cellStyle name="Collegamento ipertestuale visitato" xfId="213" builtinId="9" hidden="1"/>
    <cellStyle name="Collegamento ipertestuale visitato" xfId="215" builtinId="9" hidden="1"/>
    <cellStyle name="Collegamento ipertestuale visitato" xfId="217" builtinId="9" hidden="1"/>
    <cellStyle name="Collegamento ipertestuale visitato" xfId="219" builtinId="9" hidden="1"/>
    <cellStyle name="Collegamento ipertestuale visitato" xfId="221" builtinId="9" hidden="1"/>
    <cellStyle name="Collegamento ipertestuale visitato" xfId="223" builtinId="9" hidden="1"/>
    <cellStyle name="Collegamento ipertestuale visitato" xfId="225" builtinId="9" hidden="1"/>
    <cellStyle name="Collegamento ipertestuale visitato" xfId="227" builtinId="9" hidden="1"/>
    <cellStyle name="Collegamento ipertestuale visitato" xfId="229" builtinId="9" hidden="1"/>
    <cellStyle name="Collegamento ipertestuale visitato" xfId="231" builtinId="9" hidden="1"/>
    <cellStyle name="Collegamento ipertestuale visitato" xfId="233" builtinId="9" hidden="1"/>
    <cellStyle name="Collegamento ipertestuale visitato" xfId="235" builtinId="9" hidden="1"/>
    <cellStyle name="Collegamento ipertestuale visitato" xfId="237" builtinId="9" hidden="1"/>
    <cellStyle name="Collegamento ipertestuale visitato" xfId="239" builtinId="9" hidden="1"/>
    <cellStyle name="Collegamento ipertestuale visitato" xfId="241" builtinId="9" hidden="1"/>
    <cellStyle name="Collegamento ipertestuale visitato" xfId="243" builtinId="9" hidden="1"/>
    <cellStyle name="Collegamento ipertestuale visitato" xfId="245" builtinId="9" hidden="1"/>
    <cellStyle name="Collegamento ipertestuale visitato" xfId="247" builtinId="9" hidden="1"/>
    <cellStyle name="Collegamento ipertestuale visitato" xfId="249" builtinId="9" hidden="1"/>
    <cellStyle name="Collegamento ipertestuale visitato" xfId="251" builtinId="9" hidden="1"/>
    <cellStyle name="Collegamento ipertestuale visitato" xfId="253" builtinId="9" hidden="1"/>
    <cellStyle name="Collegamento ipertestuale visitato" xfId="255" builtinId="9" hidden="1"/>
    <cellStyle name="Collegamento ipertestuale visitato" xfId="257" builtinId="9" hidden="1"/>
    <cellStyle name="Collegamento ipertestuale visitato" xfId="259" builtinId="9" hidden="1"/>
    <cellStyle name="Collegamento ipertestuale visitato" xfId="261" builtinId="9" hidden="1"/>
    <cellStyle name="Collegamento ipertestuale visitato" xfId="263" builtinId="9" hidden="1"/>
    <cellStyle name="Collegamento ipertestuale visitato" xfId="265" builtinId="9" hidden="1"/>
    <cellStyle name="Collegamento ipertestuale visitato" xfId="267" builtinId="9" hidden="1"/>
    <cellStyle name="Collegamento ipertestuale visitato" xfId="269" builtinId="9" hidden="1"/>
    <cellStyle name="Collegamento ipertestuale visitato" xfId="271" builtinId="9" hidden="1"/>
    <cellStyle name="Collegamento ipertestuale visitato" xfId="273" builtinId="9" hidden="1"/>
    <cellStyle name="Collegamento ipertestuale visitato" xfId="275" builtinId="9" hidden="1"/>
    <cellStyle name="Collegamento ipertestuale visitato" xfId="277" builtinId="9" hidden="1"/>
    <cellStyle name="Collegamento ipertestuale visitato" xfId="279" builtinId="9" hidden="1"/>
    <cellStyle name="Collegamento ipertestuale visitato" xfId="281" builtinId="9" hidden="1"/>
    <cellStyle name="Collegamento ipertestuale visitato" xfId="283" builtinId="9" hidden="1"/>
    <cellStyle name="Collegamento ipertestuale visitato" xfId="285" builtinId="9" hidden="1"/>
    <cellStyle name="Collegamento ipertestuale visitato" xfId="287" builtinId="9" hidden="1"/>
    <cellStyle name="Collegamento ipertestuale visitato" xfId="289" builtinId="9" hidden="1"/>
    <cellStyle name="Collegamento ipertestuale visitato" xfId="291" builtinId="9" hidden="1"/>
    <cellStyle name="Collegamento ipertestuale visitato" xfId="293" builtinId="9" hidden="1"/>
    <cellStyle name="Collegamento ipertestuale visitato" xfId="295" builtinId="9" hidden="1"/>
    <cellStyle name="Collegamento ipertestuale visitato" xfId="297" builtinId="9" hidden="1"/>
    <cellStyle name="Collegamento ipertestuale visitato" xfId="299" builtinId="9" hidden="1"/>
    <cellStyle name="Collegamento ipertestuale visitato" xfId="301" builtinId="9" hidden="1"/>
    <cellStyle name="Collegamento ipertestuale visitato" xfId="303" builtinId="9" hidden="1"/>
    <cellStyle name="Collegamento ipertestuale visitato" xfId="305" builtinId="9" hidden="1"/>
    <cellStyle name="Collegamento ipertestuale visitato" xfId="307" builtinId="9" hidden="1"/>
    <cellStyle name="Collegamento ipertestuale visitato" xfId="309" builtinId="9" hidden="1"/>
    <cellStyle name="Collegamento ipertestuale visitato" xfId="311" builtinId="9" hidden="1"/>
    <cellStyle name="Collegamento ipertestuale visitato" xfId="313" builtinId="9" hidden="1"/>
    <cellStyle name="Collegamento ipertestuale visitato" xfId="315" builtinId="9" hidden="1"/>
    <cellStyle name="Collegamento ipertestuale visitato" xfId="317" builtinId="9" hidden="1"/>
    <cellStyle name="Collegamento ipertestuale visitato" xfId="319" builtinId="9" hidden="1"/>
    <cellStyle name="Collegamento ipertestuale visitato" xfId="321" builtinId="9" hidden="1"/>
    <cellStyle name="Collegamento ipertestuale visitato" xfId="323" builtinId="9" hidden="1"/>
    <cellStyle name="Collegamento ipertestuale visitato" xfId="325" builtinId="9" hidden="1"/>
    <cellStyle name="Collegamento ipertestuale visitato" xfId="327" builtinId="9" hidden="1"/>
    <cellStyle name="Collegamento ipertestuale visitato" xfId="329" builtinId="9" hidden="1"/>
    <cellStyle name="Collegamento ipertestuale visitato" xfId="331" builtinId="9" hidden="1"/>
    <cellStyle name="Collegamento ipertestuale visitato" xfId="333" builtinId="9" hidden="1"/>
    <cellStyle name="Collegamento ipertestuale visitato" xfId="335" builtinId="9" hidden="1"/>
    <cellStyle name="Collegamento ipertestuale visitato" xfId="337" builtinId="9" hidden="1"/>
    <cellStyle name="Collegamento ipertestuale visitato" xfId="339" builtinId="9" hidden="1"/>
    <cellStyle name="Collegamento ipertestuale visitato" xfId="341" builtinId="9" hidden="1"/>
    <cellStyle name="Collegamento ipertestuale visitato" xfId="343" builtinId="9" hidden="1"/>
    <cellStyle name="Collegamento ipertestuale visitato" xfId="345" builtinId="9" hidden="1"/>
    <cellStyle name="Collegamento ipertestuale visitato" xfId="347" builtinId="9" hidden="1"/>
    <cellStyle name="Collegamento ipertestuale visitato" xfId="349" builtinId="9" hidden="1"/>
    <cellStyle name="Collegamento ipertestuale visitato" xfId="351" builtinId="9" hidden="1"/>
    <cellStyle name="Collegamento ipertestuale visitato" xfId="353" builtinId="9" hidden="1"/>
    <cellStyle name="Collegamento ipertestuale visitato" xfId="355" builtinId="9" hidden="1"/>
    <cellStyle name="Collegamento ipertestuale visitato" xfId="357" builtinId="9" hidden="1"/>
    <cellStyle name="Collegamento ipertestuale visitato" xfId="359" builtinId="9" hidden="1"/>
    <cellStyle name="Collegamento ipertestuale visitato" xfId="361" builtinId="9" hidden="1"/>
    <cellStyle name="Collegamento ipertestuale visitato" xfId="363" builtinId="9" hidden="1"/>
    <cellStyle name="Collegamento ipertestuale visitato" xfId="365" builtinId="9" hidden="1"/>
    <cellStyle name="Collegamento ipertestuale visitato" xfId="367" builtinId="9" hidden="1"/>
    <cellStyle name="Collegamento ipertestuale visitato" xfId="369" builtinId="9" hidden="1"/>
    <cellStyle name="Collegamento ipertestuale visitato" xfId="371" builtinId="9" hidden="1"/>
    <cellStyle name="Collegamento ipertestuale visitato" xfId="373" builtinId="9" hidden="1"/>
    <cellStyle name="Collegamento ipertestuale visitato" xfId="375" builtinId="9" hidden="1"/>
    <cellStyle name="Collegamento ipertestuale visitato" xfId="377" builtinId="9" hidden="1"/>
    <cellStyle name="Collegamento ipertestuale visitato" xfId="379" builtinId="9" hidden="1"/>
    <cellStyle name="Collegamento ipertestuale visitato" xfId="381" builtinId="9" hidden="1"/>
    <cellStyle name="Collegamento ipertestuale visitato" xfId="383" builtinId="9" hidden="1"/>
    <cellStyle name="Collegamento ipertestuale visitato" xfId="385" builtinId="9" hidden="1"/>
    <cellStyle name="Collegamento ipertestuale visitato" xfId="387" builtinId="9" hidden="1"/>
    <cellStyle name="Collegamento ipertestuale visitato" xfId="389" builtinId="9" hidden="1"/>
    <cellStyle name="Collegamento ipertestuale visitato" xfId="391" builtinId="9" hidden="1"/>
    <cellStyle name="Collegamento ipertestuale visitato" xfId="393" builtinId="9" hidden="1"/>
    <cellStyle name="Collegamento ipertestuale visitato" xfId="395" builtinId="9" hidden="1"/>
    <cellStyle name="Collegamento ipertestuale visitato" xfId="397" builtinId="9" hidden="1"/>
    <cellStyle name="Collegamento ipertestuale visitato" xfId="399" builtinId="9" hidden="1"/>
    <cellStyle name="Collegamento ipertestuale visitato" xfId="401" builtinId="9" hidden="1"/>
    <cellStyle name="Collegamento ipertestuale visitato" xfId="403" builtinId="9" hidden="1"/>
    <cellStyle name="Collegamento ipertestuale visitato" xfId="405" builtinId="9" hidden="1"/>
    <cellStyle name="Collegamento ipertestuale visitato" xfId="407" builtinId="9" hidden="1"/>
    <cellStyle name="Collegamento ipertestuale visitato" xfId="409" builtinId="9" hidden="1"/>
    <cellStyle name="Normale" xfId="0" builtinId="0"/>
    <cellStyle name="Normale 2" xfId="114"/>
    <cellStyle name="Normale 2 2" xfId="410"/>
    <cellStyle name="Normale 2 2 2" xfId="411"/>
    <cellStyle name="Normale 3" xfId="116"/>
    <cellStyle name="Normale 3 2" xfId="412"/>
    <cellStyle name="Normale 3 3" xfId="413"/>
    <cellStyle name="Normale 3 4" xfId="414"/>
    <cellStyle name="Normale 3 5" xfId="415"/>
    <cellStyle name="Normale 3 6" xfId="416"/>
    <cellStyle name="Normale 3 7" xfId="417"/>
    <cellStyle name="Normale 3 8" xfId="418"/>
    <cellStyle name="Normale 4" xfId="115"/>
    <cellStyle name="Normale 4 2" xfId="419"/>
    <cellStyle name="Normale 4 2 2" xfId="420"/>
    <cellStyle name="Normale 4 3" xfId="421"/>
    <cellStyle name="Normale 4 4" xfId="422"/>
    <cellStyle name="Normale 5" xfId="423"/>
    <cellStyle name="Normale 5 2" xfId="424"/>
    <cellStyle name="Normale 6" xfId="425"/>
    <cellStyle name="Normale 6 2" xfId="426"/>
    <cellStyle name="Normale 7" xfId="427"/>
    <cellStyle name="Normale 7 2" xfId="428"/>
    <cellStyle name="Normale 8" xfId="429"/>
    <cellStyle name="Normale 9" xfId="430"/>
    <cellStyle name="Percentuale" xfId="23" builtinId="5"/>
    <cellStyle name="Percentuale 2" xfId="117"/>
    <cellStyle name="Percentuale 2 2" xfId="431"/>
    <cellStyle name="Percentuale 3" xfId="43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10" zoomScaleNormal="110" zoomScaleSheetLayoutView="100" workbookViewId="0">
      <selection activeCell="F15" sqref="F15"/>
    </sheetView>
  </sheetViews>
  <sheetFormatPr defaultColWidth="8.88671875" defaultRowHeight="14.4" x14ac:dyDescent="0.3"/>
  <cols>
    <col min="1" max="1" width="6.109375" style="28" customWidth="1"/>
    <col min="2" max="2" width="51" style="28" bestFit="1" customWidth="1"/>
    <col min="3" max="10" width="10.88671875" style="28" customWidth="1"/>
    <col min="11" max="16384" width="8.88671875" style="28"/>
  </cols>
  <sheetData>
    <row r="2" spans="2:10" ht="15" thickBot="1" x14ac:dyDescent="0.35"/>
    <row r="3" spans="2:10" x14ac:dyDescent="0.3">
      <c r="B3" s="148" t="s">
        <v>18</v>
      </c>
      <c r="C3" s="149"/>
      <c r="D3" s="149"/>
      <c r="E3" s="149"/>
      <c r="F3" s="149"/>
      <c r="G3" s="149"/>
      <c r="H3" s="149"/>
      <c r="I3" s="149"/>
      <c r="J3" s="150"/>
    </row>
    <row r="4" spans="2:10" x14ac:dyDescent="0.3">
      <c r="B4" s="151" t="s">
        <v>127</v>
      </c>
      <c r="C4" s="152"/>
      <c r="D4" s="152"/>
      <c r="E4" s="152"/>
      <c r="F4" s="152"/>
      <c r="G4" s="152"/>
      <c r="H4" s="152"/>
      <c r="I4" s="152"/>
      <c r="J4" s="153"/>
    </row>
    <row r="5" spans="2:10" x14ac:dyDescent="0.3">
      <c r="B5" s="29"/>
      <c r="C5" s="154" t="s">
        <v>8</v>
      </c>
      <c r="D5" s="152"/>
      <c r="E5" s="154" t="s">
        <v>9</v>
      </c>
      <c r="F5" s="152"/>
      <c r="G5" s="152" t="s">
        <v>10</v>
      </c>
      <c r="H5" s="152"/>
      <c r="I5" s="154" t="s">
        <v>4</v>
      </c>
      <c r="J5" s="153"/>
    </row>
    <row r="6" spans="2:10" x14ac:dyDescent="0.3">
      <c r="B6" s="30" t="s">
        <v>19</v>
      </c>
      <c r="C6" s="122" t="s">
        <v>2</v>
      </c>
      <c r="D6" s="123" t="s">
        <v>3</v>
      </c>
      <c r="E6" s="122" t="s">
        <v>2</v>
      </c>
      <c r="F6" s="123" t="s">
        <v>3</v>
      </c>
      <c r="G6" s="120" t="s">
        <v>2</v>
      </c>
      <c r="H6" s="123" t="s">
        <v>3</v>
      </c>
      <c r="I6" s="122" t="s">
        <v>2</v>
      </c>
      <c r="J6" s="124" t="s">
        <v>3</v>
      </c>
    </row>
    <row r="7" spans="2:10" x14ac:dyDescent="0.3">
      <c r="B7" s="34" t="s">
        <v>20</v>
      </c>
      <c r="C7" s="35">
        <v>5.7407407407407407E-3</v>
      </c>
      <c r="D7" s="7">
        <f t="shared" ref="D7:D28" si="0">C7/$C$30</f>
        <v>9.8722184626408183E-3</v>
      </c>
      <c r="E7" s="35"/>
      <c r="F7" s="7"/>
      <c r="G7" s="35">
        <v>6.018518518518519E-4</v>
      </c>
      <c r="H7" s="7">
        <f t="shared" ref="H7:H27" si="1">G7/$G$30</f>
        <v>2.8199566160520611E-3</v>
      </c>
      <c r="I7" s="35">
        <f>C7+E7+G7</f>
        <v>6.3425925925925924E-3</v>
      </c>
      <c r="J7" s="72">
        <f>I7/$I$30</f>
        <v>6.8959442284218598E-3</v>
      </c>
    </row>
    <row r="8" spans="2:10" x14ac:dyDescent="0.3">
      <c r="B8" s="34" t="s">
        <v>0</v>
      </c>
      <c r="C8" s="35">
        <v>9.8958333333333346E-3</v>
      </c>
      <c r="D8" s="7">
        <f t="shared" si="0"/>
        <v>1.7017634648302218E-2</v>
      </c>
      <c r="E8" s="35">
        <v>1.1574074074074073E-4</v>
      </c>
      <c r="F8" s="7">
        <f t="shared" ref="F8:F28" si="2">E8/$E$30</f>
        <v>9.2721372276309674E-4</v>
      </c>
      <c r="G8" s="35">
        <v>3.2407407407407406E-4</v>
      </c>
      <c r="H8" s="7">
        <f t="shared" si="1"/>
        <v>1.5184381778741867E-3</v>
      </c>
      <c r="I8" s="35">
        <f t="shared" ref="I8:I15" si="3">C8+E8+G8</f>
        <v>1.0335648148148149E-2</v>
      </c>
      <c r="J8" s="72">
        <f t="shared" ref="J8:J15" si="4">I8/$I$30</f>
        <v>1.123736897076774E-2</v>
      </c>
    </row>
    <row r="9" spans="2:10" x14ac:dyDescent="0.3">
      <c r="B9" s="34" t="s">
        <v>21</v>
      </c>
      <c r="C9" s="35">
        <v>0.15629629629629627</v>
      </c>
      <c r="D9" s="7">
        <f t="shared" si="0"/>
        <v>0.26877910911189834</v>
      </c>
      <c r="E9" s="35">
        <v>3.4837962962962959E-2</v>
      </c>
      <c r="F9" s="7">
        <f t="shared" si="2"/>
        <v>0.27909133055169211</v>
      </c>
      <c r="G9" s="35">
        <v>3.1782407407407384E-2</v>
      </c>
      <c r="H9" s="7">
        <f t="shared" si="1"/>
        <v>0.14891540130151834</v>
      </c>
      <c r="I9" s="35">
        <f t="shared" si="3"/>
        <v>0.2229166666666666</v>
      </c>
      <c r="J9" s="72">
        <f t="shared" si="4"/>
        <v>0.24236475518139594</v>
      </c>
    </row>
    <row r="10" spans="2:10" x14ac:dyDescent="0.3">
      <c r="B10" s="34" t="s">
        <v>22</v>
      </c>
      <c r="C10" s="35">
        <v>1.1608796296296294E-2</v>
      </c>
      <c r="D10" s="7">
        <f t="shared" si="0"/>
        <v>1.9963377254090198E-2</v>
      </c>
      <c r="E10" s="35">
        <v>2.8935185185185184E-3</v>
      </c>
      <c r="F10" s="7">
        <f t="shared" si="2"/>
        <v>2.318034306907742E-2</v>
      </c>
      <c r="G10" s="35">
        <v>8.206018518518517E-3</v>
      </c>
      <c r="H10" s="7">
        <f t="shared" si="1"/>
        <v>3.8449023861171362E-2</v>
      </c>
      <c r="I10" s="35">
        <f t="shared" si="3"/>
        <v>2.270833333333333E-2</v>
      </c>
      <c r="J10" s="72">
        <f t="shared" si="4"/>
        <v>2.4689493752123516E-2</v>
      </c>
    </row>
    <row r="11" spans="2:10" x14ac:dyDescent="0.3">
      <c r="B11" s="34" t="s">
        <v>23</v>
      </c>
      <c r="C11" s="35">
        <v>3.9583333333333328E-3</v>
      </c>
      <c r="D11" s="7">
        <f t="shared" si="0"/>
        <v>6.8070538593208857E-3</v>
      </c>
      <c r="E11" s="35">
        <v>4.9768518518518521E-4</v>
      </c>
      <c r="F11" s="7">
        <f t="shared" si="2"/>
        <v>3.9870190078813168E-3</v>
      </c>
      <c r="G11" s="35"/>
      <c r="H11" s="7"/>
      <c r="I11" s="35">
        <f t="shared" si="3"/>
        <v>4.456018518518518E-3</v>
      </c>
      <c r="J11" s="72">
        <f t="shared" si="4"/>
        <v>4.8447783356613426E-3</v>
      </c>
    </row>
    <row r="12" spans="2:10" x14ac:dyDescent="0.3">
      <c r="B12" s="34" t="s">
        <v>24</v>
      </c>
      <c r="C12" s="35">
        <v>4.9733796296296325E-2</v>
      </c>
      <c r="D12" s="7">
        <f t="shared" si="0"/>
        <v>8.5526053899128263E-2</v>
      </c>
      <c r="E12" s="35">
        <v>8.0439814814814836E-3</v>
      </c>
      <c r="F12" s="7">
        <f t="shared" si="2"/>
        <v>6.4441353732035245E-2</v>
      </c>
      <c r="G12" s="35">
        <v>1.1585648148148138E-2</v>
      </c>
      <c r="H12" s="7">
        <f t="shared" si="1"/>
        <v>5.4284164859002129E-2</v>
      </c>
      <c r="I12" s="35">
        <f t="shared" si="3"/>
        <v>6.9363425925925953E-2</v>
      </c>
      <c r="J12" s="72">
        <f t="shared" si="4"/>
        <v>7.5414952118489462E-2</v>
      </c>
    </row>
    <row r="13" spans="2:10" x14ac:dyDescent="0.3">
      <c r="B13" s="34" t="s">
        <v>25</v>
      </c>
      <c r="C13" s="35">
        <v>1.5324074074074065E-2</v>
      </c>
      <c r="D13" s="7">
        <f t="shared" si="0"/>
        <v>2.6352454122049264E-2</v>
      </c>
      <c r="E13" s="35">
        <v>3.4259259259259256E-3</v>
      </c>
      <c r="F13" s="7">
        <f t="shared" si="2"/>
        <v>2.7445526193787661E-2</v>
      </c>
      <c r="G13" s="35">
        <v>3.6111111111111101E-3</v>
      </c>
      <c r="H13" s="7">
        <f t="shared" si="1"/>
        <v>1.6919739696312362E-2</v>
      </c>
      <c r="I13" s="35">
        <f t="shared" si="3"/>
        <v>2.2361111111111099E-2</v>
      </c>
      <c r="J13" s="72">
        <f t="shared" si="4"/>
        <v>2.4311978557136908E-2</v>
      </c>
    </row>
    <row r="14" spans="2:10" x14ac:dyDescent="0.3">
      <c r="B14" s="34" t="s">
        <v>26</v>
      </c>
      <c r="C14" s="35">
        <v>1.8020833333333333E-2</v>
      </c>
      <c r="D14" s="7">
        <f t="shared" si="0"/>
        <v>3.0990008359539824E-2</v>
      </c>
      <c r="E14" s="35">
        <v>2.8703703703703703E-3</v>
      </c>
      <c r="F14" s="7">
        <f t="shared" si="2"/>
        <v>2.2994900324524802E-2</v>
      </c>
      <c r="G14" s="35">
        <v>3.7615740740740739E-3</v>
      </c>
      <c r="H14" s="7">
        <f t="shared" si="1"/>
        <v>1.7624728850325379E-2</v>
      </c>
      <c r="I14" s="35">
        <f t="shared" si="3"/>
        <v>2.4652777777777777E-2</v>
      </c>
      <c r="J14" s="72">
        <f t="shared" si="4"/>
        <v>2.6803578844048468E-2</v>
      </c>
    </row>
    <row r="15" spans="2:10" x14ac:dyDescent="0.3">
      <c r="B15" s="34" t="s">
        <v>27</v>
      </c>
      <c r="C15" s="35">
        <v>3.0659722222222227E-2</v>
      </c>
      <c r="D15" s="7">
        <f t="shared" si="0"/>
        <v>5.2724811910353893E-2</v>
      </c>
      <c r="E15" s="35">
        <v>6.8865740740740753E-3</v>
      </c>
      <c r="F15" s="7">
        <f t="shared" si="2"/>
        <v>5.5169216504404268E-2</v>
      </c>
      <c r="G15" s="35">
        <v>7.083333333333333E-3</v>
      </c>
      <c r="H15" s="7">
        <f t="shared" si="1"/>
        <v>3.3188720173535795E-2</v>
      </c>
      <c r="I15" s="35">
        <f t="shared" si="3"/>
        <v>4.462962962962963E-2</v>
      </c>
      <c r="J15" s="72">
        <f t="shared" si="4"/>
        <v>4.8523286395610751E-2</v>
      </c>
    </row>
    <row r="16" spans="2:10" x14ac:dyDescent="0.3">
      <c r="B16" s="34" t="s">
        <v>28</v>
      </c>
      <c r="C16" s="35">
        <v>7.4432870370370413E-2</v>
      </c>
      <c r="D16" s="7">
        <f t="shared" si="0"/>
        <v>0.12800047768799019</v>
      </c>
      <c r="E16" s="35">
        <v>2.1111111111111105E-2</v>
      </c>
      <c r="F16" s="7">
        <f t="shared" si="2"/>
        <v>0.1691237830319888</v>
      </c>
      <c r="G16" s="35">
        <v>2.9317129629629634E-2</v>
      </c>
      <c r="H16" s="7">
        <f t="shared" si="1"/>
        <v>0.13736442516268985</v>
      </c>
      <c r="I16" s="35">
        <f t="shared" ref="I16:I28" si="5">C16+E16+G16</f>
        <v>0.12486111111111116</v>
      </c>
      <c r="J16" s="72">
        <f t="shared" ref="J16:J28" si="6">I16/$I$30</f>
        <v>0.13575446411718076</v>
      </c>
    </row>
    <row r="17" spans="2:10" x14ac:dyDescent="0.3">
      <c r="B17" s="34" t="s">
        <v>29</v>
      </c>
      <c r="C17" s="35">
        <v>2.2442129629629624E-2</v>
      </c>
      <c r="D17" s="7">
        <f t="shared" si="0"/>
        <v>3.8593208869073671E-2</v>
      </c>
      <c r="E17" s="35">
        <v>5.7060185185185191E-3</v>
      </c>
      <c r="F17" s="7">
        <f t="shared" si="2"/>
        <v>4.5711636532220677E-2</v>
      </c>
      <c r="G17" s="35">
        <v>8.1944444444444417E-3</v>
      </c>
      <c r="H17" s="7">
        <f t="shared" si="1"/>
        <v>3.8394793926247277E-2</v>
      </c>
      <c r="I17" s="35">
        <f t="shared" si="5"/>
        <v>3.6342592592592586E-2</v>
      </c>
      <c r="J17" s="72">
        <f t="shared" si="6"/>
        <v>3.9513257075263937E-2</v>
      </c>
    </row>
    <row r="18" spans="2:10" x14ac:dyDescent="0.3">
      <c r="B18" s="34" t="s">
        <v>30</v>
      </c>
      <c r="C18" s="35">
        <v>1.1226851851851851E-3</v>
      </c>
      <c r="D18" s="7">
        <f t="shared" si="0"/>
        <v>1.93065562676645E-3</v>
      </c>
      <c r="E18" s="35"/>
      <c r="F18" s="7"/>
      <c r="G18" s="35"/>
      <c r="H18" s="7"/>
      <c r="I18" s="35">
        <f t="shared" si="5"/>
        <v>1.1226851851851851E-3</v>
      </c>
      <c r="J18" s="72">
        <f t="shared" si="6"/>
        <v>1.2206324637900007E-3</v>
      </c>
    </row>
    <row r="19" spans="2:10" x14ac:dyDescent="0.3">
      <c r="B19" s="34" t="s">
        <v>31</v>
      </c>
      <c r="C19" s="35">
        <v>8.8773148148148136E-3</v>
      </c>
      <c r="D19" s="7">
        <f t="shared" si="0"/>
        <v>1.5266112017833681E-2</v>
      </c>
      <c r="E19" s="35">
        <v>5.0925925925925921E-4</v>
      </c>
      <c r="F19" s="7">
        <f t="shared" si="2"/>
        <v>4.0797403801576251E-3</v>
      </c>
      <c r="G19" s="35">
        <v>6.5277777777777782E-3</v>
      </c>
      <c r="H19" s="7">
        <f t="shared" si="1"/>
        <v>3.0585683297180047E-2</v>
      </c>
      <c r="I19" s="35">
        <f t="shared" si="5"/>
        <v>1.5914351851851853E-2</v>
      </c>
      <c r="J19" s="72">
        <f t="shared" si="6"/>
        <v>1.7302779770219084E-2</v>
      </c>
    </row>
    <row r="20" spans="2:10" x14ac:dyDescent="0.3">
      <c r="B20" s="34" t="s">
        <v>32</v>
      </c>
      <c r="C20" s="35">
        <v>3.5150462962962974E-2</v>
      </c>
      <c r="D20" s="7">
        <f t="shared" si="0"/>
        <v>6.0447434417419704E-2</v>
      </c>
      <c r="E20" s="35">
        <v>4.6180555555555567E-3</v>
      </c>
      <c r="F20" s="7">
        <f t="shared" si="2"/>
        <v>3.6995827538247573E-2</v>
      </c>
      <c r="G20" s="35">
        <v>6.2962962962962964E-3</v>
      </c>
      <c r="H20" s="7">
        <f t="shared" si="1"/>
        <v>2.9501084598698483E-2</v>
      </c>
      <c r="I20" s="35">
        <f t="shared" si="5"/>
        <v>4.6064814814814822E-2</v>
      </c>
      <c r="J20" s="72">
        <f t="shared" si="6"/>
        <v>5.00836825348887E-2</v>
      </c>
    </row>
    <row r="21" spans="2:10" x14ac:dyDescent="0.3">
      <c r="B21" s="34" t="s">
        <v>33</v>
      </c>
      <c r="C21" s="35">
        <v>1.590277777777778E-2</v>
      </c>
      <c r="D21" s="7">
        <f t="shared" si="0"/>
        <v>2.7347637434815494E-2</v>
      </c>
      <c r="E21" s="35">
        <v>2.1064814814814813E-3</v>
      </c>
      <c r="F21" s="7">
        <f t="shared" si="2"/>
        <v>1.6875289754288359E-2</v>
      </c>
      <c r="G21" s="35">
        <v>1.8252314814814815E-2</v>
      </c>
      <c r="H21" s="7">
        <f t="shared" si="1"/>
        <v>8.552060737527116E-2</v>
      </c>
      <c r="I21" s="35">
        <f t="shared" si="5"/>
        <v>3.6261574074074071E-2</v>
      </c>
      <c r="J21" s="72">
        <f t="shared" si="6"/>
        <v>3.9425170196433733E-2</v>
      </c>
    </row>
    <row r="22" spans="2:10" x14ac:dyDescent="0.3">
      <c r="B22" s="34" t="s">
        <v>34</v>
      </c>
      <c r="C22" s="35">
        <v>1.5972222222222224E-2</v>
      </c>
      <c r="D22" s="7">
        <f t="shared" si="0"/>
        <v>2.7467059432347441E-2</v>
      </c>
      <c r="E22" s="35">
        <v>1.6898148148148146E-3</v>
      </c>
      <c r="F22" s="7">
        <f t="shared" si="2"/>
        <v>1.353732035234121E-2</v>
      </c>
      <c r="G22" s="35">
        <v>9.4097222222222204E-3</v>
      </c>
      <c r="H22" s="7">
        <f t="shared" si="1"/>
        <v>4.4088937093275486E-2</v>
      </c>
      <c r="I22" s="35">
        <f t="shared" si="5"/>
        <v>2.7071759259259261E-2</v>
      </c>
      <c r="J22" s="72">
        <f t="shared" si="6"/>
        <v>2.9433601369121772E-2</v>
      </c>
    </row>
    <row r="23" spans="2:10" x14ac:dyDescent="0.3">
      <c r="B23" s="34" t="s">
        <v>35</v>
      </c>
      <c r="C23" s="35">
        <v>5.6678240740740744E-2</v>
      </c>
      <c r="D23" s="7">
        <f t="shared" si="0"/>
        <v>9.7468253652322756E-2</v>
      </c>
      <c r="E23" s="35">
        <v>1.1342592592592593E-2</v>
      </c>
      <c r="F23" s="7">
        <f t="shared" si="2"/>
        <v>9.0866944830783489E-2</v>
      </c>
      <c r="G23" s="35">
        <v>4.7881944444444456E-2</v>
      </c>
      <c r="H23" s="7">
        <f t="shared" si="1"/>
        <v>0.22434924078091115</v>
      </c>
      <c r="I23" s="35">
        <f t="shared" si="5"/>
        <v>0.1159027777777778</v>
      </c>
      <c r="J23" s="72">
        <f t="shared" si="6"/>
        <v>0.1260145720865265</v>
      </c>
    </row>
    <row r="24" spans="2:10" x14ac:dyDescent="0.3">
      <c r="B24" s="34" t="s">
        <v>36</v>
      </c>
      <c r="C24" s="35">
        <v>9.5023148148148159E-3</v>
      </c>
      <c r="D24" s="7">
        <f t="shared" si="0"/>
        <v>1.6340909995621194E-2</v>
      </c>
      <c r="E24" s="35">
        <v>5.7291666666666671E-3</v>
      </c>
      <c r="F24" s="7">
        <f t="shared" si="2"/>
        <v>4.5897079276773292E-2</v>
      </c>
      <c r="G24" s="35">
        <v>1.3842592592592594E-2</v>
      </c>
      <c r="H24" s="7">
        <f t="shared" si="1"/>
        <v>6.4859002169197405E-2</v>
      </c>
      <c r="I24" s="35">
        <f t="shared" si="5"/>
        <v>2.9074074074074079E-2</v>
      </c>
      <c r="J24" s="72">
        <f t="shared" si="6"/>
        <v>3.1610605660211157E-2</v>
      </c>
    </row>
    <row r="25" spans="2:10" x14ac:dyDescent="0.3">
      <c r="B25" s="34" t="s">
        <v>37</v>
      </c>
      <c r="C25" s="35">
        <v>1.5983796296296298E-2</v>
      </c>
      <c r="D25" s="7">
        <f t="shared" si="0"/>
        <v>2.7486963098602765E-2</v>
      </c>
      <c r="E25" s="35">
        <v>5.9953703703703697E-3</v>
      </c>
      <c r="F25" s="7">
        <f t="shared" si="2"/>
        <v>4.8029670839128409E-2</v>
      </c>
      <c r="G25" s="35">
        <v>5.0578703703703706E-3</v>
      </c>
      <c r="H25" s="7">
        <f t="shared" si="1"/>
        <v>2.3698481561822127E-2</v>
      </c>
      <c r="I25" s="35">
        <f t="shared" si="5"/>
        <v>2.703703703703704E-2</v>
      </c>
      <c r="J25" s="72">
        <f t="shared" si="6"/>
        <v>2.9395849849623113E-2</v>
      </c>
    </row>
    <row r="26" spans="2:10" x14ac:dyDescent="0.3">
      <c r="B26" s="34" t="s">
        <v>38</v>
      </c>
      <c r="C26" s="35">
        <v>1.3136574074074075E-2</v>
      </c>
      <c r="D26" s="7">
        <f t="shared" si="0"/>
        <v>2.2590661199793003E-2</v>
      </c>
      <c r="E26" s="35"/>
      <c r="F26" s="7"/>
      <c r="G26" s="40">
        <v>1.6203703703703703E-4</v>
      </c>
      <c r="H26" s="7">
        <f t="shared" si="1"/>
        <v>7.5921908893709336E-4</v>
      </c>
      <c r="I26" s="35">
        <f t="shared" si="5"/>
        <v>1.3298611111111112E-2</v>
      </c>
      <c r="J26" s="72">
        <f t="shared" si="6"/>
        <v>1.445883196798671E-2</v>
      </c>
    </row>
    <row r="27" spans="2:10" x14ac:dyDescent="0.3">
      <c r="B27" s="34" t="s">
        <v>39</v>
      </c>
      <c r="C27" s="35">
        <v>8.3333333333333315E-3</v>
      </c>
      <c r="D27" s="7">
        <f t="shared" si="0"/>
        <v>1.4330639703833442E-2</v>
      </c>
      <c r="E27" s="35">
        <v>3.7037037037037038E-3</v>
      </c>
      <c r="F27" s="7">
        <f t="shared" si="2"/>
        <v>2.9670839128419099E-2</v>
      </c>
      <c r="G27" s="40">
        <v>1.5277777777777776E-3</v>
      </c>
      <c r="H27" s="7">
        <f t="shared" si="1"/>
        <v>7.1583514099783077E-3</v>
      </c>
      <c r="I27" s="35">
        <f t="shared" si="5"/>
        <v>1.3564814814814813E-2</v>
      </c>
      <c r="J27" s="72">
        <f t="shared" si="6"/>
        <v>1.4748260284143099E-2</v>
      </c>
    </row>
    <row r="28" spans="2:10" x14ac:dyDescent="0.3">
      <c r="B28" s="34" t="s">
        <v>40</v>
      </c>
      <c r="C28" s="35">
        <v>2.731481481481481E-3</v>
      </c>
      <c r="D28" s="7">
        <f t="shared" si="0"/>
        <v>4.6972652362565169E-3</v>
      </c>
      <c r="E28" s="35">
        <v>2.7430555555555554E-3</v>
      </c>
      <c r="F28" s="7">
        <f t="shared" si="2"/>
        <v>2.1974965229485392E-2</v>
      </c>
      <c r="G28" s="40"/>
      <c r="H28" s="7"/>
      <c r="I28" s="35">
        <f t="shared" si="5"/>
        <v>5.4745370370370364E-3</v>
      </c>
      <c r="J28" s="72">
        <f t="shared" si="6"/>
        <v>5.9521562409553634E-3</v>
      </c>
    </row>
    <row r="29" spans="2:10" x14ac:dyDescent="0.3">
      <c r="B29" s="34"/>
      <c r="C29" s="43"/>
      <c r="D29" s="43"/>
      <c r="E29" s="43"/>
      <c r="F29" s="43"/>
      <c r="G29" s="43"/>
      <c r="H29" s="43"/>
      <c r="I29" s="43"/>
      <c r="J29" s="44"/>
    </row>
    <row r="30" spans="2:10" x14ac:dyDescent="0.3">
      <c r="B30" s="37" t="s">
        <v>1</v>
      </c>
      <c r="C30" s="41">
        <f t="shared" ref="C30:J30" si="7">SUM(C7:C28)</f>
        <v>0.58150462962962968</v>
      </c>
      <c r="D30" s="70">
        <f t="shared" si="7"/>
        <v>0.99999999999999989</v>
      </c>
      <c r="E30" s="41">
        <f t="shared" si="7"/>
        <v>0.1248263888888889</v>
      </c>
      <c r="F30" s="70">
        <f t="shared" si="7"/>
        <v>0.99999999999999978</v>
      </c>
      <c r="G30" s="41">
        <f t="shared" si="7"/>
        <v>0.21342592592592591</v>
      </c>
      <c r="H30" s="70">
        <f t="shared" si="7"/>
        <v>0.99999999999999989</v>
      </c>
      <c r="I30" s="41">
        <f t="shared" si="7"/>
        <v>0.91975694444444456</v>
      </c>
      <c r="J30" s="126">
        <f t="shared" si="7"/>
        <v>1</v>
      </c>
    </row>
    <row r="31" spans="2:10" x14ac:dyDescent="0.3">
      <c r="B31" s="76"/>
      <c r="C31" s="77"/>
      <c r="D31" s="78"/>
      <c r="E31" s="77"/>
      <c r="F31" s="78"/>
      <c r="G31" s="77"/>
      <c r="H31" s="78"/>
      <c r="I31" s="77"/>
      <c r="J31" s="80"/>
    </row>
    <row r="32" spans="2:10" ht="66" customHeight="1" thickBot="1" x14ac:dyDescent="0.35">
      <c r="B32" s="145" t="s">
        <v>11</v>
      </c>
      <c r="C32" s="146"/>
      <c r="D32" s="146"/>
      <c r="E32" s="146"/>
      <c r="F32" s="146"/>
      <c r="G32" s="146"/>
      <c r="H32" s="146"/>
      <c r="I32" s="146"/>
      <c r="J32" s="147"/>
    </row>
    <row r="34" spans="7:7" x14ac:dyDescent="0.3">
      <c r="G34" s="7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114</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5.5208333333333351E-3</v>
      </c>
      <c r="D7" s="7">
        <f>C7/$C$30</f>
        <v>9.2718578703883687E-3</v>
      </c>
      <c r="E7" s="40"/>
      <c r="F7" s="55"/>
      <c r="G7" s="40">
        <v>5.5208333333333351E-3</v>
      </c>
      <c r="H7" s="72">
        <f>G7/$G$30</f>
        <v>7.2608265469213768E-3</v>
      </c>
    </row>
    <row r="8" spans="2:8" s="28" customFormat="1" x14ac:dyDescent="0.3">
      <c r="B8" s="34" t="s">
        <v>0</v>
      </c>
      <c r="C8" s="40">
        <v>4.0393518518518513E-3</v>
      </c>
      <c r="D8" s="7">
        <f t="shared" ref="D8:D28" si="0">C8/$C$30</f>
        <v>6.7838121525482997E-3</v>
      </c>
      <c r="E8" s="40"/>
      <c r="F8" s="55"/>
      <c r="G8" s="40">
        <v>4.0393518518518513E-3</v>
      </c>
      <c r="H8" s="72">
        <f t="shared" ref="H8:H28" si="1">G8/$G$30</f>
        <v>5.3124286475378603E-3</v>
      </c>
    </row>
    <row r="9" spans="2:8" s="28" customFormat="1" x14ac:dyDescent="0.3">
      <c r="B9" s="34" t="s">
        <v>21</v>
      </c>
      <c r="C9" s="40">
        <v>6.5752314814814888E-2</v>
      </c>
      <c r="D9" s="7">
        <f t="shared" si="0"/>
        <v>0.11042646658632362</v>
      </c>
      <c r="E9" s="40">
        <v>6.3946759259259217E-2</v>
      </c>
      <c r="F9" s="55">
        <f t="shared" ref="F9:F28" si="2">E9/$E$30</f>
        <v>0.38774650852691389</v>
      </c>
      <c r="G9" s="40">
        <v>0.12969907407407424</v>
      </c>
      <c r="H9" s="72">
        <f t="shared" si="1"/>
        <v>0.17057614734759127</v>
      </c>
    </row>
    <row r="10" spans="2:8" s="28" customFormat="1" x14ac:dyDescent="0.3">
      <c r="B10" s="34" t="s">
        <v>22</v>
      </c>
      <c r="C10" s="40">
        <v>1.1990740740740743E-2</v>
      </c>
      <c r="D10" s="7">
        <f t="shared" si="0"/>
        <v>2.0137620028768025E-2</v>
      </c>
      <c r="E10" s="40">
        <v>5.6018518518518518E-3</v>
      </c>
      <c r="F10" s="55">
        <f t="shared" si="2"/>
        <v>3.3967295950593022E-2</v>
      </c>
      <c r="G10" s="40">
        <v>1.759259259259259E-2</v>
      </c>
      <c r="H10" s="72">
        <f t="shared" si="1"/>
        <v>2.313722505517922E-2</v>
      </c>
    </row>
    <row r="11" spans="2:8" s="28" customFormat="1" x14ac:dyDescent="0.3">
      <c r="B11" s="34" t="s">
        <v>23</v>
      </c>
      <c r="C11" s="40">
        <v>3.1597222222222226E-3</v>
      </c>
      <c r="D11" s="7">
        <f t="shared" si="0"/>
        <v>5.3065350075807635E-3</v>
      </c>
      <c r="E11" s="40">
        <v>5.7638888888888887E-3</v>
      </c>
      <c r="F11" s="55">
        <f t="shared" si="2"/>
        <v>3.4949821040072986E-2</v>
      </c>
      <c r="G11" s="40">
        <v>8.9236111111111113E-3</v>
      </c>
      <c r="H11" s="72">
        <f t="shared" si="1"/>
        <v>1.1736052972067883E-2</v>
      </c>
    </row>
    <row r="12" spans="2:8" s="28" customFormat="1" x14ac:dyDescent="0.3">
      <c r="B12" s="34" t="s">
        <v>24</v>
      </c>
      <c r="C12" s="40">
        <v>8.1134259259259198E-3</v>
      </c>
      <c r="D12" s="7">
        <f t="shared" si="0"/>
        <v>1.3625937876608468E-2</v>
      </c>
      <c r="E12" s="40">
        <v>1.1180555555555558E-2</v>
      </c>
      <c r="F12" s="55">
        <f t="shared" si="2"/>
        <v>6.7794231174117495E-2</v>
      </c>
      <c r="G12" s="40">
        <v>1.9293981481481481E-2</v>
      </c>
      <c r="H12" s="72">
        <f t="shared" si="1"/>
        <v>2.5374838267752477E-2</v>
      </c>
    </row>
    <row r="13" spans="2:8" s="28" customFormat="1" x14ac:dyDescent="0.3">
      <c r="B13" s="34" t="s">
        <v>25</v>
      </c>
      <c r="C13" s="40">
        <v>4.5949074074074078E-3</v>
      </c>
      <c r="D13" s="7">
        <f t="shared" si="0"/>
        <v>7.7168292967383255E-3</v>
      </c>
      <c r="E13" s="40">
        <v>9.0277777777777769E-3</v>
      </c>
      <c r="F13" s="55">
        <f t="shared" si="2"/>
        <v>5.4740683556740818E-2</v>
      </c>
      <c r="G13" s="40">
        <v>1.3622685185185184E-2</v>
      </c>
      <c r="H13" s="72">
        <f t="shared" si="1"/>
        <v>1.7916127559174964E-2</v>
      </c>
    </row>
    <row r="14" spans="2:8" s="28" customFormat="1" x14ac:dyDescent="0.3">
      <c r="B14" s="34" t="s">
        <v>26</v>
      </c>
      <c r="C14" s="40">
        <v>2.2627314814814805E-2</v>
      </c>
      <c r="D14" s="7">
        <f t="shared" si="0"/>
        <v>3.8001010768572846E-2</v>
      </c>
      <c r="E14" s="40">
        <v>3.7962962962962959E-3</v>
      </c>
      <c r="F14" s="55">
        <f t="shared" si="2"/>
        <v>2.3019159239244857E-2</v>
      </c>
      <c r="G14" s="40">
        <v>2.6423611111111099E-2</v>
      </c>
      <c r="H14" s="72">
        <f t="shared" si="1"/>
        <v>3.4751503158535618E-2</v>
      </c>
    </row>
    <row r="15" spans="2:8" s="28" customFormat="1" x14ac:dyDescent="0.3">
      <c r="B15" s="34" t="s">
        <v>27</v>
      </c>
      <c r="C15" s="40">
        <v>3.1122685185185187E-2</v>
      </c>
      <c r="D15" s="7">
        <f t="shared" si="0"/>
        <v>5.2268397931811983E-2</v>
      </c>
      <c r="E15" s="40">
        <v>1.5416666666666667E-2</v>
      </c>
      <c r="F15" s="55">
        <f t="shared" si="2"/>
        <v>9.3480244227665099E-2</v>
      </c>
      <c r="G15" s="40">
        <v>4.6539351851851853E-2</v>
      </c>
      <c r="H15" s="72">
        <f t="shared" si="1"/>
        <v>6.1207093386102404E-2</v>
      </c>
    </row>
    <row r="16" spans="2:8" s="28" customFormat="1" x14ac:dyDescent="0.3">
      <c r="B16" s="34" t="s">
        <v>28</v>
      </c>
      <c r="C16" s="40">
        <v>4.0266203703703721E-2</v>
      </c>
      <c r="D16" s="7">
        <f t="shared" si="0"/>
        <v>6.7624305096606163E-2</v>
      </c>
      <c r="E16" s="40">
        <v>2.3877314814814816E-2</v>
      </c>
      <c r="F16" s="55">
        <f t="shared" si="2"/>
        <v>0.14478208997122605</v>
      </c>
      <c r="G16" s="40">
        <v>6.4143518518518586E-2</v>
      </c>
      <c r="H16" s="72">
        <f t="shared" si="1"/>
        <v>8.4359540299870653E-2</v>
      </c>
    </row>
    <row r="17" spans="2:8" s="28" customFormat="1" x14ac:dyDescent="0.3">
      <c r="B17" s="34" t="s">
        <v>29</v>
      </c>
      <c r="C17" s="40">
        <v>8.2175925925925927E-4</v>
      </c>
      <c r="D17" s="7">
        <f t="shared" si="0"/>
        <v>1.3800878591144108E-3</v>
      </c>
      <c r="E17" s="40">
        <v>9.8379629629629642E-4</v>
      </c>
      <c r="F17" s="55">
        <f t="shared" si="2"/>
        <v>5.9653309004140649E-3</v>
      </c>
      <c r="G17" s="40">
        <v>1.8055555555555555E-3</v>
      </c>
      <c r="H17" s="72">
        <f t="shared" si="1"/>
        <v>2.3746099398736569E-3</v>
      </c>
    </row>
    <row r="18" spans="2:8" s="28" customFormat="1" x14ac:dyDescent="0.3">
      <c r="B18" s="34" t="s">
        <v>30</v>
      </c>
      <c r="C18" s="40">
        <v>4.861111111111111E-4</v>
      </c>
      <c r="D18" s="7">
        <f t="shared" si="0"/>
        <v>8.1639000116627114E-4</v>
      </c>
      <c r="E18" s="40"/>
      <c r="F18" s="55"/>
      <c r="G18" s="40">
        <v>4.861111111111111E-4</v>
      </c>
      <c r="H18" s="72">
        <f t="shared" si="1"/>
        <v>6.3931806073521541E-4</v>
      </c>
    </row>
    <row r="19" spans="2:8" s="28" customFormat="1" x14ac:dyDescent="0.3">
      <c r="B19" s="34" t="s">
        <v>31</v>
      </c>
      <c r="C19" s="40">
        <v>5.2083333333333313E-3</v>
      </c>
      <c r="D19" s="7">
        <f t="shared" si="0"/>
        <v>8.7470357267814738E-3</v>
      </c>
      <c r="E19" s="40">
        <v>2.662037037037037E-3</v>
      </c>
      <c r="F19" s="55">
        <f t="shared" si="2"/>
        <v>1.6141483612885112E-2</v>
      </c>
      <c r="G19" s="40">
        <v>7.8703703703703679E-3</v>
      </c>
      <c r="H19" s="72">
        <f t="shared" si="1"/>
        <v>1.0350863840474912E-2</v>
      </c>
    </row>
    <row r="20" spans="2:8" s="28" customFormat="1" x14ac:dyDescent="0.3">
      <c r="B20" s="34" t="s">
        <v>32</v>
      </c>
      <c r="C20" s="40">
        <v>4.5138888888888885E-3</v>
      </c>
      <c r="D20" s="7">
        <f t="shared" si="0"/>
        <v>7.5807642965439459E-3</v>
      </c>
      <c r="E20" s="40">
        <v>6.4583333333333324E-3</v>
      </c>
      <c r="F20" s="55">
        <f t="shared" si="2"/>
        <v>3.9160642852129966E-2</v>
      </c>
      <c r="G20" s="40">
        <v>1.0972222222222222E-2</v>
      </c>
      <c r="H20" s="72">
        <f t="shared" si="1"/>
        <v>1.4430321942309147E-2</v>
      </c>
    </row>
    <row r="21" spans="2:8" s="28" customFormat="1" x14ac:dyDescent="0.3">
      <c r="B21" s="34" t="s">
        <v>33</v>
      </c>
      <c r="C21" s="40">
        <v>6.5972222222222235E-4</v>
      </c>
      <c r="D21" s="7">
        <f t="shared" si="0"/>
        <v>1.1079578587256539E-3</v>
      </c>
      <c r="E21" s="40">
        <v>3.7499999999999999E-3</v>
      </c>
      <c r="F21" s="55">
        <f t="shared" si="2"/>
        <v>2.2738437785107726E-2</v>
      </c>
      <c r="G21" s="40">
        <v>4.409722222222222E-3</v>
      </c>
      <c r="H21" s="72">
        <f t="shared" si="1"/>
        <v>5.7995281223837394E-3</v>
      </c>
    </row>
    <row r="22" spans="2:8" s="28" customFormat="1" x14ac:dyDescent="0.3">
      <c r="B22" s="34" t="s">
        <v>34</v>
      </c>
      <c r="C22" s="40">
        <v>7.8703703703703705E-4</v>
      </c>
      <c r="D22" s="7">
        <f t="shared" si="0"/>
        <v>1.3217742876025342E-3</v>
      </c>
      <c r="E22" s="40"/>
      <c r="F22" s="55"/>
      <c r="G22" s="40">
        <v>7.8703703703703705E-4</v>
      </c>
      <c r="H22" s="72">
        <f t="shared" si="1"/>
        <v>1.0350863840474917E-3</v>
      </c>
    </row>
    <row r="23" spans="2:8" s="28" customFormat="1" x14ac:dyDescent="0.3">
      <c r="B23" s="34" t="s">
        <v>35</v>
      </c>
      <c r="C23" s="40">
        <v>1.2152777777777778E-3</v>
      </c>
      <c r="D23" s="7">
        <f t="shared" si="0"/>
        <v>2.0409750029156781E-3</v>
      </c>
      <c r="E23" s="91">
        <v>3.9120370370370368E-3</v>
      </c>
      <c r="F23" s="55">
        <f t="shared" si="2"/>
        <v>2.3720962874587689E-2</v>
      </c>
      <c r="G23" s="40">
        <v>5.1273148148148154E-3</v>
      </c>
      <c r="H23" s="72">
        <f t="shared" si="1"/>
        <v>6.7432833548976296E-3</v>
      </c>
    </row>
    <row r="24" spans="2:8" s="28" customFormat="1" x14ac:dyDescent="0.3">
      <c r="B24" s="34" t="s">
        <v>36</v>
      </c>
      <c r="C24" s="40">
        <v>3.3333333333333331E-3</v>
      </c>
      <c r="D24" s="7">
        <f t="shared" si="0"/>
        <v>5.5981028651401451E-3</v>
      </c>
      <c r="E24" s="40">
        <v>4.2824074074074075E-4</v>
      </c>
      <c r="F24" s="55">
        <f t="shared" si="2"/>
        <v>2.5966734507684749E-3</v>
      </c>
      <c r="G24" s="40">
        <v>3.7615740740740739E-3</v>
      </c>
      <c r="H24" s="72">
        <f t="shared" si="1"/>
        <v>4.9471040414034518E-3</v>
      </c>
    </row>
    <row r="25" spans="2:8" s="28" customFormat="1" x14ac:dyDescent="0.3">
      <c r="B25" s="34" t="s">
        <v>37</v>
      </c>
      <c r="C25" s="40">
        <v>6.8287037037037036E-4</v>
      </c>
      <c r="D25" s="7">
        <f t="shared" si="0"/>
        <v>1.1468335730669048E-3</v>
      </c>
      <c r="E25" s="40">
        <v>5.0925925925925932E-4</v>
      </c>
      <c r="F25" s="55">
        <f t="shared" si="2"/>
        <v>3.0879359955084569E-3</v>
      </c>
      <c r="G25" s="40">
        <v>1.1921296296296294E-3</v>
      </c>
      <c r="H25" s="72">
        <f t="shared" si="1"/>
        <v>1.5678514346601706E-3</v>
      </c>
    </row>
    <row r="26" spans="2:8" s="28" customFormat="1" x14ac:dyDescent="0.3">
      <c r="B26" s="34" t="s">
        <v>38</v>
      </c>
      <c r="C26" s="40">
        <v>0.34760416666666683</v>
      </c>
      <c r="D26" s="7">
        <f t="shared" si="0"/>
        <v>0.58377716440539607</v>
      </c>
      <c r="E26" s="40">
        <v>2.5115740740740741E-3</v>
      </c>
      <c r="F26" s="55">
        <f t="shared" si="2"/>
        <v>1.5229138886939433E-2</v>
      </c>
      <c r="G26" s="40">
        <v>0.35011574074074087</v>
      </c>
      <c r="H26" s="72">
        <f t="shared" si="1"/>
        <v>0.46046122231524456</v>
      </c>
    </row>
    <row r="27" spans="2:8" s="28" customFormat="1" x14ac:dyDescent="0.3">
      <c r="B27" s="34" t="s">
        <v>39</v>
      </c>
      <c r="C27" s="40">
        <v>3.0891203703703712E-2</v>
      </c>
      <c r="D27" s="7">
        <f t="shared" si="0"/>
        <v>5.1879640788399482E-2</v>
      </c>
      <c r="E27" s="40">
        <v>4.2361111111111115E-3</v>
      </c>
      <c r="F27" s="55">
        <f t="shared" si="2"/>
        <v>2.5686013053547618E-2</v>
      </c>
      <c r="G27" s="40">
        <v>3.5127314814814833E-2</v>
      </c>
      <c r="H27" s="72">
        <f t="shared" si="1"/>
        <v>4.6198340817413801E-2</v>
      </c>
    </row>
    <row r="28" spans="2:8" s="28" customFormat="1" x14ac:dyDescent="0.3">
      <c r="B28" s="127" t="s">
        <v>40</v>
      </c>
      <c r="C28" s="128">
        <v>2.0486111111111109E-3</v>
      </c>
      <c r="D28" s="7">
        <f t="shared" si="0"/>
        <v>3.4405007192007137E-3</v>
      </c>
      <c r="E28" s="128">
        <v>8.564814814814815E-4</v>
      </c>
      <c r="F28" s="55">
        <f t="shared" si="2"/>
        <v>5.1933469015369499E-3</v>
      </c>
      <c r="G28" s="128">
        <v>2.9050925925925937E-3</v>
      </c>
      <c r="H28" s="72">
        <f t="shared" si="1"/>
        <v>3.8206865058223599E-3</v>
      </c>
    </row>
    <row r="29" spans="2:8" s="28" customFormat="1" x14ac:dyDescent="0.3">
      <c r="B29" s="34"/>
      <c r="C29" s="141"/>
      <c r="D29" s="142"/>
      <c r="E29" s="141"/>
      <c r="F29" s="141"/>
      <c r="G29" s="43"/>
      <c r="H29" s="44"/>
    </row>
    <row r="30" spans="2:8" s="28" customFormat="1" x14ac:dyDescent="0.3">
      <c r="B30" s="131" t="s">
        <v>1</v>
      </c>
      <c r="C30" s="137">
        <f t="shared" ref="C30:H30" si="3">SUM(C7:C28)</f>
        <v>0.595439814814815</v>
      </c>
      <c r="D30" s="138">
        <f t="shared" si="3"/>
        <v>1</v>
      </c>
      <c r="E30" s="137">
        <f t="shared" si="3"/>
        <v>0.16491898148148149</v>
      </c>
      <c r="F30" s="138">
        <f t="shared" si="3"/>
        <v>0.99999999999999989</v>
      </c>
      <c r="G30" s="137">
        <f t="shared" si="3"/>
        <v>0.76035879629629677</v>
      </c>
      <c r="H30" s="140">
        <f t="shared" si="3"/>
        <v>0.99999999999999978</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115</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3.7499999999999999E-3</v>
      </c>
      <c r="D7" s="7">
        <f>C7/$C$30</f>
        <v>1.2291816836754049E-2</v>
      </c>
      <c r="E7" s="40"/>
      <c r="F7" s="55"/>
      <c r="G7" s="40">
        <v>3.7499999999999999E-3</v>
      </c>
      <c r="H7" s="72">
        <f>G7/$G$30</f>
        <v>1.2207527975584944E-2</v>
      </c>
    </row>
    <row r="8" spans="2:8" s="28" customFormat="1" x14ac:dyDescent="0.3">
      <c r="B8" s="34" t="s">
        <v>0</v>
      </c>
      <c r="C8" s="40">
        <v>2.9513888888888888E-3</v>
      </c>
      <c r="D8" s="7">
        <f t="shared" ref="D8:D28" si="0">C8/$C$30</f>
        <v>9.6741151030008722E-3</v>
      </c>
      <c r="E8" s="40"/>
      <c r="F8" s="55"/>
      <c r="G8" s="40">
        <v>2.9513888888888888E-3</v>
      </c>
      <c r="H8" s="72">
        <f t="shared" ref="H8:H9" si="1">G8/$G$30</f>
        <v>9.6077766474511137E-3</v>
      </c>
    </row>
    <row r="9" spans="2:8" s="28" customFormat="1" x14ac:dyDescent="0.3">
      <c r="B9" s="34" t="s">
        <v>21</v>
      </c>
      <c r="C9" s="40">
        <v>2.75E-2</v>
      </c>
      <c r="D9" s="7">
        <f t="shared" si="0"/>
        <v>9.0139990136196363E-2</v>
      </c>
      <c r="E9" s="40">
        <v>1.1805555555555554E-3</v>
      </c>
      <c r="F9" s="55">
        <f t="shared" ref="F9:F21" si="2">E9/$E$30</f>
        <v>0.56043956043956034</v>
      </c>
      <c r="G9" s="40">
        <v>2.8680555555555549E-2</v>
      </c>
      <c r="H9" s="72">
        <f t="shared" si="1"/>
        <v>9.3364982479936687E-2</v>
      </c>
    </row>
    <row r="10" spans="2:8" s="28" customFormat="1" x14ac:dyDescent="0.3">
      <c r="B10" s="34" t="s">
        <v>22</v>
      </c>
      <c r="C10" s="40">
        <v>4.6759259259259263E-3</v>
      </c>
      <c r="D10" s="7">
        <f t="shared" si="0"/>
        <v>1.5326833339656284E-2</v>
      </c>
      <c r="E10" s="40"/>
      <c r="F10" s="55"/>
      <c r="G10" s="40">
        <v>4.6759259259259263E-3</v>
      </c>
      <c r="H10" s="72">
        <f>G10/$G$30</f>
        <v>1.5221732414000981E-2</v>
      </c>
    </row>
    <row r="11" spans="2:8" s="28" customFormat="1" x14ac:dyDescent="0.3">
      <c r="B11" s="34" t="s">
        <v>23</v>
      </c>
      <c r="C11" s="40">
        <v>9.780092592592592E-3</v>
      </c>
      <c r="D11" s="7">
        <f t="shared" si="0"/>
        <v>3.2057361811904848E-2</v>
      </c>
      <c r="E11" s="40"/>
      <c r="F11" s="55"/>
      <c r="G11" s="40">
        <v>9.780092592592592E-3</v>
      </c>
      <c r="H11" s="72">
        <f>G11/$G$30</f>
        <v>3.1837534380769375E-2</v>
      </c>
    </row>
    <row r="12" spans="2:8" s="28" customFormat="1" x14ac:dyDescent="0.3">
      <c r="B12" s="34" t="s">
        <v>24</v>
      </c>
      <c r="C12" s="40">
        <v>5.3703703703703691E-3</v>
      </c>
      <c r="D12" s="7">
        <f t="shared" si="0"/>
        <v>1.7603095716832953E-2</v>
      </c>
      <c r="E12" s="40"/>
      <c r="F12" s="55"/>
      <c r="G12" s="40">
        <v>5.3703703703703691E-3</v>
      </c>
      <c r="H12" s="72">
        <f t="shared" ref="H12:H28" si="3">G12/$G$30</f>
        <v>1.7482385742813002E-2</v>
      </c>
    </row>
    <row r="13" spans="2:8" s="28" customFormat="1" x14ac:dyDescent="0.3">
      <c r="B13" s="34" t="s">
        <v>25</v>
      </c>
      <c r="C13" s="40">
        <v>4.664351851851851E-3</v>
      </c>
      <c r="D13" s="7">
        <f t="shared" si="0"/>
        <v>1.5288895633370003E-2</v>
      </c>
      <c r="E13" s="40"/>
      <c r="F13" s="55"/>
      <c r="G13" s="40">
        <v>4.664351851851851E-3</v>
      </c>
      <c r="H13" s="72">
        <f t="shared" si="3"/>
        <v>1.5184054858520776E-2</v>
      </c>
    </row>
    <row r="14" spans="2:8" s="28" customFormat="1" x14ac:dyDescent="0.3">
      <c r="B14" s="34" t="s">
        <v>26</v>
      </c>
      <c r="C14" s="40">
        <v>9.2361111111111133E-3</v>
      </c>
      <c r="D14" s="7">
        <f t="shared" si="0"/>
        <v>3.0274289616449793E-2</v>
      </c>
      <c r="E14" s="40"/>
      <c r="F14" s="55"/>
      <c r="G14" s="40">
        <v>9.2361111111111133E-3</v>
      </c>
      <c r="H14" s="72">
        <f t="shared" si="3"/>
        <v>3.0066689273199963E-2</v>
      </c>
    </row>
    <row r="15" spans="2:8" s="28" customFormat="1" x14ac:dyDescent="0.3">
      <c r="B15" s="34" t="s">
        <v>27</v>
      </c>
      <c r="C15" s="40">
        <v>9.3981481481481503E-3</v>
      </c>
      <c r="D15" s="7">
        <f t="shared" si="0"/>
        <v>3.0805417504457686E-2</v>
      </c>
      <c r="E15" s="40">
        <v>1.8518518518518518E-4</v>
      </c>
      <c r="F15" s="55">
        <f t="shared" si="2"/>
        <v>8.7912087912087919E-2</v>
      </c>
      <c r="G15" s="40">
        <v>9.5833333333333343E-3</v>
      </c>
      <c r="H15" s="72">
        <f t="shared" si="3"/>
        <v>3.119701593760597E-2</v>
      </c>
    </row>
    <row r="16" spans="2:8" s="28" customFormat="1" x14ac:dyDescent="0.3">
      <c r="B16" s="34" t="s">
        <v>28</v>
      </c>
      <c r="C16" s="40">
        <v>1.8715277777777782E-2</v>
      </c>
      <c r="D16" s="7">
        <f t="shared" si="0"/>
        <v>6.1345271064911423E-2</v>
      </c>
      <c r="E16" s="40">
        <v>3.9351851851851852E-4</v>
      </c>
      <c r="F16" s="55">
        <f t="shared" si="2"/>
        <v>0.18681318681318684</v>
      </c>
      <c r="G16" s="40">
        <v>1.9108796296296297E-2</v>
      </c>
      <c r="H16" s="72">
        <f t="shared" si="3"/>
        <v>6.2205644097810937E-2</v>
      </c>
    </row>
    <row r="17" spans="2:8" s="28" customFormat="1" x14ac:dyDescent="0.3">
      <c r="B17" s="34" t="s">
        <v>29</v>
      </c>
      <c r="C17" s="40">
        <v>1.4120370370370369E-3</v>
      </c>
      <c r="D17" s="7">
        <f t="shared" si="0"/>
        <v>4.6284001669259067E-3</v>
      </c>
      <c r="E17" s="40"/>
      <c r="F17" s="55"/>
      <c r="G17" s="40">
        <v>1.4120370370370369E-3</v>
      </c>
      <c r="H17" s="72">
        <f t="shared" si="3"/>
        <v>4.596661768584454E-3</v>
      </c>
    </row>
    <row r="18" spans="2:8" s="28" customFormat="1" x14ac:dyDescent="0.3">
      <c r="B18" s="34" t="s">
        <v>30</v>
      </c>
      <c r="C18" s="40">
        <v>1.0300925925925924E-3</v>
      </c>
      <c r="D18" s="7">
        <f t="shared" si="0"/>
        <v>3.3764558594787351E-3</v>
      </c>
      <c r="E18" s="40"/>
      <c r="F18" s="55"/>
      <c r="G18" s="40">
        <v>1.0300925925925924E-3</v>
      </c>
      <c r="H18" s="72">
        <f t="shared" si="3"/>
        <v>3.3533024377378389E-3</v>
      </c>
    </row>
    <row r="19" spans="2:8" s="28" customFormat="1" x14ac:dyDescent="0.3">
      <c r="B19" s="34" t="s">
        <v>31</v>
      </c>
      <c r="C19" s="40">
        <v>3.5995370370370369E-3</v>
      </c>
      <c r="D19" s="7">
        <f t="shared" si="0"/>
        <v>1.1798626655032436E-2</v>
      </c>
      <c r="E19" s="40"/>
      <c r="F19" s="55"/>
      <c r="G19" s="40">
        <v>3.5995370370370369E-3</v>
      </c>
      <c r="H19" s="72">
        <f t="shared" si="3"/>
        <v>1.1717719754342338E-2</v>
      </c>
    </row>
    <row r="20" spans="2:8" s="28" customFormat="1" x14ac:dyDescent="0.3">
      <c r="B20" s="34" t="s">
        <v>32</v>
      </c>
      <c r="C20" s="40">
        <v>4.1203703703703706E-3</v>
      </c>
      <c r="D20" s="7">
        <f t="shared" si="0"/>
        <v>1.3505823437914944E-2</v>
      </c>
      <c r="E20" s="40"/>
      <c r="F20" s="55"/>
      <c r="G20" s="40">
        <v>4.1203703703703706E-3</v>
      </c>
      <c r="H20" s="72">
        <f t="shared" si="3"/>
        <v>1.3413209750951359E-2</v>
      </c>
    </row>
    <row r="21" spans="2:8" s="28" customFormat="1" x14ac:dyDescent="0.3">
      <c r="B21" s="34" t="s">
        <v>33</v>
      </c>
      <c r="C21" s="40">
        <v>5.4398148148148155E-4</v>
      </c>
      <c r="D21" s="7">
        <f t="shared" si="0"/>
        <v>1.7830721954550629E-3</v>
      </c>
      <c r="E21" s="40">
        <v>3.4722222222222224E-4</v>
      </c>
      <c r="F21" s="55">
        <f t="shared" si="2"/>
        <v>0.16483516483516486</v>
      </c>
      <c r="G21" s="40">
        <v>8.9120370370370373E-4</v>
      </c>
      <c r="H21" s="72">
        <f t="shared" si="3"/>
        <v>2.9011717719754342E-3</v>
      </c>
    </row>
    <row r="22" spans="2:8" s="28" customFormat="1" x14ac:dyDescent="0.3">
      <c r="B22" s="34" t="s">
        <v>34</v>
      </c>
      <c r="C22" s="40"/>
      <c r="D22" s="7"/>
      <c r="E22" s="40"/>
      <c r="F22" s="55"/>
      <c r="G22" s="40"/>
      <c r="H22" s="72"/>
    </row>
    <row r="23" spans="2:8" s="28" customFormat="1" x14ac:dyDescent="0.3">
      <c r="B23" s="34" t="s">
        <v>35</v>
      </c>
      <c r="C23" s="40">
        <v>1.9212962962962962E-3</v>
      </c>
      <c r="D23" s="7">
        <f t="shared" si="0"/>
        <v>6.2976592435221353E-3</v>
      </c>
      <c r="E23" s="91"/>
      <c r="F23" s="55"/>
      <c r="G23" s="40">
        <v>1.9212962962962962E-3</v>
      </c>
      <c r="H23" s="72">
        <f t="shared" si="3"/>
        <v>6.2544742097132731E-3</v>
      </c>
    </row>
    <row r="24" spans="2:8" s="28" customFormat="1" x14ac:dyDescent="0.3">
      <c r="B24" s="34" t="s">
        <v>36</v>
      </c>
      <c r="C24" s="40">
        <v>3.2407407407407406E-4</v>
      </c>
      <c r="D24" s="7">
        <f t="shared" si="0"/>
        <v>1.062255776015782E-3</v>
      </c>
      <c r="E24" s="40"/>
      <c r="F24" s="55"/>
      <c r="G24" s="40">
        <v>3.2407407407407406E-4</v>
      </c>
      <c r="H24" s="72">
        <f t="shared" si="3"/>
        <v>1.0549715534456125E-3</v>
      </c>
    </row>
    <row r="25" spans="2:8" s="28" customFormat="1" x14ac:dyDescent="0.3">
      <c r="B25" s="34" t="s">
        <v>37</v>
      </c>
      <c r="C25" s="40">
        <v>1.1458333333333333E-3</v>
      </c>
      <c r="D25" s="7">
        <f t="shared" si="0"/>
        <v>3.755832922341515E-3</v>
      </c>
      <c r="E25" s="40"/>
      <c r="F25" s="55"/>
      <c r="G25" s="40">
        <v>1.1458333333333333E-3</v>
      </c>
      <c r="H25" s="72">
        <f t="shared" si="3"/>
        <v>3.7300779925398442E-3</v>
      </c>
    </row>
    <row r="26" spans="2:8" s="28" customFormat="1" x14ac:dyDescent="0.3">
      <c r="B26" s="34" t="s">
        <v>38</v>
      </c>
      <c r="C26" s="40">
        <v>0.14739583333333336</v>
      </c>
      <c r="D26" s="7">
        <f t="shared" si="0"/>
        <v>0.48313668955574951</v>
      </c>
      <c r="E26" s="40"/>
      <c r="F26" s="55"/>
      <c r="G26" s="40">
        <v>0.14739583333333336</v>
      </c>
      <c r="H26" s="72">
        <f t="shared" si="3"/>
        <v>0.47982366904035278</v>
      </c>
    </row>
    <row r="27" spans="2:8" s="28" customFormat="1" x14ac:dyDescent="0.3">
      <c r="B27" s="34" t="s">
        <v>39</v>
      </c>
      <c r="C27" s="40">
        <v>4.3460648148148137E-2</v>
      </c>
      <c r="D27" s="7">
        <f t="shared" si="0"/>
        <v>0.14245608710497359</v>
      </c>
      <c r="E27" s="40"/>
      <c r="F27" s="55"/>
      <c r="G27" s="40">
        <v>4.3460648148148137E-2</v>
      </c>
      <c r="H27" s="72">
        <f t="shared" si="3"/>
        <v>0.14147922082815265</v>
      </c>
    </row>
    <row r="28" spans="2:8" s="28" customFormat="1" x14ac:dyDescent="0.3">
      <c r="B28" s="127" t="s">
        <v>40</v>
      </c>
      <c r="C28" s="128">
        <v>4.0856481481481481E-3</v>
      </c>
      <c r="D28" s="7">
        <f t="shared" si="0"/>
        <v>1.3392010319056109E-2</v>
      </c>
      <c r="E28" s="128"/>
      <c r="F28" s="55"/>
      <c r="G28" s="40">
        <v>4.0856481481481481E-3</v>
      </c>
      <c r="H28" s="72">
        <f t="shared" si="3"/>
        <v>1.3300177084510758E-2</v>
      </c>
    </row>
    <row r="29" spans="2:8" s="28" customFormat="1" x14ac:dyDescent="0.3">
      <c r="B29" s="34"/>
      <c r="C29" s="141"/>
      <c r="D29" s="142"/>
      <c r="E29" s="141"/>
      <c r="F29" s="141"/>
      <c r="G29" s="43"/>
      <c r="H29" s="44"/>
    </row>
    <row r="30" spans="2:8" s="28" customFormat="1" x14ac:dyDescent="0.3">
      <c r="B30" s="131" t="s">
        <v>1</v>
      </c>
      <c r="C30" s="137">
        <f t="shared" ref="C30:H30" si="4">SUM(C7:C28)</f>
        <v>0.30508101851851854</v>
      </c>
      <c r="D30" s="138">
        <f t="shared" si="4"/>
        <v>1</v>
      </c>
      <c r="E30" s="137">
        <f t="shared" si="4"/>
        <v>2.1064814814814813E-3</v>
      </c>
      <c r="F30" s="138">
        <f t="shared" si="4"/>
        <v>1</v>
      </c>
      <c r="G30" s="137">
        <f t="shared" si="4"/>
        <v>0.3071875</v>
      </c>
      <c r="H30" s="140">
        <f t="shared" si="4"/>
        <v>1</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116</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1.6921296296296295E-2</v>
      </c>
      <c r="D7" s="7">
        <f>C7/$C$30</f>
        <v>2.6686136716254447E-2</v>
      </c>
      <c r="E7" s="40"/>
      <c r="F7" s="7"/>
      <c r="G7" s="40">
        <v>1.6921296296296295E-2</v>
      </c>
      <c r="H7" s="72">
        <f>G7/$G$30</f>
        <v>2.5499703491819865E-2</v>
      </c>
    </row>
    <row r="8" spans="2:8" s="28" customFormat="1" x14ac:dyDescent="0.3">
      <c r="B8" s="34" t="s">
        <v>0</v>
      </c>
      <c r="C8" s="40">
        <v>7.6967592592592591E-3</v>
      </c>
      <c r="D8" s="7">
        <f t="shared" ref="D8:D28" si="0">C8/$C$30</f>
        <v>1.213835903988318E-2</v>
      </c>
      <c r="E8" s="40"/>
      <c r="F8" s="7"/>
      <c r="G8" s="40">
        <v>7.6967592592592591E-3</v>
      </c>
      <c r="H8" s="72">
        <f t="shared" ref="H8:H28" si="1">G8/$G$30</f>
        <v>1.159870234067046E-2</v>
      </c>
    </row>
    <row r="9" spans="2:8" s="28" customFormat="1" x14ac:dyDescent="0.3">
      <c r="B9" s="34" t="s">
        <v>21</v>
      </c>
      <c r="C9" s="40">
        <v>0.12736111111111112</v>
      </c>
      <c r="D9" s="7">
        <f t="shared" si="0"/>
        <v>0.20085789905996168</v>
      </c>
      <c r="E9" s="40">
        <v>1.5138888888888889E-2</v>
      </c>
      <c r="F9" s="7">
        <f>E9/$E$30</f>
        <v>0.51314240878775996</v>
      </c>
      <c r="G9" s="40">
        <v>0.14249999999999985</v>
      </c>
      <c r="H9" s="72">
        <f t="shared" ref="H9:H18" si="2">G9/$G$30</f>
        <v>0.21474168905012714</v>
      </c>
    </row>
    <row r="10" spans="2:8" s="28" customFormat="1" x14ac:dyDescent="0.3">
      <c r="B10" s="34" t="s">
        <v>22</v>
      </c>
      <c r="C10" s="40">
        <v>1.8379629629629628E-2</v>
      </c>
      <c r="D10" s="7">
        <f t="shared" si="0"/>
        <v>2.8986036323811259E-2</v>
      </c>
      <c r="E10" s="40">
        <v>1.8518518518518518E-4</v>
      </c>
      <c r="F10" s="7">
        <f t="shared" ref="F10:F27" si="3">E10/$E$30</f>
        <v>6.2769713613181647E-3</v>
      </c>
      <c r="G10" s="40">
        <v>1.8564814814814812E-2</v>
      </c>
      <c r="H10" s="72">
        <f t="shared" si="2"/>
        <v>2.7976418878850245E-2</v>
      </c>
    </row>
    <row r="11" spans="2:8" s="28" customFormat="1" x14ac:dyDescent="0.3">
      <c r="B11" s="34" t="s">
        <v>23</v>
      </c>
      <c r="C11" s="40">
        <v>8.1018518518518516E-4</v>
      </c>
      <c r="D11" s="7">
        <f t="shared" si="0"/>
        <v>1.2777220041982295E-3</v>
      </c>
      <c r="E11" s="40"/>
      <c r="F11" s="7"/>
      <c r="G11" s="40">
        <v>8.1018518518518516E-4</v>
      </c>
      <c r="H11" s="72">
        <f t="shared" si="2"/>
        <v>1.2209160358600483E-3</v>
      </c>
    </row>
    <row r="12" spans="2:8" s="28" customFormat="1" x14ac:dyDescent="0.3">
      <c r="B12" s="34" t="s">
        <v>24</v>
      </c>
      <c r="C12" s="40">
        <v>9.7106481481481471E-3</v>
      </c>
      <c r="D12" s="7">
        <f t="shared" si="0"/>
        <v>1.5314410878890206E-2</v>
      </c>
      <c r="E12" s="40">
        <v>2.1759259259259258E-3</v>
      </c>
      <c r="F12" s="7">
        <f t="shared" si="3"/>
        <v>7.3754413495488433E-2</v>
      </c>
      <c r="G12" s="40">
        <v>1.1886574074074075E-2</v>
      </c>
      <c r="H12" s="72">
        <f t="shared" si="2"/>
        <v>1.7912582411832426E-2</v>
      </c>
    </row>
    <row r="13" spans="2:8" s="28" customFormat="1" x14ac:dyDescent="0.3">
      <c r="B13" s="34" t="s">
        <v>25</v>
      </c>
      <c r="C13" s="40">
        <v>6.9907407407407392E-3</v>
      </c>
      <c r="D13" s="7">
        <f t="shared" si="0"/>
        <v>1.1024915579081862E-2</v>
      </c>
      <c r="E13" s="40">
        <v>1.8287037037037037E-3</v>
      </c>
      <c r="F13" s="7">
        <f t="shared" si="3"/>
        <v>6.1985092193016879E-2</v>
      </c>
      <c r="G13" s="40">
        <v>8.819444444444444E-3</v>
      </c>
      <c r="H13" s="72">
        <f t="shared" si="2"/>
        <v>1.3290543133219382E-2</v>
      </c>
    </row>
    <row r="14" spans="2:8" s="28" customFormat="1" x14ac:dyDescent="0.3">
      <c r="B14" s="34" t="s">
        <v>26</v>
      </c>
      <c r="C14" s="40">
        <v>5.8611111111111093E-2</v>
      </c>
      <c r="D14" s="7">
        <f t="shared" si="0"/>
        <v>9.2434060417997593E-2</v>
      </c>
      <c r="E14" s="40"/>
      <c r="F14" s="7"/>
      <c r="G14" s="40">
        <v>5.8611111111111093E-2</v>
      </c>
      <c r="H14" s="72">
        <f t="shared" si="2"/>
        <v>8.8324554365646901E-2</v>
      </c>
    </row>
    <row r="15" spans="2:8" s="28" customFormat="1" x14ac:dyDescent="0.3">
      <c r="B15" s="34" t="s">
        <v>27</v>
      </c>
      <c r="C15" s="40">
        <v>8.885416666666672E-2</v>
      </c>
      <c r="D15" s="7">
        <f t="shared" si="0"/>
        <v>0.14012959751756876</v>
      </c>
      <c r="E15" s="40">
        <v>6.7129629629629625E-4</v>
      </c>
      <c r="F15" s="7">
        <f t="shared" si="3"/>
        <v>2.2754021184778345E-2</v>
      </c>
      <c r="G15" s="40">
        <v>8.9525462962963015E-2</v>
      </c>
      <c r="H15" s="72">
        <f t="shared" si="2"/>
        <v>0.13491122196253541</v>
      </c>
    </row>
    <row r="16" spans="2:8" s="28" customFormat="1" x14ac:dyDescent="0.3">
      <c r="B16" s="34" t="s">
        <v>28</v>
      </c>
      <c r="C16" s="40">
        <v>5.5659722222222208E-2</v>
      </c>
      <c r="D16" s="7">
        <f t="shared" si="0"/>
        <v>8.7779501688418332E-2</v>
      </c>
      <c r="E16" s="40">
        <v>3.2523148148148147E-3</v>
      </c>
      <c r="F16" s="7">
        <f t="shared" si="3"/>
        <v>0.11023930953315027</v>
      </c>
      <c r="G16" s="40">
        <v>5.8912037037037027E-2</v>
      </c>
      <c r="H16" s="72">
        <f t="shared" si="2"/>
        <v>8.8778037464680645E-2</v>
      </c>
    </row>
    <row r="17" spans="2:8" s="28" customFormat="1" x14ac:dyDescent="0.3">
      <c r="B17" s="34" t="s">
        <v>29</v>
      </c>
      <c r="C17" s="40">
        <v>7.7546296296296293E-4</v>
      </c>
      <c r="D17" s="7">
        <f t="shared" si="0"/>
        <v>1.222962489732591E-3</v>
      </c>
      <c r="E17" s="40"/>
      <c r="F17" s="7"/>
      <c r="G17" s="40">
        <v>7.7546296296296293E-4</v>
      </c>
      <c r="H17" s="72">
        <f t="shared" si="2"/>
        <v>1.1685910628946178E-3</v>
      </c>
    </row>
    <row r="18" spans="2:8" s="28" customFormat="1" x14ac:dyDescent="0.3">
      <c r="B18" s="34" t="s">
        <v>30</v>
      </c>
      <c r="C18" s="40">
        <v>5.9259259259259265E-3</v>
      </c>
      <c r="D18" s="7">
        <f t="shared" si="0"/>
        <v>9.3456238021356209E-3</v>
      </c>
      <c r="E18" s="40">
        <v>3.1250000000000001E-4</v>
      </c>
      <c r="F18" s="7">
        <f t="shared" si="3"/>
        <v>1.0592389172224404E-2</v>
      </c>
      <c r="G18" s="40">
        <v>6.2384259259259259E-3</v>
      </c>
      <c r="H18" s="72">
        <f t="shared" si="2"/>
        <v>9.4010534761223719E-3</v>
      </c>
    </row>
    <row r="19" spans="2:8" s="28" customFormat="1" x14ac:dyDescent="0.3">
      <c r="B19" s="34" t="s">
        <v>31</v>
      </c>
      <c r="C19" s="40">
        <v>8.298611111111109E-3</v>
      </c>
      <c r="D19" s="7">
        <f t="shared" si="0"/>
        <v>1.3087523957287576E-2</v>
      </c>
      <c r="E19" s="40"/>
      <c r="F19" s="7"/>
      <c r="G19" s="40">
        <v>8.298611111111109E-3</v>
      </c>
      <c r="H19" s="72">
        <f t="shared" ref="H19:H23" si="4">G19/$G$30</f>
        <v>1.250566853873792E-2</v>
      </c>
    </row>
    <row r="20" spans="2:8" s="28" customFormat="1" x14ac:dyDescent="0.3">
      <c r="B20" s="34" t="s">
        <v>32</v>
      </c>
      <c r="C20" s="40">
        <v>1.0289351851851852E-2</v>
      </c>
      <c r="D20" s="7">
        <f t="shared" si="0"/>
        <v>1.6227069453317512E-2</v>
      </c>
      <c r="E20" s="40">
        <v>2.4421296296296292E-3</v>
      </c>
      <c r="F20" s="7">
        <f t="shared" si="3"/>
        <v>8.2777559827383287E-2</v>
      </c>
      <c r="G20" s="40">
        <v>1.2731481481481484E-2</v>
      </c>
      <c r="H20" s="72">
        <f t="shared" si="4"/>
        <v>1.9185823420657905E-2</v>
      </c>
    </row>
    <row r="21" spans="2:8" s="28" customFormat="1" x14ac:dyDescent="0.3">
      <c r="B21" s="34" t="s">
        <v>33</v>
      </c>
      <c r="C21" s="40">
        <v>1.2847222222222223E-3</v>
      </c>
      <c r="D21" s="7">
        <f t="shared" si="0"/>
        <v>2.0261020352286209E-3</v>
      </c>
      <c r="E21" s="40">
        <v>2.9050925925925928E-3</v>
      </c>
      <c r="F21" s="7">
        <f t="shared" si="3"/>
        <v>9.8469988230678721E-2</v>
      </c>
      <c r="G21" s="40">
        <v>4.1898148148148146E-3</v>
      </c>
      <c r="H21" s="72">
        <f t="shared" si="4"/>
        <v>6.3138800711619644E-3</v>
      </c>
    </row>
    <row r="22" spans="2:8" s="28" customFormat="1" x14ac:dyDescent="0.3">
      <c r="B22" s="34" t="s">
        <v>34</v>
      </c>
      <c r="C22" s="40">
        <v>6.4814814814814813E-4</v>
      </c>
      <c r="D22" s="7">
        <f t="shared" si="0"/>
        <v>1.0221776033585836E-3</v>
      </c>
      <c r="E22" s="40"/>
      <c r="F22" s="7"/>
      <c r="G22" s="40">
        <v>6.4814814814814813E-4</v>
      </c>
      <c r="H22" s="72">
        <f t="shared" si="4"/>
        <v>9.7673282868803867E-4</v>
      </c>
    </row>
    <row r="23" spans="2:8" s="28" customFormat="1" x14ac:dyDescent="0.3">
      <c r="B23" s="34" t="s">
        <v>35</v>
      </c>
      <c r="C23" s="40">
        <v>1.1111111111111111E-3</v>
      </c>
      <c r="D23" s="7">
        <f t="shared" si="0"/>
        <v>1.7523044629004288E-3</v>
      </c>
      <c r="E23" s="91"/>
      <c r="F23" s="7"/>
      <c r="G23" s="40">
        <v>1.1111111111111111E-3</v>
      </c>
      <c r="H23" s="72">
        <f t="shared" si="4"/>
        <v>1.6743991348937806E-3</v>
      </c>
    </row>
    <row r="24" spans="2:8" s="28" customFormat="1" x14ac:dyDescent="0.3">
      <c r="B24" s="34" t="s">
        <v>36</v>
      </c>
      <c r="C24" s="40">
        <v>3.3564814814814818E-4</v>
      </c>
      <c r="D24" s="7">
        <f t="shared" si="0"/>
        <v>5.2934197316783799E-4</v>
      </c>
      <c r="E24" s="40"/>
      <c r="F24" s="7"/>
      <c r="G24" s="40">
        <v>3.3564814814814818E-4</v>
      </c>
      <c r="H24" s="72">
        <f t="shared" si="1"/>
        <v>5.0580807199916288E-4</v>
      </c>
    </row>
    <row r="25" spans="2:8" s="28" customFormat="1" x14ac:dyDescent="0.3">
      <c r="B25" s="34" t="s">
        <v>37</v>
      </c>
      <c r="C25" s="40">
        <v>2.1643518518518518E-3</v>
      </c>
      <c r="D25" s="7">
        <f t="shared" si="0"/>
        <v>3.413343068358127E-3</v>
      </c>
      <c r="E25" s="40"/>
      <c r="F25" s="7"/>
      <c r="G25" s="40">
        <v>2.1643518518518518E-3</v>
      </c>
      <c r="H25" s="72">
        <f t="shared" si="1"/>
        <v>3.2615899815118432E-3</v>
      </c>
    </row>
    <row r="26" spans="2:8" s="28" customFormat="1" x14ac:dyDescent="0.3">
      <c r="B26" s="34" t="s">
        <v>38</v>
      </c>
      <c r="C26" s="40">
        <v>0.19167824074074075</v>
      </c>
      <c r="D26" s="7">
        <f t="shared" si="0"/>
        <v>0.30229077302181256</v>
      </c>
      <c r="E26" s="40"/>
      <c r="F26" s="7"/>
      <c r="G26" s="40">
        <v>0.19167824074074075</v>
      </c>
      <c r="H26" s="72">
        <f t="shared" si="1"/>
        <v>0.28885129242683233</v>
      </c>
    </row>
    <row r="27" spans="2:8" s="28" customFormat="1" x14ac:dyDescent="0.3">
      <c r="B27" s="34" t="s">
        <v>39</v>
      </c>
      <c r="C27" s="40">
        <v>1.7395833333333326E-2</v>
      </c>
      <c r="D27" s="7">
        <f t="shared" si="0"/>
        <v>2.7434516747284827E-2</v>
      </c>
      <c r="E27" s="40">
        <v>5.9027777777777768E-4</v>
      </c>
      <c r="F27" s="7">
        <f t="shared" si="3"/>
        <v>2.0007846214201645E-2</v>
      </c>
      <c r="G27" s="40">
        <v>1.7986111111111102E-2</v>
      </c>
      <c r="H27" s="72">
        <f t="shared" si="1"/>
        <v>2.7104335996093059E-2</v>
      </c>
    </row>
    <row r="28" spans="2:8" s="28" customFormat="1" x14ac:dyDescent="0.3">
      <c r="B28" s="127" t="s">
        <v>40</v>
      </c>
      <c r="C28" s="128">
        <v>3.1828703703703702E-3</v>
      </c>
      <c r="D28" s="7">
        <f t="shared" si="0"/>
        <v>5.0196221593501863E-3</v>
      </c>
      <c r="E28" s="128"/>
      <c r="F28" s="135"/>
      <c r="G28" s="128">
        <v>3.1828703703703702E-3</v>
      </c>
      <c r="H28" s="72">
        <f t="shared" si="1"/>
        <v>4.7964558551644755E-3</v>
      </c>
    </row>
    <row r="29" spans="2:8" s="28" customFormat="1" x14ac:dyDescent="0.3">
      <c r="B29" s="34"/>
      <c r="C29" s="141"/>
      <c r="D29" s="142"/>
      <c r="E29" s="141"/>
      <c r="F29" s="141"/>
      <c r="G29" s="43"/>
      <c r="H29" s="44"/>
    </row>
    <row r="30" spans="2:8" s="28" customFormat="1" x14ac:dyDescent="0.3">
      <c r="B30" s="131" t="s">
        <v>1</v>
      </c>
      <c r="C30" s="137">
        <f t="shared" ref="C30:H30" si="5">SUM(C7:C28)</f>
        <v>0.63408564814814816</v>
      </c>
      <c r="D30" s="138">
        <f t="shared" si="5"/>
        <v>0.99999999999999989</v>
      </c>
      <c r="E30" s="137">
        <f t="shared" si="5"/>
        <v>2.9502314814814811E-2</v>
      </c>
      <c r="F30" s="138">
        <f t="shared" si="5"/>
        <v>1.0000000000000002</v>
      </c>
      <c r="G30" s="137">
        <f t="shared" si="5"/>
        <v>0.66358796296296285</v>
      </c>
      <c r="H30" s="140">
        <f t="shared" si="5"/>
        <v>1</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117</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1.5856481481481478E-2</v>
      </c>
      <c r="D7" s="7">
        <f>C7/$C$30</f>
        <v>2.2117464725065372E-2</v>
      </c>
      <c r="E7" s="40">
        <v>7.5231481481481471E-4</v>
      </c>
      <c r="F7" s="55">
        <f t="shared" ref="F7" si="0">E7/$E$30</f>
        <v>5.7299012693935126E-3</v>
      </c>
      <c r="G7" s="40">
        <f>C7+E7</f>
        <v>1.6608796296296292E-2</v>
      </c>
      <c r="H7" s="72">
        <f>G7/$G$30</f>
        <v>1.9580820347678947E-2</v>
      </c>
    </row>
    <row r="8" spans="2:8" s="28" customFormat="1" x14ac:dyDescent="0.3">
      <c r="B8" s="34" t="s">
        <v>0</v>
      </c>
      <c r="C8" s="40">
        <v>1.0856481481481481E-2</v>
      </c>
      <c r="D8" s="7">
        <f t="shared" ref="D8:D27" si="1">C8/$C$30</f>
        <v>1.5143198475993666E-2</v>
      </c>
      <c r="E8" s="40"/>
      <c r="F8" s="55"/>
      <c r="G8" s="40">
        <f t="shared" ref="G8:G27" si="2">C8+E8</f>
        <v>1.0856481481481481E-2</v>
      </c>
      <c r="H8" s="72">
        <f t="shared" ref="H8:H27" si="3">G8/$G$30</f>
        <v>1.2799170373604778E-2</v>
      </c>
    </row>
    <row r="9" spans="2:8" s="28" customFormat="1" x14ac:dyDescent="0.3">
      <c r="B9" s="34" t="s">
        <v>21</v>
      </c>
      <c r="C9" s="40">
        <v>6.2604166666666725E-2</v>
      </c>
      <c r="D9" s="7">
        <f t="shared" si="1"/>
        <v>8.7323625326918786E-2</v>
      </c>
      <c r="E9" s="40">
        <v>2.0856481481481483E-2</v>
      </c>
      <c r="F9" s="55">
        <f>E9/$E$30</f>
        <v>0.15885049365303247</v>
      </c>
      <c r="G9" s="40">
        <f t="shared" si="2"/>
        <v>8.3460648148148214E-2</v>
      </c>
      <c r="H9" s="72">
        <f t="shared" si="3"/>
        <v>9.8395327893458562E-2</v>
      </c>
    </row>
    <row r="10" spans="2:8" s="28" customFormat="1" x14ac:dyDescent="0.3">
      <c r="B10" s="34" t="s">
        <v>22</v>
      </c>
      <c r="C10" s="40">
        <v>3.1921296296296302E-2</v>
      </c>
      <c r="D10" s="7">
        <f t="shared" si="1"/>
        <v>4.4525523877175413E-2</v>
      </c>
      <c r="E10" s="40">
        <v>1.7939814814814813E-3</v>
      </c>
      <c r="F10" s="55">
        <f t="shared" ref="F10:F27" si="4">E10/$E$30</f>
        <v>1.3663610719322991E-2</v>
      </c>
      <c r="G10" s="40">
        <f t="shared" si="2"/>
        <v>3.3715277777777782E-2</v>
      </c>
      <c r="H10" s="72">
        <f t="shared" si="3"/>
        <v>3.9748383047239579E-2</v>
      </c>
    </row>
    <row r="11" spans="2:8" s="28" customFormat="1" x14ac:dyDescent="0.3">
      <c r="B11" s="34" t="s">
        <v>23</v>
      </c>
      <c r="C11" s="40">
        <v>2.8935185185185184E-3</v>
      </c>
      <c r="D11" s="7">
        <f t="shared" si="1"/>
        <v>4.0360337089535353E-3</v>
      </c>
      <c r="E11" s="40">
        <v>4.7569444444444456E-3</v>
      </c>
      <c r="F11" s="55">
        <f t="shared" si="4"/>
        <v>3.6230606488011297E-2</v>
      </c>
      <c r="G11" s="40">
        <f t="shared" si="2"/>
        <v>7.6504629629629639E-3</v>
      </c>
      <c r="H11" s="72">
        <f t="shared" si="3"/>
        <v>9.0194580138089116E-3</v>
      </c>
    </row>
    <row r="12" spans="2:8" s="28" customFormat="1" x14ac:dyDescent="0.3">
      <c r="B12" s="34" t="s">
        <v>24</v>
      </c>
      <c r="C12" s="40">
        <v>2.284722222222222E-2</v>
      </c>
      <c r="D12" s="7">
        <f t="shared" si="1"/>
        <v>3.1868522165897119E-2</v>
      </c>
      <c r="E12" s="40">
        <v>4.0972222222222226E-3</v>
      </c>
      <c r="F12" s="55">
        <f t="shared" si="4"/>
        <v>3.1205923836389288E-2</v>
      </c>
      <c r="G12" s="40">
        <f t="shared" si="2"/>
        <v>2.6944444444444444E-2</v>
      </c>
      <c r="H12" s="72">
        <f t="shared" si="3"/>
        <v>3.1765958027454078E-2</v>
      </c>
    </row>
    <row r="13" spans="2:8" s="28" customFormat="1" x14ac:dyDescent="0.3">
      <c r="B13" s="34" t="s">
        <v>25</v>
      </c>
      <c r="C13" s="40">
        <v>2.2858796296296297E-2</v>
      </c>
      <c r="D13" s="7">
        <f t="shared" si="1"/>
        <v>3.1884666300732938E-2</v>
      </c>
      <c r="E13" s="40">
        <v>8.2638888888888883E-3</v>
      </c>
      <c r="F13" s="55">
        <f t="shared" si="4"/>
        <v>6.2940761636107206E-2</v>
      </c>
      <c r="G13" s="40">
        <f t="shared" si="2"/>
        <v>3.1122685185185184E-2</v>
      </c>
      <c r="H13" s="72">
        <f t="shared" si="3"/>
        <v>3.6691864749065294E-2</v>
      </c>
    </row>
    <row r="14" spans="2:8" s="28" customFormat="1" x14ac:dyDescent="0.3">
      <c r="B14" s="34" t="s">
        <v>26</v>
      </c>
      <c r="C14" s="40">
        <v>2.8194444444444439E-2</v>
      </c>
      <c r="D14" s="7">
        <f t="shared" si="1"/>
        <v>3.9327112460043244E-2</v>
      </c>
      <c r="E14" s="40">
        <v>2.465277777777778E-3</v>
      </c>
      <c r="F14" s="55">
        <f t="shared" si="4"/>
        <v>1.8776445698166437E-2</v>
      </c>
      <c r="G14" s="40">
        <f t="shared" si="2"/>
        <v>3.0659722222222217E-2</v>
      </c>
      <c r="H14" s="72">
        <f t="shared" si="3"/>
        <v>3.6146057910105597E-2</v>
      </c>
    </row>
    <row r="15" spans="2:8" s="28" customFormat="1" x14ac:dyDescent="0.3">
      <c r="B15" s="34" t="s">
        <v>27</v>
      </c>
      <c r="C15" s="40">
        <v>5.2048611111111094E-2</v>
      </c>
      <c r="D15" s="7">
        <f t="shared" si="1"/>
        <v>7.260017435665618E-2</v>
      </c>
      <c r="E15" s="40">
        <v>3.2638888888888891E-3</v>
      </c>
      <c r="F15" s="55">
        <f t="shared" si="4"/>
        <v>2.4858956276445705E-2</v>
      </c>
      <c r="G15" s="40">
        <f t="shared" si="2"/>
        <v>5.5312499999999987E-2</v>
      </c>
      <c r="H15" s="72">
        <f t="shared" si="3"/>
        <v>6.5210272084709198E-2</v>
      </c>
    </row>
    <row r="16" spans="2:8" s="28" customFormat="1" x14ac:dyDescent="0.3">
      <c r="B16" s="34" t="s">
        <v>28</v>
      </c>
      <c r="C16" s="40">
        <v>4.0023148148148148E-2</v>
      </c>
      <c r="D16" s="7">
        <f t="shared" si="1"/>
        <v>5.5826418262245305E-2</v>
      </c>
      <c r="E16" s="40">
        <v>1.2685185185185186E-2</v>
      </c>
      <c r="F16" s="55">
        <f t="shared" si="4"/>
        <v>9.6614950634696786E-2</v>
      </c>
      <c r="G16" s="40">
        <f t="shared" si="2"/>
        <v>5.2708333333333336E-2</v>
      </c>
      <c r="H16" s="72">
        <f t="shared" si="3"/>
        <v>6.2140108615560942E-2</v>
      </c>
    </row>
    <row r="17" spans="2:8" s="28" customFormat="1" x14ac:dyDescent="0.3">
      <c r="B17" s="34" t="s">
        <v>29</v>
      </c>
      <c r="C17" s="40">
        <v>3.1018518518518517E-3</v>
      </c>
      <c r="D17" s="7">
        <f t="shared" si="1"/>
        <v>4.32662813599819E-3</v>
      </c>
      <c r="E17" s="40">
        <v>4.6990740740740743E-3</v>
      </c>
      <c r="F17" s="55">
        <f t="shared" si="4"/>
        <v>3.5789844851904097E-2</v>
      </c>
      <c r="G17" s="40">
        <f t="shared" si="2"/>
        <v>7.8009259259259264E-3</v>
      </c>
      <c r="H17" s="72">
        <f t="shared" si="3"/>
        <v>9.196845236470812E-3</v>
      </c>
    </row>
    <row r="18" spans="2:8" s="28" customFormat="1" x14ac:dyDescent="0.3">
      <c r="B18" s="34" t="s">
        <v>30</v>
      </c>
      <c r="C18" s="40">
        <v>1.3657407407407407E-3</v>
      </c>
      <c r="D18" s="7">
        <f t="shared" si="1"/>
        <v>1.9050079106260689E-3</v>
      </c>
      <c r="E18" s="40"/>
      <c r="F18" s="55"/>
      <c r="G18" s="40">
        <f t="shared" si="2"/>
        <v>1.3657407407407407E-3</v>
      </c>
      <c r="H18" s="72">
        <f t="shared" si="3"/>
        <v>1.6101301749310915E-3</v>
      </c>
    </row>
    <row r="19" spans="2:8" s="28" customFormat="1" x14ac:dyDescent="0.3">
      <c r="B19" s="34" t="s">
        <v>31</v>
      </c>
      <c r="C19" s="40">
        <v>1.1886574074074074E-2</v>
      </c>
      <c r="D19" s="7">
        <f t="shared" si="1"/>
        <v>1.6580026476381123E-2</v>
      </c>
      <c r="E19" s="40">
        <v>1.8981481481481482E-3</v>
      </c>
      <c r="F19" s="55">
        <f t="shared" si="4"/>
        <v>1.4456981664315941E-2</v>
      </c>
      <c r="G19" s="40">
        <f t="shared" si="2"/>
        <v>1.3784722222222223E-2</v>
      </c>
      <c r="H19" s="72">
        <f t="shared" si="3"/>
        <v>1.6251398630024831E-2</v>
      </c>
    </row>
    <row r="20" spans="2:8" s="28" customFormat="1" x14ac:dyDescent="0.3">
      <c r="B20" s="34" t="s">
        <v>32</v>
      </c>
      <c r="C20" s="40">
        <v>1.9479166666666669E-2</v>
      </c>
      <c r="D20" s="7">
        <f t="shared" si="1"/>
        <v>2.7170578928675207E-2</v>
      </c>
      <c r="E20" s="40">
        <v>6.1342592592592586E-3</v>
      </c>
      <c r="F20" s="55">
        <f t="shared" si="4"/>
        <v>4.6720733427362486E-2</v>
      </c>
      <c r="G20" s="40">
        <f t="shared" si="2"/>
        <v>2.5613425925925928E-2</v>
      </c>
      <c r="H20" s="72">
        <f t="shared" si="3"/>
        <v>3.0196763365444964E-2</v>
      </c>
    </row>
    <row r="21" spans="2:8" s="28" customFormat="1" x14ac:dyDescent="0.3">
      <c r="B21" s="34" t="s">
        <v>33</v>
      </c>
      <c r="C21" s="40">
        <v>3.9930555555555561E-3</v>
      </c>
      <c r="D21" s="7">
        <f t="shared" si="1"/>
        <v>5.5697265183558805E-3</v>
      </c>
      <c r="E21" s="40">
        <v>1.7488425925925925E-2</v>
      </c>
      <c r="F21" s="55">
        <f t="shared" si="4"/>
        <v>0.1331981664315938</v>
      </c>
      <c r="G21" s="40">
        <f t="shared" si="2"/>
        <v>2.148148148148148E-2</v>
      </c>
      <c r="H21" s="72">
        <f t="shared" si="3"/>
        <v>2.5325437327729711E-2</v>
      </c>
    </row>
    <row r="22" spans="2:8" s="28" customFormat="1" x14ac:dyDescent="0.3">
      <c r="B22" s="34" t="s">
        <v>34</v>
      </c>
      <c r="C22" s="40">
        <v>3.37962962962963E-3</v>
      </c>
      <c r="D22" s="7">
        <f t="shared" si="1"/>
        <v>4.7140873720577306E-3</v>
      </c>
      <c r="E22" s="40">
        <v>1.5393518518518516E-3</v>
      </c>
      <c r="F22" s="55">
        <f t="shared" si="4"/>
        <v>1.1724259520451341E-2</v>
      </c>
      <c r="G22" s="40">
        <f t="shared" si="2"/>
        <v>4.9189814814814816E-3</v>
      </c>
      <c r="H22" s="72">
        <f t="shared" si="3"/>
        <v>5.7991976639467282E-3</v>
      </c>
    </row>
    <row r="23" spans="2:8" s="28" customFormat="1" x14ac:dyDescent="0.3">
      <c r="B23" s="34" t="s">
        <v>35</v>
      </c>
      <c r="C23" s="40">
        <v>4.525462962962962E-3</v>
      </c>
      <c r="D23" s="7">
        <f t="shared" si="1"/>
        <v>6.3123567208033292E-3</v>
      </c>
      <c r="E23" s="91">
        <v>4.2361111111111115E-3</v>
      </c>
      <c r="F23" s="55">
        <f t="shared" si="4"/>
        <v>3.2263751763046557E-2</v>
      </c>
      <c r="G23" s="40">
        <f t="shared" si="2"/>
        <v>8.7615740740740744E-3</v>
      </c>
      <c r="H23" s="72">
        <f t="shared" si="3"/>
        <v>1.0329394427312172E-2</v>
      </c>
    </row>
    <row r="24" spans="2:8" s="28" customFormat="1" x14ac:dyDescent="0.3">
      <c r="B24" s="34" t="s">
        <v>36</v>
      </c>
      <c r="C24" s="40">
        <v>4.2476851851851851E-3</v>
      </c>
      <c r="D24" s="7">
        <f t="shared" si="1"/>
        <v>5.9248974847437904E-3</v>
      </c>
      <c r="E24" s="40">
        <v>1.2268518518518518E-3</v>
      </c>
      <c r="F24" s="55">
        <f t="shared" si="4"/>
        <v>9.3441466854724976E-3</v>
      </c>
      <c r="G24" s="40">
        <f t="shared" si="2"/>
        <v>5.4745370370370364E-3</v>
      </c>
      <c r="H24" s="72">
        <f t="shared" si="3"/>
        <v>6.4541658706983576E-3</v>
      </c>
    </row>
    <row r="25" spans="2:8" s="28" customFormat="1" x14ac:dyDescent="0.3">
      <c r="B25" s="34" t="s">
        <v>37</v>
      </c>
      <c r="C25" s="40">
        <v>1.4837962962962966E-2</v>
      </c>
      <c r="D25" s="7">
        <f t="shared" si="1"/>
        <v>2.0696780859513736E-2</v>
      </c>
      <c r="E25" s="40">
        <v>5.162037037037037E-3</v>
      </c>
      <c r="F25" s="55">
        <f t="shared" si="4"/>
        <v>3.9315937940761644E-2</v>
      </c>
      <c r="G25" s="40">
        <f t="shared" si="2"/>
        <v>2.0000000000000004E-2</v>
      </c>
      <c r="H25" s="72">
        <f t="shared" si="3"/>
        <v>2.35788554430587E-2</v>
      </c>
    </row>
    <row r="26" spans="2:8" s="28" customFormat="1" x14ac:dyDescent="0.3">
      <c r="B26" s="34" t="s">
        <v>38</v>
      </c>
      <c r="C26" s="40">
        <v>0.28730324074074093</v>
      </c>
      <c r="D26" s="7">
        <f t="shared" si="1"/>
        <v>0.40074585902941473</v>
      </c>
      <c r="E26" s="40">
        <v>2.585648148148148E-2</v>
      </c>
      <c r="F26" s="55">
        <f t="shared" si="4"/>
        <v>0.19693229901269396</v>
      </c>
      <c r="G26" s="40">
        <f t="shared" si="2"/>
        <v>0.31315972222222244</v>
      </c>
      <c r="H26" s="72">
        <f t="shared" si="3"/>
        <v>0.36919739104330995</v>
      </c>
    </row>
    <row r="27" spans="2:8" s="28" customFormat="1" x14ac:dyDescent="0.3">
      <c r="B27" s="34" t="s">
        <v>39</v>
      </c>
      <c r="C27" s="40">
        <v>7.2696759259259267E-2</v>
      </c>
      <c r="D27" s="7">
        <f t="shared" si="1"/>
        <v>0.10140131090374864</v>
      </c>
      <c r="E27" s="40">
        <v>4.1203703703703706E-3</v>
      </c>
      <c r="F27" s="55">
        <f t="shared" si="4"/>
        <v>3.1382228490832165E-2</v>
      </c>
      <c r="G27" s="40">
        <f t="shared" si="2"/>
        <v>7.6817129629629638E-2</v>
      </c>
      <c r="H27" s="72">
        <f t="shared" si="3"/>
        <v>9.0562999754386919E-2</v>
      </c>
    </row>
    <row r="28" spans="2:8" s="28" customFormat="1" x14ac:dyDescent="0.3">
      <c r="B28" s="127" t="s">
        <v>40</v>
      </c>
      <c r="C28" s="128"/>
      <c r="D28" s="129"/>
      <c r="E28" s="128"/>
      <c r="F28" s="55"/>
      <c r="G28" s="128"/>
      <c r="H28" s="130"/>
    </row>
    <row r="29" spans="2:8" s="28" customFormat="1" x14ac:dyDescent="0.3">
      <c r="B29" s="34"/>
      <c r="C29" s="141"/>
      <c r="D29" s="142"/>
      <c r="E29" s="141"/>
      <c r="F29" s="141"/>
      <c r="G29" s="43"/>
      <c r="H29" s="44"/>
    </row>
    <row r="30" spans="2:8" s="28" customFormat="1" x14ac:dyDescent="0.3">
      <c r="B30" s="131" t="s">
        <v>1</v>
      </c>
      <c r="C30" s="137">
        <f t="shared" ref="C30:H30" si="5">SUM(C7:C28)</f>
        <v>0.71692129629629653</v>
      </c>
      <c r="D30" s="138">
        <f t="shared" si="5"/>
        <v>0.99999999999999989</v>
      </c>
      <c r="E30" s="137">
        <f t="shared" si="5"/>
        <v>0.13129629629629627</v>
      </c>
      <c r="F30" s="138">
        <f t="shared" si="5"/>
        <v>0.99999999999999989</v>
      </c>
      <c r="G30" s="137">
        <f t="shared" si="5"/>
        <v>0.84821759259259277</v>
      </c>
      <c r="H30" s="140">
        <f t="shared" si="5"/>
        <v>1</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3"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129</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4.0277777777777777E-3</v>
      </c>
      <c r="D7" s="7">
        <f>C7/$C$30</f>
        <v>1.4259957384035411E-2</v>
      </c>
      <c r="E7" s="40"/>
      <c r="F7" s="7"/>
      <c r="G7" s="40">
        <v>4.0277777777777777E-3</v>
      </c>
      <c r="H7" s="72">
        <f>G7/$G$30</f>
        <v>1.3291066722682664E-2</v>
      </c>
    </row>
    <row r="8" spans="2:8" s="28" customFormat="1" x14ac:dyDescent="0.3">
      <c r="B8" s="34" t="s">
        <v>0</v>
      </c>
      <c r="C8" s="40">
        <v>2.3958333333333336E-3</v>
      </c>
      <c r="D8" s="7">
        <f t="shared" ref="D8:D27" si="0">C8/$C$30</f>
        <v>8.4822160301589958E-3</v>
      </c>
      <c r="E8" s="40"/>
      <c r="F8" s="7"/>
      <c r="G8" s="40">
        <v>2.3958333333333336E-3</v>
      </c>
      <c r="H8" s="72">
        <f t="shared" ref="H8:H27" si="1">G8/$G$30</f>
        <v>7.9058931367681374E-3</v>
      </c>
    </row>
    <row r="9" spans="2:8" s="28" customFormat="1" x14ac:dyDescent="0.3">
      <c r="B9" s="34" t="s">
        <v>21</v>
      </c>
      <c r="C9" s="40">
        <v>2.1562499999999991E-2</v>
      </c>
      <c r="D9" s="7">
        <f t="shared" si="0"/>
        <v>7.6339944271430926E-2</v>
      </c>
      <c r="E9" s="40">
        <v>1.3194444444444443E-3</v>
      </c>
      <c r="F9" s="7">
        <f t="shared" ref="F9:F21" si="2">E9/$E$30</f>
        <v>6.4080944350758826E-2</v>
      </c>
      <c r="G9" s="40">
        <v>2.2881944444444437E-2</v>
      </c>
      <c r="H9" s="72">
        <f t="shared" si="1"/>
        <v>7.5507008364205805E-2</v>
      </c>
    </row>
    <row r="10" spans="2:8" s="28" customFormat="1" x14ac:dyDescent="0.3">
      <c r="B10" s="34" t="s">
        <v>22</v>
      </c>
      <c r="C10" s="40">
        <v>5.4976851851851853E-3</v>
      </c>
      <c r="D10" s="7">
        <f t="shared" si="0"/>
        <v>1.9464022291427647E-2</v>
      </c>
      <c r="E10" s="40"/>
      <c r="F10" s="7"/>
      <c r="G10" s="40">
        <v>5.4976851851851853E-3</v>
      </c>
      <c r="H10" s="72">
        <f t="shared" ref="H10:H23" si="3">G10/$G$30</f>
        <v>1.8141542222052488E-2</v>
      </c>
    </row>
    <row r="11" spans="2:8" s="28" customFormat="1" x14ac:dyDescent="0.3">
      <c r="B11" s="34" t="s">
        <v>23</v>
      </c>
      <c r="C11" s="40">
        <v>1.5162037037037036E-3</v>
      </c>
      <c r="D11" s="7">
        <f t="shared" si="0"/>
        <v>5.3679724635305719E-3</v>
      </c>
      <c r="E11" s="40"/>
      <c r="F11" s="7"/>
      <c r="G11" s="40">
        <v>1.5162037037037036E-3</v>
      </c>
      <c r="H11" s="72">
        <f t="shared" si="3"/>
        <v>5.003246381239738E-3</v>
      </c>
    </row>
    <row r="12" spans="2:8" s="28" customFormat="1" x14ac:dyDescent="0.3">
      <c r="B12" s="34" t="s">
        <v>24</v>
      </c>
      <c r="C12" s="40">
        <v>4.1898148148148137E-3</v>
      </c>
      <c r="D12" s="7">
        <f t="shared" si="0"/>
        <v>1.4833633830519591E-2</v>
      </c>
      <c r="E12" s="40"/>
      <c r="F12" s="7"/>
      <c r="G12" s="40">
        <v>4.1898148148148137E-3</v>
      </c>
      <c r="H12" s="72">
        <f t="shared" si="3"/>
        <v>1.3825764809227365E-2</v>
      </c>
    </row>
    <row r="13" spans="2:8" s="28" customFormat="1" x14ac:dyDescent="0.3">
      <c r="B13" s="34" t="s">
        <v>25</v>
      </c>
      <c r="C13" s="40">
        <v>4.9884259259259274E-3</v>
      </c>
      <c r="D13" s="7">
        <f t="shared" si="0"/>
        <v>1.7661039173905931E-2</v>
      </c>
      <c r="E13" s="40"/>
      <c r="F13" s="7"/>
      <c r="G13" s="40">
        <v>4.9884259259259274E-3</v>
      </c>
      <c r="H13" s="72">
        <f t="shared" si="3"/>
        <v>1.6461062521483417E-2</v>
      </c>
    </row>
    <row r="14" spans="2:8" s="28" customFormat="1" x14ac:dyDescent="0.3">
      <c r="B14" s="34" t="s">
        <v>26</v>
      </c>
      <c r="C14" s="40">
        <v>4.3518518518518515E-3</v>
      </c>
      <c r="D14" s="7">
        <f t="shared" si="0"/>
        <v>1.5407310277003778E-2</v>
      </c>
      <c r="E14" s="40"/>
      <c r="F14" s="7"/>
      <c r="G14" s="40">
        <v>4.3518518518518515E-3</v>
      </c>
      <c r="H14" s="72">
        <f t="shared" si="3"/>
        <v>1.4360462895772072E-2</v>
      </c>
    </row>
    <row r="15" spans="2:8" s="28" customFormat="1" x14ac:dyDescent="0.3">
      <c r="B15" s="34" t="s">
        <v>27</v>
      </c>
      <c r="C15" s="40">
        <v>1.1215277777777777E-2</v>
      </c>
      <c r="D15" s="7">
        <f t="shared" si="0"/>
        <v>3.9706605474512394E-2</v>
      </c>
      <c r="E15" s="40"/>
      <c r="F15" s="7"/>
      <c r="G15" s="40">
        <v>1.1215277777777777E-2</v>
      </c>
      <c r="H15" s="72">
        <f t="shared" si="3"/>
        <v>3.7008746132987068E-2</v>
      </c>
    </row>
    <row r="16" spans="2:8" s="28" customFormat="1" x14ac:dyDescent="0.3">
      <c r="B16" s="34" t="s">
        <v>28</v>
      </c>
      <c r="C16" s="40">
        <v>1.2106481481481484E-2</v>
      </c>
      <c r="D16" s="7">
        <f t="shared" si="0"/>
        <v>4.2861825930175415E-2</v>
      </c>
      <c r="E16" s="40">
        <v>6.5972222222222224E-4</v>
      </c>
      <c r="F16" s="7">
        <f t="shared" si="2"/>
        <v>3.204047217537942E-2</v>
      </c>
      <c r="G16" s="40">
        <v>1.2766203703703705E-2</v>
      </c>
      <c r="H16" s="72">
        <f t="shared" si="3"/>
        <v>4.2126570675629249E-2</v>
      </c>
    </row>
    <row r="17" spans="2:8" s="28" customFormat="1" x14ac:dyDescent="0.3">
      <c r="B17" s="34" t="s">
        <v>29</v>
      </c>
      <c r="C17" s="40">
        <v>3.7037037037037035E-4</v>
      </c>
      <c r="D17" s="7">
        <f t="shared" si="0"/>
        <v>1.3112604491067046E-3</v>
      </c>
      <c r="E17" s="40"/>
      <c r="F17" s="7"/>
      <c r="G17" s="40">
        <v>3.7037037037037035E-4</v>
      </c>
      <c r="H17" s="72">
        <f t="shared" si="3"/>
        <v>1.2221670549593254E-3</v>
      </c>
    </row>
    <row r="18" spans="2:8" s="28" customFormat="1" x14ac:dyDescent="0.3">
      <c r="B18" s="34" t="s">
        <v>30</v>
      </c>
      <c r="C18" s="40">
        <v>7.6388888888888893E-4</v>
      </c>
      <c r="D18" s="7">
        <f t="shared" si="0"/>
        <v>2.7044746762825782E-3</v>
      </c>
      <c r="E18" s="40"/>
      <c r="F18" s="7"/>
      <c r="G18" s="40">
        <v>7.6388888888888893E-4</v>
      </c>
      <c r="H18" s="72">
        <f t="shared" si="3"/>
        <v>2.5207195508536086E-3</v>
      </c>
    </row>
    <row r="19" spans="2:8" s="28" customFormat="1" x14ac:dyDescent="0.3">
      <c r="B19" s="34" t="s">
        <v>31</v>
      </c>
      <c r="C19" s="40">
        <v>3.391203703703704E-3</v>
      </c>
      <c r="D19" s="7">
        <f t="shared" si="0"/>
        <v>1.2006228487133265E-2</v>
      </c>
      <c r="E19" s="40"/>
      <c r="F19" s="7"/>
      <c r="G19" s="40">
        <v>3.391203703703704E-3</v>
      </c>
      <c r="H19" s="72">
        <f t="shared" si="3"/>
        <v>1.1190467096971324E-2</v>
      </c>
    </row>
    <row r="20" spans="2:8" s="28" customFormat="1" x14ac:dyDescent="0.3">
      <c r="B20" s="34" t="s">
        <v>32</v>
      </c>
      <c r="C20" s="40">
        <v>4.3750000000000004E-3</v>
      </c>
      <c r="D20" s="7">
        <f t="shared" si="0"/>
        <v>1.5489264055072949E-2</v>
      </c>
      <c r="E20" s="40"/>
      <c r="F20" s="7"/>
      <c r="G20" s="40">
        <v>4.3750000000000004E-3</v>
      </c>
      <c r="H20" s="72">
        <f t="shared" si="3"/>
        <v>1.4436848336707032E-2</v>
      </c>
    </row>
    <row r="21" spans="2:8" s="28" customFormat="1" x14ac:dyDescent="0.3">
      <c r="B21" s="34" t="s">
        <v>33</v>
      </c>
      <c r="C21" s="40">
        <v>6.3657407407407402E-4</v>
      </c>
      <c r="D21" s="7">
        <f t="shared" si="0"/>
        <v>2.2537288969021485E-3</v>
      </c>
      <c r="E21" s="40">
        <v>1.0879629629629631E-3</v>
      </c>
      <c r="F21" s="7">
        <f t="shared" si="2"/>
        <v>5.2838673412029219E-2</v>
      </c>
      <c r="G21" s="40">
        <v>1.724537037037037E-3</v>
      </c>
      <c r="H21" s="72">
        <f t="shared" si="3"/>
        <v>5.6907153496543591E-3</v>
      </c>
    </row>
    <row r="22" spans="2:8" s="28" customFormat="1" x14ac:dyDescent="0.3">
      <c r="B22" s="34" t="s">
        <v>34</v>
      </c>
      <c r="C22" s="40">
        <v>1.0416666666666667E-4</v>
      </c>
      <c r="D22" s="7">
        <f t="shared" si="0"/>
        <v>3.6879200131126067E-4</v>
      </c>
      <c r="E22" s="40"/>
      <c r="F22" s="7"/>
      <c r="G22" s="40">
        <v>1.0416666666666667E-4</v>
      </c>
      <c r="H22" s="72">
        <f t="shared" si="3"/>
        <v>3.4373448420731031E-4</v>
      </c>
    </row>
    <row r="23" spans="2:8" s="28" customFormat="1" x14ac:dyDescent="0.3">
      <c r="B23" s="34" t="s">
        <v>35</v>
      </c>
      <c r="C23" s="40">
        <v>3.703703703703703E-4</v>
      </c>
      <c r="D23" s="7">
        <f t="shared" si="0"/>
        <v>1.3112604491067044E-3</v>
      </c>
      <c r="E23" s="91"/>
      <c r="F23" s="7"/>
      <c r="G23" s="40">
        <v>3.703703703703703E-4</v>
      </c>
      <c r="H23" s="72">
        <f t="shared" si="3"/>
        <v>1.2221670549593252E-3</v>
      </c>
    </row>
    <row r="24" spans="2:8" s="28" customFormat="1" x14ac:dyDescent="0.3">
      <c r="B24" s="34" t="s">
        <v>36</v>
      </c>
      <c r="C24" s="40">
        <v>5.2083333333333333E-4</v>
      </c>
      <c r="D24" s="7">
        <f t="shared" si="0"/>
        <v>1.8439600065563032E-3</v>
      </c>
      <c r="E24" s="40"/>
      <c r="F24" s="7"/>
      <c r="G24" s="40">
        <v>5.2083333333333333E-4</v>
      </c>
      <c r="H24" s="72">
        <f t="shared" si="1"/>
        <v>1.7186724210365514E-3</v>
      </c>
    </row>
    <row r="25" spans="2:8" s="28" customFormat="1" x14ac:dyDescent="0.3">
      <c r="B25" s="34" t="s">
        <v>37</v>
      </c>
      <c r="C25" s="40">
        <v>1.7476851851851855E-3</v>
      </c>
      <c r="D25" s="7">
        <f t="shared" si="0"/>
        <v>6.1875102442222633E-3</v>
      </c>
      <c r="E25" s="40"/>
      <c r="F25" s="7"/>
      <c r="G25" s="40">
        <v>1.7476851851851855E-3</v>
      </c>
      <c r="H25" s="72">
        <f t="shared" si="1"/>
        <v>5.7671007905893178E-3</v>
      </c>
    </row>
    <row r="26" spans="2:8" s="28" customFormat="1" x14ac:dyDescent="0.3">
      <c r="B26" s="34" t="s">
        <v>38</v>
      </c>
      <c r="C26" s="40">
        <v>0.18171296296296283</v>
      </c>
      <c r="D26" s="7">
        <f t="shared" si="0"/>
        <v>0.6433371578429764</v>
      </c>
      <c r="E26" s="40">
        <v>1.7523148148148152E-2</v>
      </c>
      <c r="F26" s="7">
        <f t="shared" ref="F26" si="4">E26/$E$30</f>
        <v>0.85103991006183244</v>
      </c>
      <c r="G26" s="40">
        <v>0.19923611111111098</v>
      </c>
      <c r="H26" s="72">
        <f t="shared" si="1"/>
        <v>0.65744949012718168</v>
      </c>
    </row>
    <row r="27" spans="2:8" s="28" customFormat="1" x14ac:dyDescent="0.3">
      <c r="B27" s="34" t="s">
        <v>39</v>
      </c>
      <c r="C27" s="40">
        <v>1.6608796296296295E-2</v>
      </c>
      <c r="D27" s="7">
        <f t="shared" si="0"/>
        <v>5.8801835764628781E-2</v>
      </c>
      <c r="E27" s="40"/>
      <c r="F27" s="7"/>
      <c r="G27" s="40">
        <v>1.6608796296296295E-2</v>
      </c>
      <c r="H27" s="72">
        <f t="shared" si="1"/>
        <v>5.4806553870832247E-2</v>
      </c>
    </row>
    <row r="28" spans="2:8" s="28" customFormat="1" x14ac:dyDescent="0.3">
      <c r="B28" s="127" t="s">
        <v>40</v>
      </c>
      <c r="C28" s="128"/>
      <c r="D28" s="129"/>
      <c r="E28" s="128"/>
      <c r="F28" s="135"/>
      <c r="G28" s="128"/>
      <c r="H28" s="130"/>
    </row>
    <row r="29" spans="2:8" s="28" customFormat="1" x14ac:dyDescent="0.3">
      <c r="B29" s="34"/>
      <c r="C29" s="141"/>
      <c r="D29" s="142"/>
      <c r="E29" s="141"/>
      <c r="F29" s="141"/>
      <c r="G29" s="43"/>
      <c r="H29" s="44"/>
    </row>
    <row r="30" spans="2:8" s="28" customFormat="1" x14ac:dyDescent="0.3">
      <c r="B30" s="131" t="s">
        <v>1</v>
      </c>
      <c r="C30" s="137">
        <f t="shared" ref="C30:H30" si="5">SUM(C7:C28)</f>
        <v>0.28245370370370354</v>
      </c>
      <c r="D30" s="138">
        <f t="shared" si="5"/>
        <v>1</v>
      </c>
      <c r="E30" s="137">
        <f t="shared" si="5"/>
        <v>2.0590277777777784E-2</v>
      </c>
      <c r="F30" s="138">
        <f t="shared" si="5"/>
        <v>0.99999999999999989</v>
      </c>
      <c r="G30" s="137">
        <f t="shared" si="5"/>
        <v>0.30304398148148132</v>
      </c>
      <c r="H30" s="140">
        <f t="shared" si="5"/>
        <v>1.0000000000000002</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128</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5.0810185185185203E-3</v>
      </c>
      <c r="D7" s="7">
        <f>C7/$C$30</f>
        <v>1.6557290488044066E-2</v>
      </c>
      <c r="E7" s="40"/>
      <c r="F7" s="55"/>
      <c r="G7" s="40">
        <f>C7+E7</f>
        <v>5.0810185185185203E-3</v>
      </c>
      <c r="H7" s="72">
        <f>G7/$G$30</f>
        <v>1.6557290488044066E-2</v>
      </c>
    </row>
    <row r="8" spans="2:8" s="28" customFormat="1" x14ac:dyDescent="0.3">
      <c r="B8" s="34" t="s">
        <v>0</v>
      </c>
      <c r="C8" s="40">
        <v>9.3518518518518525E-3</v>
      </c>
      <c r="D8" s="7">
        <f t="shared" ref="D8:D28" si="0">C8/$C$30</f>
        <v>3.0474466319680187E-2</v>
      </c>
      <c r="E8" s="40"/>
      <c r="F8" s="55"/>
      <c r="G8" s="40">
        <f t="shared" ref="G8:G28" si="1">C8+E8</f>
        <v>9.3518518518518525E-3</v>
      </c>
      <c r="H8" s="72">
        <f t="shared" ref="H8:H28" si="2">G8/$G$30</f>
        <v>3.0474466319680187E-2</v>
      </c>
    </row>
    <row r="9" spans="2:8" s="28" customFormat="1" x14ac:dyDescent="0.3">
      <c r="B9" s="34" t="s">
        <v>21</v>
      </c>
      <c r="C9" s="40">
        <v>4.8761574074073936E-2</v>
      </c>
      <c r="D9" s="7">
        <f t="shared" si="0"/>
        <v>0.15889718639209438</v>
      </c>
      <c r="E9" s="40"/>
      <c r="F9" s="55"/>
      <c r="G9" s="40">
        <f t="shared" si="1"/>
        <v>4.8761574074073936E-2</v>
      </c>
      <c r="H9" s="72">
        <f t="shared" si="2"/>
        <v>0.15889718639209438</v>
      </c>
    </row>
    <row r="10" spans="2:8" s="28" customFormat="1" x14ac:dyDescent="0.3">
      <c r="B10" s="34" t="s">
        <v>22</v>
      </c>
      <c r="C10" s="40">
        <v>1.1087962962962963E-2</v>
      </c>
      <c r="D10" s="7">
        <f t="shared" si="0"/>
        <v>3.6131854869125762E-2</v>
      </c>
      <c r="E10" s="40"/>
      <c r="F10" s="55"/>
      <c r="G10" s="40">
        <f t="shared" si="1"/>
        <v>1.1087962962962963E-2</v>
      </c>
      <c r="H10" s="72">
        <f t="shared" si="2"/>
        <v>3.6131854869125762E-2</v>
      </c>
    </row>
    <row r="11" spans="2:8" s="28" customFormat="1" x14ac:dyDescent="0.3">
      <c r="B11" s="34" t="s">
        <v>23</v>
      </c>
      <c r="C11" s="40">
        <v>1.9212962962962964E-3</v>
      </c>
      <c r="D11" s="7">
        <f t="shared" si="0"/>
        <v>6.2608433280531076E-3</v>
      </c>
      <c r="E11" s="40"/>
      <c r="F11" s="55"/>
      <c r="G11" s="40">
        <f t="shared" si="1"/>
        <v>1.9212962962962964E-3</v>
      </c>
      <c r="H11" s="72">
        <f t="shared" si="2"/>
        <v>6.2608433280531076E-3</v>
      </c>
    </row>
    <row r="12" spans="2:8" s="28" customFormat="1" x14ac:dyDescent="0.3">
      <c r="B12" s="34" t="s">
        <v>24</v>
      </c>
      <c r="C12" s="40">
        <v>7.1990740740740739E-3</v>
      </c>
      <c r="D12" s="7">
        <f t="shared" si="0"/>
        <v>2.3459304518367665E-2</v>
      </c>
      <c r="E12" s="40"/>
      <c r="F12" s="55"/>
      <c r="G12" s="40">
        <f t="shared" si="1"/>
        <v>7.1990740740740739E-3</v>
      </c>
      <c r="H12" s="72">
        <f t="shared" si="2"/>
        <v>2.3459304518367665E-2</v>
      </c>
    </row>
    <row r="13" spans="2:8" s="28" customFormat="1" x14ac:dyDescent="0.3">
      <c r="B13" s="34" t="s">
        <v>25</v>
      </c>
      <c r="C13" s="40">
        <v>4.2245370370370362E-3</v>
      </c>
      <c r="D13" s="7">
        <f t="shared" si="0"/>
        <v>1.3766312136984239E-2</v>
      </c>
      <c r="E13" s="40"/>
      <c r="F13" s="55"/>
      <c r="G13" s="40">
        <f t="shared" si="1"/>
        <v>4.2245370370370362E-3</v>
      </c>
      <c r="H13" s="72">
        <f t="shared" si="2"/>
        <v>1.3766312136984239E-2</v>
      </c>
    </row>
    <row r="14" spans="2:8" s="28" customFormat="1" x14ac:dyDescent="0.3">
      <c r="B14" s="34" t="s">
        <v>26</v>
      </c>
      <c r="C14" s="40">
        <v>7.3726851851851826E-3</v>
      </c>
      <c r="D14" s="7">
        <f t="shared" si="0"/>
        <v>2.4025043373312217E-2</v>
      </c>
      <c r="E14" s="40"/>
      <c r="F14" s="55"/>
      <c r="G14" s="40">
        <f t="shared" si="1"/>
        <v>7.3726851851851826E-3</v>
      </c>
      <c r="H14" s="72">
        <f t="shared" si="2"/>
        <v>2.4025043373312217E-2</v>
      </c>
    </row>
    <row r="15" spans="2:8" s="28" customFormat="1" x14ac:dyDescent="0.3">
      <c r="B15" s="34" t="s">
        <v>27</v>
      </c>
      <c r="C15" s="40">
        <v>1.5196759259259252E-2</v>
      </c>
      <c r="D15" s="7">
        <f t="shared" si="0"/>
        <v>4.9521007769480277E-2</v>
      </c>
      <c r="E15" s="40"/>
      <c r="F15" s="55"/>
      <c r="G15" s="40">
        <f t="shared" si="1"/>
        <v>1.5196759259259252E-2</v>
      </c>
      <c r="H15" s="72">
        <f t="shared" si="2"/>
        <v>4.9521007769480277E-2</v>
      </c>
    </row>
    <row r="16" spans="2:8" s="28" customFormat="1" x14ac:dyDescent="0.3">
      <c r="B16" s="34" t="s">
        <v>28</v>
      </c>
      <c r="C16" s="40">
        <v>1.8287037037037053E-2</v>
      </c>
      <c r="D16" s="7">
        <f t="shared" si="0"/>
        <v>5.9591159387493479E-2</v>
      </c>
      <c r="E16" s="40"/>
      <c r="F16" s="55"/>
      <c r="G16" s="40">
        <f t="shared" si="1"/>
        <v>1.8287037037037053E-2</v>
      </c>
      <c r="H16" s="72">
        <f t="shared" si="2"/>
        <v>5.9591159387493479E-2</v>
      </c>
    </row>
    <row r="17" spans="2:8" s="28" customFormat="1" x14ac:dyDescent="0.3">
      <c r="B17" s="34" t="s">
        <v>29</v>
      </c>
      <c r="C17" s="40">
        <v>3.3564814814814818E-4</v>
      </c>
      <c r="D17" s="7">
        <f t="shared" si="0"/>
        <v>1.0937617862261453E-3</v>
      </c>
      <c r="E17" s="40"/>
      <c r="F17" s="55"/>
      <c r="G17" s="40">
        <f t="shared" ref="G17:G24" si="3">C17+E17</f>
        <v>3.3564814814814818E-4</v>
      </c>
      <c r="H17" s="72">
        <f t="shared" ref="H17:H24" si="4">G17/$G$30</f>
        <v>1.0937617862261453E-3</v>
      </c>
    </row>
    <row r="18" spans="2:8" s="28" customFormat="1" x14ac:dyDescent="0.3">
      <c r="B18" s="34" t="s">
        <v>30</v>
      </c>
      <c r="C18" s="40">
        <v>1.7592592592592595E-3</v>
      </c>
      <c r="D18" s="7">
        <f t="shared" si="0"/>
        <v>5.7328203967715206E-3</v>
      </c>
      <c r="E18" s="40"/>
      <c r="F18" s="55"/>
      <c r="G18" s="40">
        <f t="shared" si="3"/>
        <v>1.7592592592592595E-3</v>
      </c>
      <c r="H18" s="72">
        <f t="shared" si="4"/>
        <v>5.7328203967715206E-3</v>
      </c>
    </row>
    <row r="19" spans="2:8" s="28" customFormat="1" x14ac:dyDescent="0.3">
      <c r="B19" s="34" t="s">
        <v>31</v>
      </c>
      <c r="C19" s="40">
        <v>1.6273148148148148E-2</v>
      </c>
      <c r="D19" s="7">
        <f t="shared" si="0"/>
        <v>5.3028588670136559E-2</v>
      </c>
      <c r="E19" s="40"/>
      <c r="F19" s="55"/>
      <c r="G19" s="40">
        <f t="shared" si="3"/>
        <v>1.6273148148148148E-2</v>
      </c>
      <c r="H19" s="72">
        <f t="shared" si="4"/>
        <v>5.3028588670136559E-2</v>
      </c>
    </row>
    <row r="20" spans="2:8" s="28" customFormat="1" x14ac:dyDescent="0.3">
      <c r="B20" s="34" t="s">
        <v>32</v>
      </c>
      <c r="C20" s="40">
        <v>5.7407407407407398E-3</v>
      </c>
      <c r="D20" s="7">
        <f t="shared" si="0"/>
        <v>1.8707098136833376E-2</v>
      </c>
      <c r="E20" s="40"/>
      <c r="F20" s="55"/>
      <c r="G20" s="40">
        <f t="shared" si="3"/>
        <v>5.7407407407407398E-3</v>
      </c>
      <c r="H20" s="72">
        <f t="shared" si="4"/>
        <v>1.8707098136833376E-2</v>
      </c>
    </row>
    <row r="21" spans="2:8" s="28" customFormat="1" x14ac:dyDescent="0.3">
      <c r="B21" s="34" t="s">
        <v>33</v>
      </c>
      <c r="C21" s="40">
        <v>1.8055555555555555E-3</v>
      </c>
      <c r="D21" s="7">
        <f t="shared" si="0"/>
        <v>5.883684091423402E-3</v>
      </c>
      <c r="E21" s="40"/>
      <c r="F21" s="55"/>
      <c r="G21" s="40">
        <f t="shared" si="3"/>
        <v>1.8055555555555555E-3</v>
      </c>
      <c r="H21" s="72">
        <f t="shared" si="4"/>
        <v>5.883684091423402E-3</v>
      </c>
    </row>
    <row r="22" spans="2:8" s="28" customFormat="1" x14ac:dyDescent="0.3">
      <c r="B22" s="34" t="s">
        <v>34</v>
      </c>
      <c r="C22" s="40">
        <v>3.9814814814814817E-3</v>
      </c>
      <c r="D22" s="7">
        <f t="shared" si="0"/>
        <v>1.2974277740061862E-2</v>
      </c>
      <c r="E22" s="40"/>
      <c r="F22" s="55"/>
      <c r="G22" s="40">
        <f t="shared" si="3"/>
        <v>3.9814814814814817E-3</v>
      </c>
      <c r="H22" s="72">
        <f t="shared" si="4"/>
        <v>1.2974277740061862E-2</v>
      </c>
    </row>
    <row r="23" spans="2:8" s="28" customFormat="1" x14ac:dyDescent="0.3">
      <c r="B23" s="34" t="s">
        <v>35</v>
      </c>
      <c r="C23" s="40">
        <v>1.1875000000000004E-2</v>
      </c>
      <c r="D23" s="7">
        <f t="shared" si="0"/>
        <v>3.8696537678207771E-2</v>
      </c>
      <c r="E23" s="91"/>
      <c r="F23" s="55"/>
      <c r="G23" s="40">
        <f t="shared" si="3"/>
        <v>1.1875000000000004E-2</v>
      </c>
      <c r="H23" s="72">
        <f t="shared" si="4"/>
        <v>3.8696537678207771E-2</v>
      </c>
    </row>
    <row r="24" spans="2:8" s="28" customFormat="1" x14ac:dyDescent="0.3">
      <c r="B24" s="34" t="s">
        <v>36</v>
      </c>
      <c r="C24" s="40">
        <v>4.9768518518518521E-3</v>
      </c>
      <c r="D24" s="7">
        <f t="shared" si="0"/>
        <v>1.6217847175077328E-2</v>
      </c>
      <c r="E24" s="40"/>
      <c r="F24" s="55"/>
      <c r="G24" s="40">
        <f t="shared" si="3"/>
        <v>4.9768518518518521E-3</v>
      </c>
      <c r="H24" s="72">
        <f t="shared" si="4"/>
        <v>1.6217847175077328E-2</v>
      </c>
    </row>
    <row r="25" spans="2:8" s="28" customFormat="1" x14ac:dyDescent="0.3">
      <c r="B25" s="34" t="s">
        <v>37</v>
      </c>
      <c r="C25" s="40">
        <v>1.8402777777777777E-3</v>
      </c>
      <c r="D25" s="7">
        <f t="shared" si="0"/>
        <v>5.9968318624123136E-3</v>
      </c>
      <c r="E25" s="40"/>
      <c r="F25" s="55"/>
      <c r="G25" s="40">
        <f t="shared" si="1"/>
        <v>1.8402777777777777E-3</v>
      </c>
      <c r="H25" s="72">
        <f t="shared" si="2"/>
        <v>5.9968318624123136E-3</v>
      </c>
    </row>
    <row r="26" spans="2:8" s="28" customFormat="1" x14ac:dyDescent="0.3">
      <c r="B26" s="34" t="s">
        <v>38</v>
      </c>
      <c r="C26" s="40">
        <v>7.8402777777777724E-2</v>
      </c>
      <c r="D26" s="7">
        <f t="shared" si="0"/>
        <v>0.25548766689296215</v>
      </c>
      <c r="E26" s="40"/>
      <c r="F26" s="55"/>
      <c r="G26" s="40">
        <f t="shared" si="1"/>
        <v>7.8402777777777724E-2</v>
      </c>
      <c r="H26" s="72">
        <f t="shared" si="2"/>
        <v>0.25548766689296215</v>
      </c>
    </row>
    <row r="27" spans="2:8" s="28" customFormat="1" x14ac:dyDescent="0.3">
      <c r="B27" s="34" t="s">
        <v>39</v>
      </c>
      <c r="C27" s="40">
        <v>4.2002314814814805E-2</v>
      </c>
      <c r="D27" s="7">
        <f t="shared" si="0"/>
        <v>0.13687108697292</v>
      </c>
      <c r="E27" s="40"/>
      <c r="F27" s="55"/>
      <c r="G27" s="40">
        <f t="shared" si="1"/>
        <v>4.2002314814814805E-2</v>
      </c>
      <c r="H27" s="72">
        <f t="shared" si="2"/>
        <v>0.13687108697292</v>
      </c>
    </row>
    <row r="28" spans="2:8" s="28" customFormat="1" x14ac:dyDescent="0.3">
      <c r="B28" s="127" t="s">
        <v>40</v>
      </c>
      <c r="C28" s="128">
        <v>9.3981481481481433E-3</v>
      </c>
      <c r="D28" s="129">
        <f t="shared" si="0"/>
        <v>3.0625330014332052E-2</v>
      </c>
      <c r="E28" s="128"/>
      <c r="F28" s="135"/>
      <c r="G28" s="128">
        <f t="shared" si="1"/>
        <v>9.3981481481481433E-3</v>
      </c>
      <c r="H28" s="130">
        <f t="shared" si="2"/>
        <v>3.0625330014332052E-2</v>
      </c>
    </row>
    <row r="29" spans="2:8" s="28" customFormat="1" x14ac:dyDescent="0.3">
      <c r="B29" s="34"/>
      <c r="C29" s="141"/>
      <c r="D29" s="142"/>
      <c r="E29" s="141"/>
      <c r="F29" s="141"/>
      <c r="G29" s="43"/>
      <c r="H29" s="44"/>
    </row>
    <row r="30" spans="2:8" s="28" customFormat="1" x14ac:dyDescent="0.3">
      <c r="B30" s="131" t="s">
        <v>1</v>
      </c>
      <c r="C30" s="137">
        <f>SUM(C7:C28)</f>
        <v>0.30687499999999984</v>
      </c>
      <c r="D30" s="138">
        <f>SUM(D7:D28)</f>
        <v>0.99999999999999989</v>
      </c>
      <c r="E30" s="137"/>
      <c r="F30" s="138"/>
      <c r="G30" s="137">
        <f>SUM(G7:G28)</f>
        <v>0.30687499999999984</v>
      </c>
      <c r="H30" s="140">
        <f>SUM(H7:H28)</f>
        <v>0.99999999999999989</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10" width="15.109375" customWidth="1"/>
  </cols>
  <sheetData>
    <row r="2" spans="2:10" ht="15" thickBot="1" x14ac:dyDescent="0.35"/>
    <row r="3" spans="2:10" x14ac:dyDescent="0.3">
      <c r="B3" s="148" t="s">
        <v>118</v>
      </c>
      <c r="C3" s="149"/>
      <c r="D3" s="149"/>
      <c r="E3" s="149"/>
      <c r="F3" s="150"/>
      <c r="G3" s="149"/>
      <c r="H3" s="149"/>
      <c r="I3" s="149"/>
      <c r="J3" s="150"/>
    </row>
    <row r="4" spans="2:10" x14ac:dyDescent="0.3">
      <c r="B4" s="151" t="s">
        <v>127</v>
      </c>
      <c r="C4" s="152"/>
      <c r="D4" s="152"/>
      <c r="E4" s="152"/>
      <c r="F4" s="152"/>
      <c r="G4" s="152"/>
      <c r="H4" s="152"/>
      <c r="I4" s="152"/>
      <c r="J4" s="153"/>
    </row>
    <row r="5" spans="2:10" x14ac:dyDescent="0.3">
      <c r="B5" s="29"/>
      <c r="C5" s="158" t="s">
        <v>8</v>
      </c>
      <c r="D5" s="158"/>
      <c r="E5" s="158" t="s">
        <v>9</v>
      </c>
      <c r="F5" s="158"/>
      <c r="G5" s="158" t="s">
        <v>10</v>
      </c>
      <c r="H5" s="158"/>
      <c r="I5" s="152" t="s">
        <v>4</v>
      </c>
      <c r="J5" s="153"/>
    </row>
    <row r="6" spans="2:10" x14ac:dyDescent="0.3">
      <c r="B6" s="30" t="s">
        <v>19</v>
      </c>
      <c r="C6" s="123" t="s">
        <v>2</v>
      </c>
      <c r="D6" s="123" t="s">
        <v>3</v>
      </c>
      <c r="E6" s="123" t="s">
        <v>2</v>
      </c>
      <c r="F6" s="123" t="s">
        <v>3</v>
      </c>
      <c r="G6" s="123" t="s">
        <v>2</v>
      </c>
      <c r="H6" s="123" t="s">
        <v>3</v>
      </c>
      <c r="I6" s="120" t="s">
        <v>2</v>
      </c>
      <c r="J6" s="124" t="s">
        <v>3</v>
      </c>
    </row>
    <row r="7" spans="2:10" x14ac:dyDescent="0.3">
      <c r="B7" s="34" t="s">
        <v>20</v>
      </c>
      <c r="C7" s="40">
        <v>6.249999999999999E-4</v>
      </c>
      <c r="D7" s="7">
        <f t="shared" ref="D7:D28" si="0">C7/$C$30</f>
        <v>2.5617913563261998E-3</v>
      </c>
      <c r="E7" s="40"/>
      <c r="F7" s="7"/>
      <c r="G7" s="40">
        <v>6.018518518518519E-4</v>
      </c>
      <c r="H7" s="7">
        <f t="shared" ref="H7:H27" si="1">G7/$G$30</f>
        <v>3.2449297971918886E-3</v>
      </c>
      <c r="I7" s="43">
        <f>C7+E7+G7</f>
        <v>1.2268518518518518E-3</v>
      </c>
      <c r="J7" s="72">
        <f>I7/$I$30</f>
        <v>2.3799366847032932E-3</v>
      </c>
    </row>
    <row r="8" spans="2:10" x14ac:dyDescent="0.3">
      <c r="B8" s="34" t="s">
        <v>0</v>
      </c>
      <c r="C8" s="40">
        <v>6.0069444444444441E-3</v>
      </c>
      <c r="D8" s="7">
        <f t="shared" si="0"/>
        <v>2.4621661369135146E-2</v>
      </c>
      <c r="E8" s="40">
        <v>1.1574074074074073E-4</v>
      </c>
      <c r="F8" s="7">
        <f t="shared" ref="F8:F28" si="2">E8/$E$30</f>
        <v>1.3449899125756559E-3</v>
      </c>
      <c r="G8" s="40">
        <v>3.2407407407407406E-4</v>
      </c>
      <c r="H8" s="7">
        <f t="shared" si="1"/>
        <v>1.747269890795632E-3</v>
      </c>
      <c r="I8" s="43">
        <f t="shared" ref="I8:I10" si="3">C8+E8+G8</f>
        <v>6.4467592592592588E-3</v>
      </c>
      <c r="J8" s="72">
        <f t="shared" ref="J8:J10" si="4">I8/$I$30</f>
        <v>1.2505893711129569E-2</v>
      </c>
    </row>
    <row r="9" spans="2:10" x14ac:dyDescent="0.3">
      <c r="B9" s="34" t="s">
        <v>21</v>
      </c>
      <c r="C9" s="40">
        <v>5.6932870370370439E-2</v>
      </c>
      <c r="D9" s="7">
        <f t="shared" si="0"/>
        <v>0.23336021632904805</v>
      </c>
      <c r="E9" s="40">
        <v>2.1886574074074069E-2</v>
      </c>
      <c r="F9" s="7">
        <f t="shared" si="2"/>
        <v>0.25433759246805648</v>
      </c>
      <c r="G9" s="40">
        <v>2.2905092592592578E-2</v>
      </c>
      <c r="H9" s="7">
        <f t="shared" si="1"/>
        <v>0.12349453978159121</v>
      </c>
      <c r="I9" s="43">
        <f t="shared" si="3"/>
        <v>0.10172453703703709</v>
      </c>
      <c r="J9" s="72">
        <f t="shared" si="4"/>
        <v>0.19733267473450242</v>
      </c>
    </row>
    <row r="10" spans="2:10" x14ac:dyDescent="0.3">
      <c r="B10" s="34" t="s">
        <v>22</v>
      </c>
      <c r="C10" s="40">
        <v>5.2199074074074101E-3</v>
      </c>
      <c r="D10" s="7">
        <f t="shared" si="0"/>
        <v>2.1395701883391054E-2</v>
      </c>
      <c r="E10" s="40">
        <v>1.5046296296296296E-3</v>
      </c>
      <c r="F10" s="7">
        <f t="shared" si="2"/>
        <v>1.7484868863483528E-2</v>
      </c>
      <c r="G10" s="40">
        <v>7.1527777777777787E-3</v>
      </c>
      <c r="H10" s="7">
        <f t="shared" si="1"/>
        <v>3.8564742589703598E-2</v>
      </c>
      <c r="I10" s="43">
        <f t="shared" si="3"/>
        <v>1.3877314814814818E-2</v>
      </c>
      <c r="J10" s="72">
        <f t="shared" si="4"/>
        <v>2.6920227216596693E-2</v>
      </c>
    </row>
    <row r="11" spans="2:10" x14ac:dyDescent="0.3">
      <c r="B11" s="34" t="s">
        <v>23</v>
      </c>
      <c r="C11" s="40">
        <v>1.5393518518518516E-3</v>
      </c>
      <c r="D11" s="7">
        <f t="shared" si="0"/>
        <v>6.3095972294700854E-3</v>
      </c>
      <c r="E11" s="40">
        <v>1.1574074074074073E-5</v>
      </c>
      <c r="F11" s="7">
        <f t="shared" si="2"/>
        <v>1.344989912575656E-4</v>
      </c>
      <c r="G11" s="40"/>
      <c r="H11" s="7"/>
      <c r="I11" s="43">
        <f t="shared" ref="I11:I28" si="5">C11+E11+G11</f>
        <v>1.5509259259259256E-3</v>
      </c>
      <c r="J11" s="72">
        <f t="shared" ref="J11:J28" si="6">I11/$I$30</f>
        <v>3.0085992051909552E-3</v>
      </c>
    </row>
    <row r="12" spans="2:10" x14ac:dyDescent="0.3">
      <c r="B12" s="34" t="s">
        <v>24</v>
      </c>
      <c r="C12" s="40">
        <v>2.3009259259259261E-2</v>
      </c>
      <c r="D12" s="7">
        <f t="shared" si="0"/>
        <v>9.4311874377342342E-2</v>
      </c>
      <c r="E12" s="40">
        <v>7.083333333333333E-3</v>
      </c>
      <c r="F12" s="7">
        <f t="shared" si="2"/>
        <v>8.2313382649630146E-2</v>
      </c>
      <c r="G12" s="40">
        <v>1.0624999999999999E-2</v>
      </c>
      <c r="H12" s="7">
        <f t="shared" si="1"/>
        <v>5.7285491419656789E-2</v>
      </c>
      <c r="I12" s="43">
        <f t="shared" si="5"/>
        <v>4.0717592592592597E-2</v>
      </c>
      <c r="J12" s="72">
        <f t="shared" si="6"/>
        <v>7.8986955252699886E-2</v>
      </c>
    </row>
    <row r="13" spans="2:10" x14ac:dyDescent="0.3">
      <c r="B13" s="34" t="s">
        <v>25</v>
      </c>
      <c r="C13" s="40">
        <v>4.8379629629629632E-3</v>
      </c>
      <c r="D13" s="7">
        <f t="shared" si="0"/>
        <v>1.9830162721191699E-2</v>
      </c>
      <c r="E13" s="40">
        <v>1.7592592592592595E-3</v>
      </c>
      <c r="F13" s="7">
        <f t="shared" si="2"/>
        <v>2.0443846671149974E-2</v>
      </c>
      <c r="G13" s="40">
        <v>3.1134259259259257E-3</v>
      </c>
      <c r="H13" s="7">
        <f t="shared" si="1"/>
        <v>1.6786271450858037E-2</v>
      </c>
      <c r="I13" s="43">
        <f t="shared" si="5"/>
        <v>9.7106481481481488E-3</v>
      </c>
      <c r="J13" s="72">
        <f t="shared" si="6"/>
        <v>1.8837423381755314E-2</v>
      </c>
    </row>
    <row r="14" spans="2:10" x14ac:dyDescent="0.3">
      <c r="B14" s="34" t="s">
        <v>26</v>
      </c>
      <c r="C14" s="40">
        <v>6.0648148148148145E-3</v>
      </c>
      <c r="D14" s="7">
        <f t="shared" si="0"/>
        <v>2.4858864272498685E-2</v>
      </c>
      <c r="E14" s="40">
        <v>2.6273148148148154E-3</v>
      </c>
      <c r="F14" s="7">
        <f t="shared" si="2"/>
        <v>3.0531271015467397E-2</v>
      </c>
      <c r="G14" s="40">
        <v>3.3333333333333331E-3</v>
      </c>
      <c r="H14" s="7">
        <f t="shared" si="1"/>
        <v>1.7971918876755071E-2</v>
      </c>
      <c r="I14" s="43">
        <f t="shared" si="5"/>
        <v>1.2025462962962963E-2</v>
      </c>
      <c r="J14" s="72">
        <f t="shared" si="6"/>
        <v>2.3327869956667188E-2</v>
      </c>
    </row>
    <row r="15" spans="2:10" x14ac:dyDescent="0.3">
      <c r="B15" s="34" t="s">
        <v>27</v>
      </c>
      <c r="C15" s="40">
        <v>1.1597222222222219E-2</v>
      </c>
      <c r="D15" s="7">
        <f t="shared" si="0"/>
        <v>4.7535461834052814E-2</v>
      </c>
      <c r="E15" s="40">
        <v>4.1898148148148146E-3</v>
      </c>
      <c r="F15" s="7">
        <f t="shared" si="2"/>
        <v>4.8688634835238741E-2</v>
      </c>
      <c r="G15" s="40">
        <v>6.3194444444444444E-3</v>
      </c>
      <c r="H15" s="7">
        <f t="shared" si="1"/>
        <v>3.4071762870514825E-2</v>
      </c>
      <c r="I15" s="43">
        <f t="shared" si="5"/>
        <v>2.2106481481481477E-2</v>
      </c>
      <c r="J15" s="72">
        <f t="shared" si="6"/>
        <v>4.2883764790408396E-2</v>
      </c>
    </row>
    <row r="16" spans="2:10" x14ac:dyDescent="0.3">
      <c r="B16" s="34" t="s">
        <v>28</v>
      </c>
      <c r="C16" s="40">
        <v>2.5787037037037035E-2</v>
      </c>
      <c r="D16" s="7">
        <f t="shared" si="0"/>
        <v>0.10569761373879211</v>
      </c>
      <c r="E16" s="40">
        <v>1.4166666666666664E-2</v>
      </c>
      <c r="F16" s="7">
        <f t="shared" si="2"/>
        <v>0.16462676529926026</v>
      </c>
      <c r="G16" s="40">
        <v>2.5300925925925921E-2</v>
      </c>
      <c r="H16" s="7">
        <f t="shared" si="1"/>
        <v>0.13641185647425896</v>
      </c>
      <c r="I16" s="43">
        <f t="shared" si="5"/>
        <v>6.5254629629629621E-2</v>
      </c>
      <c r="J16" s="72">
        <f t="shared" si="6"/>
        <v>0.12658568894676572</v>
      </c>
    </row>
    <row r="17" spans="2:10" x14ac:dyDescent="0.3">
      <c r="B17" s="34" t="s">
        <v>29</v>
      </c>
      <c r="C17" s="40">
        <v>1.3819444444444445E-2</v>
      </c>
      <c r="D17" s="7">
        <f t="shared" si="0"/>
        <v>5.6644053323212658E-2</v>
      </c>
      <c r="E17" s="40">
        <v>3.449074074074074E-3</v>
      </c>
      <c r="F17" s="7">
        <f t="shared" si="2"/>
        <v>4.0080699394754546E-2</v>
      </c>
      <c r="G17" s="40">
        <v>7.0486111111111114E-3</v>
      </c>
      <c r="H17" s="7">
        <f t="shared" si="1"/>
        <v>3.8003120124805001E-2</v>
      </c>
      <c r="I17" s="43">
        <f t="shared" si="5"/>
        <v>2.4317129629629633E-2</v>
      </c>
      <c r="J17" s="72">
        <f t="shared" si="6"/>
        <v>4.7172141269449248E-2</v>
      </c>
    </row>
    <row r="18" spans="2:10" x14ac:dyDescent="0.3">
      <c r="B18" s="34" t="s">
        <v>30</v>
      </c>
      <c r="C18" s="40">
        <v>8.2175925925925917E-4</v>
      </c>
      <c r="D18" s="7">
        <f t="shared" si="0"/>
        <v>3.3682812277622261E-3</v>
      </c>
      <c r="E18" s="40"/>
      <c r="F18" s="7"/>
      <c r="G18" s="40"/>
      <c r="H18" s="7"/>
      <c r="I18" s="43">
        <f t="shared" si="5"/>
        <v>8.2175925925925917E-4</v>
      </c>
      <c r="J18" s="72">
        <f t="shared" si="6"/>
        <v>1.5941085340937153E-3</v>
      </c>
    </row>
    <row r="19" spans="2:10" x14ac:dyDescent="0.3">
      <c r="B19" s="34" t="s">
        <v>31</v>
      </c>
      <c r="C19" s="40">
        <v>5.3356481481481484E-3</v>
      </c>
      <c r="D19" s="7">
        <f t="shared" si="0"/>
        <v>2.1870107690118119E-2</v>
      </c>
      <c r="E19" s="40">
        <v>5.0925925925925932E-4</v>
      </c>
      <c r="F19" s="7">
        <f t="shared" si="2"/>
        <v>5.917955615332887E-3</v>
      </c>
      <c r="G19" s="40">
        <v>5.6597222222222214E-3</v>
      </c>
      <c r="H19" s="7">
        <f t="shared" si="1"/>
        <v>3.0514820592823712E-2</v>
      </c>
      <c r="I19" s="43">
        <f t="shared" si="5"/>
        <v>1.1504629629629629E-2</v>
      </c>
      <c r="J19" s="72">
        <f t="shared" si="6"/>
        <v>2.2317519477312014E-2</v>
      </c>
    </row>
    <row r="20" spans="2:10" x14ac:dyDescent="0.3">
      <c r="B20" s="34" t="s">
        <v>32</v>
      </c>
      <c r="C20" s="40">
        <v>1.2118055555555554E-2</v>
      </c>
      <c r="D20" s="7">
        <f t="shared" si="0"/>
        <v>4.9670287964324655E-2</v>
      </c>
      <c r="E20" s="40">
        <v>3.0671296296296297E-3</v>
      </c>
      <c r="F20" s="7">
        <f t="shared" si="2"/>
        <v>3.5642232683254886E-2</v>
      </c>
      <c r="G20" s="40">
        <v>6.0300925925925912E-3</v>
      </c>
      <c r="H20" s="7">
        <f t="shared" si="1"/>
        <v>3.2511700468018719E-2</v>
      </c>
      <c r="I20" s="43">
        <f t="shared" si="5"/>
        <v>2.1215277777777774E-2</v>
      </c>
      <c r="J20" s="72">
        <f t="shared" si="6"/>
        <v>4.1154942859067324E-2</v>
      </c>
    </row>
    <row r="21" spans="2:10" x14ac:dyDescent="0.3">
      <c r="B21" s="34" t="s">
        <v>33</v>
      </c>
      <c r="C21" s="40">
        <v>7.9629629629629634E-3</v>
      </c>
      <c r="D21" s="7">
        <f t="shared" si="0"/>
        <v>3.2639119502822701E-2</v>
      </c>
      <c r="E21" s="40">
        <v>1.4120370370370369E-3</v>
      </c>
      <c r="F21" s="7">
        <f t="shared" si="2"/>
        <v>1.6408876933423001E-2</v>
      </c>
      <c r="G21" s="40">
        <v>1.7500000000000002E-2</v>
      </c>
      <c r="H21" s="7">
        <f t="shared" si="1"/>
        <v>9.4352574102964146E-2</v>
      </c>
      <c r="I21" s="43">
        <f t="shared" si="5"/>
        <v>2.6875000000000003E-2</v>
      </c>
      <c r="J21" s="72">
        <f t="shared" si="6"/>
        <v>5.2134084734726867E-2</v>
      </c>
    </row>
    <row r="22" spans="2:10" x14ac:dyDescent="0.3">
      <c r="B22" s="34" t="s">
        <v>34</v>
      </c>
      <c r="C22" s="40">
        <v>8.4953703703703736E-3</v>
      </c>
      <c r="D22" s="7">
        <f t="shared" si="0"/>
        <v>3.4821386213767257E-2</v>
      </c>
      <c r="E22" s="40">
        <v>5.0925925925925921E-4</v>
      </c>
      <c r="F22" s="7">
        <f t="shared" si="2"/>
        <v>5.9179556153328861E-3</v>
      </c>
      <c r="G22" s="40">
        <v>7.6967592592592591E-3</v>
      </c>
      <c r="H22" s="7">
        <f t="shared" si="1"/>
        <v>4.1497659906396263E-2</v>
      </c>
      <c r="I22" s="43">
        <f t="shared" si="5"/>
        <v>1.6701388888888891E-2</v>
      </c>
      <c r="J22" s="72">
        <f t="shared" si="6"/>
        <v>3.2398572037989175E-2</v>
      </c>
    </row>
    <row r="23" spans="2:10" x14ac:dyDescent="0.3">
      <c r="B23" s="34" t="s">
        <v>35</v>
      </c>
      <c r="C23" s="40">
        <v>3.0775462962962963E-2</v>
      </c>
      <c r="D23" s="7">
        <f t="shared" si="0"/>
        <v>0.12614450400872901</v>
      </c>
      <c r="E23" s="40">
        <v>8.0902777777777778E-3</v>
      </c>
      <c r="F23" s="7">
        <f t="shared" si="2"/>
        <v>9.4014794889038356E-2</v>
      </c>
      <c r="G23" s="40">
        <v>4.2615740740740746E-2</v>
      </c>
      <c r="H23" s="7">
        <f t="shared" si="1"/>
        <v>0.22976599063962566</v>
      </c>
      <c r="I23" s="43">
        <f t="shared" si="5"/>
        <v>8.1481481481481488E-2</v>
      </c>
      <c r="J23" s="72">
        <f t="shared" si="6"/>
        <v>0.15806371943689801</v>
      </c>
    </row>
    <row r="24" spans="2:10" x14ac:dyDescent="0.3">
      <c r="B24" s="34" t="s">
        <v>36</v>
      </c>
      <c r="C24" s="40">
        <v>6.5509259259259262E-3</v>
      </c>
      <c r="D24" s="7">
        <f t="shared" si="0"/>
        <v>2.6851368660752398E-2</v>
      </c>
      <c r="E24" s="40">
        <v>4.8148148148148152E-3</v>
      </c>
      <c r="F24" s="7">
        <f t="shared" si="2"/>
        <v>5.5951580363147291E-2</v>
      </c>
      <c r="G24" s="40">
        <v>1.2870370370370367E-2</v>
      </c>
      <c r="H24" s="7">
        <f t="shared" si="1"/>
        <v>6.939157566302652E-2</v>
      </c>
      <c r="I24" s="43">
        <f t="shared" si="5"/>
        <v>2.4236111111111111E-2</v>
      </c>
      <c r="J24" s="72">
        <f t="shared" si="6"/>
        <v>4.7014975639327328E-2</v>
      </c>
    </row>
    <row r="25" spans="2:10" x14ac:dyDescent="0.3">
      <c r="B25" s="34" t="s">
        <v>37</v>
      </c>
      <c r="C25" s="40">
        <v>1.1157407407407409E-2</v>
      </c>
      <c r="D25" s="7">
        <f t="shared" si="0"/>
        <v>4.5732719768489957E-2</v>
      </c>
      <c r="E25" s="40">
        <v>5.9953703703703705E-3</v>
      </c>
      <c r="F25" s="7">
        <f t="shared" si="2"/>
        <v>6.9670477471418982E-2</v>
      </c>
      <c r="G25" s="40">
        <v>5.0578703703703706E-3</v>
      </c>
      <c r="H25" s="7">
        <f t="shared" si="1"/>
        <v>2.7269890795631829E-2</v>
      </c>
      <c r="I25" s="43">
        <f t="shared" si="5"/>
        <v>2.2210648148148153E-2</v>
      </c>
      <c r="J25" s="72">
        <f t="shared" si="6"/>
        <v>4.3085834886279442E-2</v>
      </c>
    </row>
    <row r="26" spans="2:10" x14ac:dyDescent="0.3">
      <c r="B26" s="34" t="s">
        <v>38</v>
      </c>
      <c r="C26" s="40">
        <v>1.7939814814814815E-3</v>
      </c>
      <c r="D26" s="7">
        <f t="shared" si="0"/>
        <v>7.353290004269649E-3</v>
      </c>
      <c r="E26" s="40"/>
      <c r="F26" s="7"/>
      <c r="G26" s="40">
        <v>1.6203703703703703E-4</v>
      </c>
      <c r="H26" s="7">
        <f t="shared" si="1"/>
        <v>8.73634945397816E-4</v>
      </c>
      <c r="I26" s="43">
        <f t="shared" si="5"/>
        <v>1.9560185185185184E-3</v>
      </c>
      <c r="J26" s="72">
        <f t="shared" si="6"/>
        <v>3.7944273558005335E-3</v>
      </c>
    </row>
    <row r="27" spans="2:10" x14ac:dyDescent="0.3">
      <c r="B27" s="34" t="s">
        <v>39</v>
      </c>
      <c r="C27" s="40">
        <v>3.1481481481481482E-3</v>
      </c>
      <c r="D27" s="7">
        <f t="shared" si="0"/>
        <v>1.2903837942976417E-2</v>
      </c>
      <c r="E27" s="40">
        <v>2.4189814814814816E-3</v>
      </c>
      <c r="F27" s="7">
        <f t="shared" si="2"/>
        <v>2.8110289172831211E-2</v>
      </c>
      <c r="G27" s="40">
        <v>1.1574074074074073E-3</v>
      </c>
      <c r="H27" s="7">
        <f t="shared" si="1"/>
        <v>6.2402496099844005E-3</v>
      </c>
      <c r="I27" s="43">
        <f t="shared" si="5"/>
        <v>6.7245370370370375E-3</v>
      </c>
      <c r="J27" s="72">
        <f t="shared" si="6"/>
        <v>1.3044747300118996E-2</v>
      </c>
    </row>
    <row r="28" spans="2:10" x14ac:dyDescent="0.3">
      <c r="B28" s="34" t="s">
        <v>40</v>
      </c>
      <c r="C28" s="40">
        <v>3.7037037037037035E-4</v>
      </c>
      <c r="D28" s="7">
        <f t="shared" si="0"/>
        <v>1.5180985815266372E-3</v>
      </c>
      <c r="E28" s="40">
        <v>2.4421296296296296E-3</v>
      </c>
      <c r="F28" s="7">
        <f t="shared" si="2"/>
        <v>2.837928715534634E-2</v>
      </c>
      <c r="G28" s="40"/>
      <c r="H28" s="7"/>
      <c r="I28" s="43">
        <f t="shared" si="5"/>
        <v>2.8124999999999999E-3</v>
      </c>
      <c r="J28" s="72">
        <f t="shared" si="6"/>
        <v>5.4558925885179275E-3</v>
      </c>
    </row>
    <row r="29" spans="2:10" x14ac:dyDescent="0.3">
      <c r="B29" s="133"/>
      <c r="C29" s="132"/>
      <c r="D29" s="132"/>
      <c r="E29" s="132"/>
      <c r="F29" s="132"/>
      <c r="G29" s="132"/>
      <c r="H29" s="132"/>
      <c r="I29" s="132"/>
      <c r="J29" s="134"/>
    </row>
    <row r="30" spans="2:10" x14ac:dyDescent="0.3">
      <c r="B30" s="37" t="s">
        <v>1</v>
      </c>
      <c r="C30" s="41">
        <f t="shared" ref="C30:J30" si="7">SUM(C7:C28)</f>
        <v>0.24396990740740751</v>
      </c>
      <c r="D30" s="39">
        <f t="shared" si="7"/>
        <v>1</v>
      </c>
      <c r="E30" s="41">
        <f t="shared" si="7"/>
        <v>8.6053240740740722E-2</v>
      </c>
      <c r="F30" s="39">
        <f t="shared" si="7"/>
        <v>1</v>
      </c>
      <c r="G30" s="41">
        <f t="shared" si="7"/>
        <v>0.18547453703703701</v>
      </c>
      <c r="H30" s="39">
        <f t="shared" si="7"/>
        <v>1.0000000000000002</v>
      </c>
      <c r="I30" s="41">
        <f t="shared" si="7"/>
        <v>0.51549768518518524</v>
      </c>
      <c r="J30" s="42">
        <f t="shared" si="7"/>
        <v>0.99999999999999989</v>
      </c>
    </row>
    <row r="31" spans="2:10" ht="66" customHeight="1" thickBot="1" x14ac:dyDescent="0.35">
      <c r="B31" s="170" t="s">
        <v>17</v>
      </c>
      <c r="C31" s="171"/>
      <c r="D31" s="171"/>
      <c r="E31" s="171"/>
      <c r="F31" s="172"/>
      <c r="G31" s="171"/>
      <c r="H31" s="171"/>
      <c r="I31" s="171"/>
      <c r="J31" s="172"/>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C1" zoomScale="110" zoomScaleNormal="110" zoomScaleSheetLayoutView="110" workbookViewId="0">
      <selection activeCell="F15" sqref="F15"/>
    </sheetView>
  </sheetViews>
  <sheetFormatPr defaultColWidth="8.88671875" defaultRowHeight="14.4" x14ac:dyDescent="0.3"/>
  <cols>
    <col min="1" max="1" width="6.109375" customWidth="1"/>
    <col min="2" max="2" width="51" bestFit="1" customWidth="1"/>
    <col min="3" max="10" width="15.109375" customWidth="1"/>
  </cols>
  <sheetData>
    <row r="1" spans="2:10" s="28" customFormat="1" x14ac:dyDescent="0.3"/>
    <row r="2" spans="2:10" s="28" customFormat="1" ht="15" thickBot="1" x14ac:dyDescent="0.35"/>
    <row r="3" spans="2:10" s="28" customFormat="1" x14ac:dyDescent="0.3">
      <c r="B3" s="148" t="s">
        <v>119</v>
      </c>
      <c r="C3" s="149"/>
      <c r="D3" s="149"/>
      <c r="E3" s="149"/>
      <c r="F3" s="150"/>
      <c r="G3" s="149"/>
      <c r="H3" s="149"/>
      <c r="I3" s="149"/>
      <c r="J3" s="150"/>
    </row>
    <row r="4" spans="2:10" s="28" customFormat="1" x14ac:dyDescent="0.3">
      <c r="B4" s="151" t="s">
        <v>127</v>
      </c>
      <c r="C4" s="152"/>
      <c r="D4" s="152"/>
      <c r="E4" s="152"/>
      <c r="F4" s="152"/>
      <c r="G4" s="152"/>
      <c r="H4" s="152"/>
      <c r="I4" s="152"/>
      <c r="J4" s="153"/>
    </row>
    <row r="5" spans="2:10" s="28" customFormat="1" x14ac:dyDescent="0.3">
      <c r="B5" s="29"/>
      <c r="C5" s="154" t="s">
        <v>8</v>
      </c>
      <c r="D5" s="152"/>
      <c r="E5" s="154" t="s">
        <v>9</v>
      </c>
      <c r="F5" s="152"/>
      <c r="G5" s="158" t="s">
        <v>10</v>
      </c>
      <c r="H5" s="158"/>
      <c r="I5" s="152" t="s">
        <v>4</v>
      </c>
      <c r="J5" s="153"/>
    </row>
    <row r="6" spans="2:10" s="28" customFormat="1" x14ac:dyDescent="0.3">
      <c r="B6" s="30" t="s">
        <v>19</v>
      </c>
      <c r="C6" s="104" t="s">
        <v>2</v>
      </c>
      <c r="D6" s="104" t="s">
        <v>3</v>
      </c>
      <c r="E6" s="104" t="s">
        <v>2</v>
      </c>
      <c r="F6" s="104" t="s">
        <v>3</v>
      </c>
      <c r="G6" s="104" t="s">
        <v>2</v>
      </c>
      <c r="H6" s="104" t="s">
        <v>3</v>
      </c>
      <c r="I6" s="104" t="s">
        <v>2</v>
      </c>
      <c r="J6" s="103" t="s">
        <v>3</v>
      </c>
    </row>
    <row r="7" spans="2:10" s="28" customFormat="1" x14ac:dyDescent="0.3">
      <c r="B7" s="34" t="s">
        <v>20</v>
      </c>
      <c r="C7" s="40">
        <v>2.1967592592592591E-2</v>
      </c>
      <c r="D7" s="7">
        <f>C7/$C$30</f>
        <v>2.8928516994360619E-2</v>
      </c>
      <c r="E7" s="40">
        <v>6.7245370370370384E-3</v>
      </c>
      <c r="F7" s="7">
        <f>E7/$E$30</f>
        <v>1.7166494312306102E-2</v>
      </c>
      <c r="G7" s="40">
        <v>1.042824074074074E-2</v>
      </c>
      <c r="H7" s="7">
        <f>G7/$G$30</f>
        <v>3.8384526903250525E-2</v>
      </c>
      <c r="I7" s="92">
        <f>C7+E7+G7</f>
        <v>3.9120370370370368E-2</v>
      </c>
      <c r="J7" s="36">
        <f>I7/$I$30</f>
        <v>2.7495769881556678E-2</v>
      </c>
    </row>
    <row r="8" spans="2:10" s="28" customFormat="1" x14ac:dyDescent="0.3">
      <c r="B8" s="34" t="s">
        <v>0</v>
      </c>
      <c r="C8" s="40">
        <v>6.7268518518518547E-2</v>
      </c>
      <c r="D8" s="7">
        <f t="shared" ref="D8:D28" si="0">C8/$C$30</f>
        <v>8.8584057308337211E-2</v>
      </c>
      <c r="E8" s="40">
        <v>1.5856481481481478E-2</v>
      </c>
      <c r="F8" s="7">
        <f t="shared" ref="F8:F27" si="1">E8/$E$30</f>
        <v>4.0478652681341397E-2</v>
      </c>
      <c r="G8" s="40">
        <v>1.8229166666666671E-2</v>
      </c>
      <c r="H8" s="7">
        <f t="shared" ref="H8:H27" si="2">G8/$G$30</f>
        <v>6.7098368338090575E-2</v>
      </c>
      <c r="I8" s="92">
        <f t="shared" ref="I8:I28" si="3">C8+E8+G8</f>
        <v>0.1013541666666667</v>
      </c>
      <c r="J8" s="36">
        <f t="shared" ref="J8:J28" si="4">I8/$I$30</f>
        <v>7.1236821554080454E-2</v>
      </c>
    </row>
    <row r="9" spans="2:10" s="28" customFormat="1" x14ac:dyDescent="0.3">
      <c r="B9" s="34" t="s">
        <v>21</v>
      </c>
      <c r="C9" s="40">
        <v>0.16734953703703692</v>
      </c>
      <c r="D9" s="7">
        <f t="shared" si="0"/>
        <v>0.22037799115988407</v>
      </c>
      <c r="E9" s="40">
        <v>9.5000000000000029E-2</v>
      </c>
      <c r="F9" s="7">
        <f t="shared" si="1"/>
        <v>0.24251735854631412</v>
      </c>
      <c r="G9" s="40">
        <v>8.3032407407407513E-2</v>
      </c>
      <c r="H9" s="7">
        <f t="shared" si="2"/>
        <v>0.30562774251267444</v>
      </c>
      <c r="I9" s="92">
        <f t="shared" si="3"/>
        <v>0.34538194444444448</v>
      </c>
      <c r="J9" s="36">
        <f t="shared" si="4"/>
        <v>0.24275185474424052</v>
      </c>
    </row>
    <row r="10" spans="2:10" s="28" customFormat="1" x14ac:dyDescent="0.3">
      <c r="B10" s="34" t="s">
        <v>22</v>
      </c>
      <c r="C10" s="40">
        <v>2.2048611111111109E-2</v>
      </c>
      <c r="D10" s="7">
        <f t="shared" si="0"/>
        <v>2.9035208047553732E-2</v>
      </c>
      <c r="E10" s="40">
        <v>7.2685185185185179E-3</v>
      </c>
      <c r="F10" s="7">
        <f t="shared" si="1"/>
        <v>1.8555178017432408E-2</v>
      </c>
      <c r="G10" s="40">
        <v>7.3148148148148157E-3</v>
      </c>
      <c r="H10" s="7">
        <f t="shared" si="2"/>
        <v>2.6924551612490941E-2</v>
      </c>
      <c r="I10" s="92">
        <f t="shared" si="3"/>
        <v>3.6631944444444439E-2</v>
      </c>
      <c r="J10" s="36">
        <f t="shared" si="4"/>
        <v>2.5746778602108545E-2</v>
      </c>
    </row>
    <row r="11" spans="2:10" s="28" customFormat="1" x14ac:dyDescent="0.3">
      <c r="B11" s="34" t="s">
        <v>23</v>
      </c>
      <c r="C11" s="40">
        <v>1.0254629629629631E-2</v>
      </c>
      <c r="D11" s="7">
        <f t="shared" si="0"/>
        <v>1.3504039018442316E-2</v>
      </c>
      <c r="E11" s="40">
        <v>1.6203703703703703E-4</v>
      </c>
      <c r="F11" s="7">
        <f t="shared" si="1"/>
        <v>4.1365046535677346E-4</v>
      </c>
      <c r="G11" s="40">
        <v>1.0185185185185186E-3</v>
      </c>
      <c r="H11" s="7">
        <f t="shared" si="2"/>
        <v>3.7489881992075996E-3</v>
      </c>
      <c r="I11" s="92">
        <f t="shared" si="3"/>
        <v>1.1435185185185187E-2</v>
      </c>
      <c r="J11" s="36">
        <f t="shared" si="4"/>
        <v>8.0372250423011854E-3</v>
      </c>
    </row>
    <row r="12" spans="2:10" s="28" customFormat="1" x14ac:dyDescent="0.3">
      <c r="B12" s="34" t="s">
        <v>24</v>
      </c>
      <c r="C12" s="40">
        <v>4.4687500000000012E-2</v>
      </c>
      <c r="D12" s="7">
        <f t="shared" si="0"/>
        <v>5.8847736625514437E-2</v>
      </c>
      <c r="E12" s="40">
        <v>9.8842592592592558E-3</v>
      </c>
      <c r="F12" s="7">
        <f t="shared" si="1"/>
        <v>2.5232678386763175E-2</v>
      </c>
      <c r="G12" s="40">
        <v>1.9884259259259247E-2</v>
      </c>
      <c r="H12" s="7">
        <f t="shared" si="2"/>
        <v>7.3190474161802854E-2</v>
      </c>
      <c r="I12" s="92">
        <f t="shared" si="3"/>
        <v>7.4456018518518519E-2</v>
      </c>
      <c r="J12" s="36">
        <f t="shared" si="4"/>
        <v>5.2331446049720155E-2</v>
      </c>
    </row>
    <row r="13" spans="2:10" s="28" customFormat="1" x14ac:dyDescent="0.3">
      <c r="B13" s="34" t="s">
        <v>25</v>
      </c>
      <c r="C13" s="40">
        <v>1.7210648148148149E-2</v>
      </c>
      <c r="D13" s="7">
        <f t="shared" si="0"/>
        <v>2.2664228014022261E-2</v>
      </c>
      <c r="E13" s="40">
        <v>8.0555555555555554E-3</v>
      </c>
      <c r="F13" s="7">
        <f t="shared" si="1"/>
        <v>2.0564337420593881E-2</v>
      </c>
      <c r="G13" s="40">
        <v>7.9166666666666656E-3</v>
      </c>
      <c r="H13" s="7">
        <f t="shared" si="2"/>
        <v>2.9139862821113607E-2</v>
      </c>
      <c r="I13" s="92">
        <f t="shared" si="3"/>
        <v>3.318287037037037E-2</v>
      </c>
      <c r="J13" s="36">
        <f t="shared" si="4"/>
        <v>2.3322595340361834E-2</v>
      </c>
    </row>
    <row r="14" spans="2:10" s="28" customFormat="1" x14ac:dyDescent="0.3">
      <c r="B14" s="34" t="s">
        <v>26</v>
      </c>
      <c r="C14" s="40">
        <v>4.2187500000000003E-2</v>
      </c>
      <c r="D14" s="7">
        <f t="shared" si="0"/>
        <v>5.5555555555555573E-2</v>
      </c>
      <c r="E14" s="40">
        <v>2.6782407407407408E-2</v>
      </c>
      <c r="F14" s="7">
        <f t="shared" si="1"/>
        <v>6.8370512631112421E-2</v>
      </c>
      <c r="G14" s="40">
        <v>1.4432870370370372E-2</v>
      </c>
      <c r="H14" s="7">
        <f t="shared" si="2"/>
        <v>5.3124866868316779E-2</v>
      </c>
      <c r="I14" s="92">
        <f t="shared" si="3"/>
        <v>8.3402777777777784E-2</v>
      </c>
      <c r="J14" s="36">
        <f t="shared" si="4"/>
        <v>5.8619679812573211E-2</v>
      </c>
    </row>
    <row r="15" spans="2:10" s="28" customFormat="1" x14ac:dyDescent="0.3">
      <c r="B15" s="34" t="s">
        <v>27</v>
      </c>
      <c r="C15" s="40">
        <v>5.9467592592592614E-2</v>
      </c>
      <c r="D15" s="7">
        <f t="shared" si="0"/>
        <v>7.8311233043743378E-2</v>
      </c>
      <c r="E15" s="40">
        <v>1.6087962962962957E-2</v>
      </c>
      <c r="F15" s="7">
        <f t="shared" si="1"/>
        <v>4.1069581917565351E-2</v>
      </c>
      <c r="G15" s="40">
        <v>8.4490740740740741E-3</v>
      </c>
      <c r="H15" s="7">
        <f t="shared" si="2"/>
        <v>3.109956119797213E-2</v>
      </c>
      <c r="I15" s="92">
        <f t="shared" si="3"/>
        <v>8.4004629629629651E-2</v>
      </c>
      <c r="J15" s="36">
        <f t="shared" si="4"/>
        <v>5.9042691656904865E-2</v>
      </c>
    </row>
    <row r="16" spans="2:10" s="28" customFormat="1" x14ac:dyDescent="0.3">
      <c r="B16" s="34" t="s">
        <v>28</v>
      </c>
      <c r="C16" s="40">
        <v>6.9490740740740783E-2</v>
      </c>
      <c r="D16" s="7">
        <f t="shared" si="0"/>
        <v>9.1510440481633981E-2</v>
      </c>
      <c r="E16" s="40">
        <v>4.2337962962962959E-2</v>
      </c>
      <c r="F16" s="7">
        <f t="shared" si="1"/>
        <v>0.10808095730536266</v>
      </c>
      <c r="G16" s="40">
        <v>3.667824074074074E-2</v>
      </c>
      <c r="H16" s="7">
        <f t="shared" si="2"/>
        <v>0.13500617731010092</v>
      </c>
      <c r="I16" s="92">
        <f t="shared" si="3"/>
        <v>0.14850694444444448</v>
      </c>
      <c r="J16" s="36">
        <f t="shared" si="4"/>
        <v>0.1043781725888325</v>
      </c>
    </row>
    <row r="17" spans="2:10" s="28" customFormat="1" x14ac:dyDescent="0.3">
      <c r="B17" s="34" t="s">
        <v>29</v>
      </c>
      <c r="C17" s="40">
        <v>5.2777777777777779E-3</v>
      </c>
      <c r="D17" s="7">
        <f t="shared" si="0"/>
        <v>6.9501600365797916E-3</v>
      </c>
      <c r="E17" s="40">
        <v>4.9768518518518521E-4</v>
      </c>
      <c r="F17" s="7">
        <f t="shared" si="1"/>
        <v>1.2704978578815186E-3</v>
      </c>
      <c r="G17" s="40">
        <v>3.8078703703703703E-3</v>
      </c>
      <c r="H17" s="7">
        <f t="shared" si="2"/>
        <v>1.4016103608401137E-2</v>
      </c>
      <c r="I17" s="92">
        <f t="shared" si="3"/>
        <v>9.5833333333333326E-3</v>
      </c>
      <c r="J17" s="36">
        <f t="shared" si="4"/>
        <v>6.7356501366653641E-3</v>
      </c>
    </row>
    <row r="18" spans="2:10" s="28" customFormat="1" x14ac:dyDescent="0.3">
      <c r="B18" s="34" t="s">
        <v>30</v>
      </c>
      <c r="C18" s="40">
        <v>1.7013888888888888E-3</v>
      </c>
      <c r="D18" s="7">
        <f t="shared" si="0"/>
        <v>2.2405121170553273E-3</v>
      </c>
      <c r="E18" s="40">
        <v>8.449074074074075E-4</v>
      </c>
      <c r="F18" s="7">
        <f t="shared" si="1"/>
        <v>2.1568917122174618E-3</v>
      </c>
      <c r="G18" s="40">
        <v>4.8611111111111104E-4</v>
      </c>
      <c r="H18" s="7">
        <f t="shared" si="2"/>
        <v>1.7892898223490811E-3</v>
      </c>
      <c r="I18" s="92">
        <f t="shared" si="3"/>
        <v>3.0324074074074077E-3</v>
      </c>
      <c r="J18" s="36">
        <f t="shared" si="4"/>
        <v>2.1313289079786541E-3</v>
      </c>
    </row>
    <row r="19" spans="2:10" s="28" customFormat="1" x14ac:dyDescent="0.3">
      <c r="B19" s="34" t="s">
        <v>31</v>
      </c>
      <c r="C19" s="40">
        <v>1.892361111111111E-2</v>
      </c>
      <c r="D19" s="7">
        <f t="shared" si="0"/>
        <v>2.4919981710105173E-2</v>
      </c>
      <c r="E19" s="40">
        <v>7.083333333333333E-3</v>
      </c>
      <c r="F19" s="7">
        <f t="shared" si="1"/>
        <v>1.8082434628453239E-2</v>
      </c>
      <c r="G19" s="40">
        <v>6.8518518518518529E-3</v>
      </c>
      <c r="H19" s="7">
        <f t="shared" si="2"/>
        <v>2.5220466067396578E-2</v>
      </c>
      <c r="I19" s="92">
        <f t="shared" si="3"/>
        <v>3.2858796296296296E-2</v>
      </c>
      <c r="J19" s="36">
        <f t="shared" si="4"/>
        <v>2.3094819731875566E-2</v>
      </c>
    </row>
    <row r="20" spans="2:10" s="28" customFormat="1" x14ac:dyDescent="0.3">
      <c r="B20" s="34" t="s">
        <v>32</v>
      </c>
      <c r="C20" s="40">
        <v>1.1863425925925927E-2</v>
      </c>
      <c r="D20" s="7">
        <f t="shared" si="0"/>
        <v>1.5622618503276944E-2</v>
      </c>
      <c r="E20" s="40">
        <v>3.9351851851851848E-3</v>
      </c>
      <c r="F20" s="7">
        <f t="shared" si="1"/>
        <v>1.0045797015807356E-2</v>
      </c>
      <c r="G20" s="40">
        <v>4.8958333333333328E-3</v>
      </c>
      <c r="H20" s="7">
        <f t="shared" si="2"/>
        <v>1.802070463937289E-2</v>
      </c>
      <c r="I20" s="92">
        <f t="shared" si="3"/>
        <v>2.0694444444444442E-2</v>
      </c>
      <c r="J20" s="36">
        <f t="shared" si="4"/>
        <v>1.4545099570480278E-2</v>
      </c>
    </row>
    <row r="21" spans="2:10" s="28" customFormat="1" x14ac:dyDescent="0.3">
      <c r="B21" s="34" t="s">
        <v>33</v>
      </c>
      <c r="C21" s="40">
        <v>4.6064814814814822E-3</v>
      </c>
      <c r="D21" s="7">
        <f t="shared" si="0"/>
        <v>6.0661484529797314E-3</v>
      </c>
      <c r="E21" s="40">
        <v>1.7361111111111112E-4</v>
      </c>
      <c r="F21" s="7">
        <f t="shared" si="1"/>
        <v>4.4319692716797161E-4</v>
      </c>
      <c r="G21" s="40">
        <v>4.0046296296296297E-3</v>
      </c>
      <c r="H21" s="7">
        <f t="shared" si="2"/>
        <v>1.4740339965066242E-2</v>
      </c>
      <c r="I21" s="92">
        <f t="shared" si="3"/>
        <v>8.7847222222222233E-3</v>
      </c>
      <c r="J21" s="36">
        <f t="shared" si="4"/>
        <v>6.1743459586099184E-3</v>
      </c>
    </row>
    <row r="22" spans="2:10" s="28" customFormat="1" x14ac:dyDescent="0.3">
      <c r="B22" s="34" t="s">
        <v>34</v>
      </c>
      <c r="C22" s="40">
        <v>5.5902777777777782E-3</v>
      </c>
      <c r="D22" s="7">
        <f t="shared" si="0"/>
        <v>7.3616826703246478E-3</v>
      </c>
      <c r="E22" s="40">
        <v>7.291666666666667E-4</v>
      </c>
      <c r="F22" s="7">
        <f t="shared" si="1"/>
        <v>1.8614270941054807E-3</v>
      </c>
      <c r="G22" s="40">
        <v>2.3148148148148146E-4</v>
      </c>
      <c r="H22" s="7">
        <f t="shared" si="2"/>
        <v>8.5204277254718151E-4</v>
      </c>
      <c r="I22" s="92">
        <f t="shared" si="3"/>
        <v>6.5509259259259271E-3</v>
      </c>
      <c r="J22" s="36">
        <f t="shared" si="4"/>
        <v>4.6043212286867117E-3</v>
      </c>
    </row>
    <row r="23" spans="2:10" s="28" customFormat="1" x14ac:dyDescent="0.3">
      <c r="B23" s="34" t="s">
        <v>35</v>
      </c>
      <c r="C23" s="40">
        <v>6.712962962962964E-3</v>
      </c>
      <c r="D23" s="7">
        <f t="shared" si="0"/>
        <v>8.8401158360006133E-3</v>
      </c>
      <c r="E23" s="40">
        <v>2.6504629629629634E-3</v>
      </c>
      <c r="F23" s="7">
        <f t="shared" si="1"/>
        <v>6.7661397547643673E-3</v>
      </c>
      <c r="G23" s="40">
        <v>2.5925925925925925E-3</v>
      </c>
      <c r="H23" s="7">
        <f t="shared" si="2"/>
        <v>9.5428790525284336E-3</v>
      </c>
      <c r="I23" s="92">
        <f t="shared" si="3"/>
        <v>1.195601851851852E-2</v>
      </c>
      <c r="J23" s="36">
        <f t="shared" si="4"/>
        <v>8.4032929845112587E-3</v>
      </c>
    </row>
    <row r="24" spans="2:10" s="28" customFormat="1" x14ac:dyDescent="0.3">
      <c r="B24" s="34" t="s">
        <v>36</v>
      </c>
      <c r="C24" s="40">
        <v>3.6851851851851851E-2</v>
      </c>
      <c r="D24" s="7">
        <f t="shared" si="0"/>
        <v>4.8529187623837844E-2</v>
      </c>
      <c r="E24" s="40">
        <v>2.9814814814814811E-2</v>
      </c>
      <c r="F24" s="7">
        <f t="shared" si="1"/>
        <v>7.6111685625646311E-2</v>
      </c>
      <c r="G24" s="40">
        <v>1.3576388888888893E-2</v>
      </c>
      <c r="H24" s="7">
        <f t="shared" si="2"/>
        <v>4.997230860989222E-2</v>
      </c>
      <c r="I24" s="92">
        <f t="shared" si="3"/>
        <v>8.0243055555555554E-2</v>
      </c>
      <c r="J24" s="36">
        <f t="shared" si="4"/>
        <v>5.6398867629832088E-2</v>
      </c>
    </row>
    <row r="25" spans="2:10" s="28" customFormat="1" x14ac:dyDescent="0.3">
      <c r="B25" s="34" t="s">
        <v>37</v>
      </c>
      <c r="C25" s="40">
        <v>3.2777777777777781E-2</v>
      </c>
      <c r="D25" s="7">
        <f t="shared" si="0"/>
        <v>4.3164151806127128E-2</v>
      </c>
      <c r="E25" s="40">
        <v>1.7592592592592594E-2</v>
      </c>
      <c r="F25" s="7">
        <f t="shared" si="1"/>
        <v>4.4910621953021125E-2</v>
      </c>
      <c r="G25" s="40">
        <v>1.1203703703703704E-2</v>
      </c>
      <c r="H25" s="7">
        <f t="shared" si="2"/>
        <v>4.123887019128359E-2</v>
      </c>
      <c r="I25" s="92">
        <f t="shared" si="3"/>
        <v>6.1574074074074073E-2</v>
      </c>
      <c r="J25" s="36">
        <f t="shared" si="4"/>
        <v>4.327736561239099E-2</v>
      </c>
    </row>
    <row r="26" spans="2:10" s="28" customFormat="1" x14ac:dyDescent="0.3">
      <c r="B26" s="34" t="s">
        <v>38</v>
      </c>
      <c r="C26" s="40">
        <v>5.5439814814814789E-2</v>
      </c>
      <c r="D26" s="7">
        <f t="shared" si="0"/>
        <v>7.3007163542142955E-2</v>
      </c>
      <c r="E26" s="40">
        <v>6.3969907407407406E-2</v>
      </c>
      <c r="F26" s="7">
        <f t="shared" si="1"/>
        <v>0.16330329443049194</v>
      </c>
      <c r="G26" s="40">
        <v>3.2407407407407411E-3</v>
      </c>
      <c r="H26" s="7">
        <f t="shared" si="2"/>
        <v>1.1928598815660545E-2</v>
      </c>
      <c r="I26" s="92">
        <f t="shared" si="3"/>
        <v>0.12265046296296293</v>
      </c>
      <c r="J26" s="36">
        <f t="shared" si="4"/>
        <v>8.6204932968892325E-2</v>
      </c>
    </row>
    <row r="27" spans="2:10" s="28" customFormat="1" x14ac:dyDescent="0.3">
      <c r="B27" s="34" t="s">
        <v>39</v>
      </c>
      <c r="C27" s="40">
        <v>5.2106481481481497E-2</v>
      </c>
      <c r="D27" s="7">
        <f t="shared" si="0"/>
        <v>6.8617588782197869E-2</v>
      </c>
      <c r="E27" s="40">
        <v>3.6273148148148145E-2</v>
      </c>
      <c r="F27" s="7">
        <f t="shared" si="1"/>
        <v>9.2598611316294849E-2</v>
      </c>
      <c r="G27" s="40">
        <v>1.3402777777777779E-2</v>
      </c>
      <c r="H27" s="7">
        <f t="shared" si="2"/>
        <v>4.933327653048182E-2</v>
      </c>
      <c r="I27" s="92">
        <f t="shared" si="3"/>
        <v>0.10178240740740742</v>
      </c>
      <c r="J27" s="36">
        <f t="shared" si="4"/>
        <v>7.1537810751008721E-2</v>
      </c>
    </row>
    <row r="28" spans="2:10" s="28" customFormat="1" x14ac:dyDescent="0.3">
      <c r="B28" s="34" t="s">
        <v>40</v>
      </c>
      <c r="C28" s="40">
        <v>5.5902777777777782E-3</v>
      </c>
      <c r="D28" s="7">
        <f t="shared" si="0"/>
        <v>7.3616826703246478E-3</v>
      </c>
      <c r="E28" s="40"/>
      <c r="F28" s="7"/>
      <c r="G28" s="40"/>
      <c r="H28" s="7"/>
      <c r="I28" s="92">
        <f t="shared" si="3"/>
        <v>5.5902777777777782E-3</v>
      </c>
      <c r="J28" s="36">
        <f t="shared" si="4"/>
        <v>3.9291292463881295E-3</v>
      </c>
    </row>
    <row r="29" spans="2:10" s="28" customFormat="1" x14ac:dyDescent="0.3">
      <c r="B29" s="133"/>
      <c r="C29" s="132"/>
      <c r="D29" s="132"/>
      <c r="E29" s="132"/>
      <c r="F29" s="132"/>
      <c r="G29" s="132"/>
      <c r="H29" s="132"/>
      <c r="I29" s="132"/>
      <c r="J29" s="134"/>
    </row>
    <row r="30" spans="2:10" s="28" customFormat="1" x14ac:dyDescent="0.3">
      <c r="B30" s="37" t="s">
        <v>1</v>
      </c>
      <c r="C30" s="41">
        <f t="shared" ref="C30:J30" si="5">SUM(C7:C28)</f>
        <v>0.7593749999999998</v>
      </c>
      <c r="D30" s="75">
        <f t="shared" si="5"/>
        <v>1.0000000000000002</v>
      </c>
      <c r="E30" s="41">
        <f t="shared" si="5"/>
        <v>0.39172453703703708</v>
      </c>
      <c r="F30" s="75">
        <f t="shared" si="5"/>
        <v>1</v>
      </c>
      <c r="G30" s="41">
        <f t="shared" si="5"/>
        <v>0.27167824074074082</v>
      </c>
      <c r="H30" s="75">
        <f t="shared" si="5"/>
        <v>1</v>
      </c>
      <c r="I30" s="41">
        <f t="shared" si="5"/>
        <v>1.4227777777777779</v>
      </c>
      <c r="J30" s="71">
        <f t="shared" si="5"/>
        <v>0.99999999999999989</v>
      </c>
    </row>
    <row r="31" spans="2:10" s="28" customFormat="1" ht="66" customHeight="1" thickBot="1" x14ac:dyDescent="0.35">
      <c r="B31" s="170" t="s">
        <v>12</v>
      </c>
      <c r="C31" s="171"/>
      <c r="D31" s="171"/>
      <c r="E31" s="171"/>
      <c r="F31" s="171"/>
      <c r="G31" s="171"/>
      <c r="H31" s="171"/>
      <c r="I31" s="171"/>
      <c r="J31" s="172"/>
    </row>
    <row r="32" spans="2:10" s="28" customFormat="1" x14ac:dyDescent="0.3"/>
    <row r="33" s="28" customFormat="1" x14ac:dyDescent="0.3"/>
    <row r="34" s="28" customFormat="1" x14ac:dyDescent="0.3"/>
    <row r="35" s="28" customFormat="1" x14ac:dyDescent="0.3"/>
    <row r="36" s="28" customFormat="1" x14ac:dyDescent="0.3"/>
    <row r="37" s="28" customFormat="1" x14ac:dyDescent="0.3"/>
    <row r="38" s="28" customFormat="1" x14ac:dyDescent="0.3"/>
    <row r="39" s="28" customFormat="1" x14ac:dyDescent="0.3"/>
    <row r="40" s="28" customFormat="1" x14ac:dyDescent="0.3"/>
    <row r="41" s="28" customFormat="1" x14ac:dyDescent="0.3"/>
    <row r="42" s="28" customFormat="1" x14ac:dyDescent="0.3"/>
    <row r="43" s="28" customFormat="1" x14ac:dyDescent="0.3"/>
    <row r="44" s="28" customFormat="1" x14ac:dyDescent="0.3"/>
    <row r="45" s="28" customFormat="1" x14ac:dyDescent="0.3"/>
    <row r="46" s="28" customFormat="1" x14ac:dyDescent="0.3"/>
    <row r="47" s="28" customFormat="1" x14ac:dyDescent="0.3"/>
    <row r="48"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10" zoomScaleNormal="110" zoomScaleSheetLayoutView="110" workbookViewId="0">
      <selection activeCell="F15" sqref="F15"/>
    </sheetView>
  </sheetViews>
  <sheetFormatPr defaultColWidth="8.88671875" defaultRowHeight="14.4" x14ac:dyDescent="0.3"/>
  <cols>
    <col min="1" max="1" width="6.109375" customWidth="1"/>
    <col min="2" max="2" width="51" bestFit="1" customWidth="1"/>
    <col min="3" max="10" width="15.109375" customWidth="1"/>
  </cols>
  <sheetData>
    <row r="2" spans="2:10" ht="15" thickBot="1" x14ac:dyDescent="0.35"/>
    <row r="3" spans="2:10" x14ac:dyDescent="0.3">
      <c r="B3" s="148" t="s">
        <v>120</v>
      </c>
      <c r="C3" s="149"/>
      <c r="D3" s="149"/>
      <c r="E3" s="149"/>
      <c r="F3" s="149"/>
      <c r="G3" s="149"/>
      <c r="H3" s="149"/>
      <c r="I3" s="149"/>
      <c r="J3" s="150"/>
    </row>
    <row r="4" spans="2:10" x14ac:dyDescent="0.3">
      <c r="B4" s="151" t="s">
        <v>127</v>
      </c>
      <c r="C4" s="152"/>
      <c r="D4" s="152"/>
      <c r="E4" s="152"/>
      <c r="F4" s="152"/>
      <c r="G4" s="152"/>
      <c r="H4" s="152"/>
      <c r="I4" s="152"/>
      <c r="J4" s="153"/>
    </row>
    <row r="5" spans="2:10" x14ac:dyDescent="0.3">
      <c r="B5" s="29"/>
      <c r="C5" s="154" t="s">
        <v>8</v>
      </c>
      <c r="D5" s="152"/>
      <c r="E5" s="154" t="s">
        <v>9</v>
      </c>
      <c r="F5" s="152"/>
      <c r="G5" s="152" t="s">
        <v>10</v>
      </c>
      <c r="H5" s="152"/>
      <c r="I5" s="154" t="s">
        <v>4</v>
      </c>
      <c r="J5" s="153"/>
    </row>
    <row r="6" spans="2:10" x14ac:dyDescent="0.3">
      <c r="B6" s="30" t="s">
        <v>19</v>
      </c>
      <c r="C6" s="31" t="s">
        <v>2</v>
      </c>
      <c r="D6" s="32" t="s">
        <v>3</v>
      </c>
      <c r="E6" s="31" t="s">
        <v>2</v>
      </c>
      <c r="F6" s="32" t="s">
        <v>3</v>
      </c>
      <c r="G6" s="33" t="s">
        <v>2</v>
      </c>
      <c r="H6" s="32" t="s">
        <v>3</v>
      </c>
      <c r="I6" s="31" t="s">
        <v>2</v>
      </c>
      <c r="J6" s="73" t="s">
        <v>3</v>
      </c>
    </row>
    <row r="7" spans="2:10" x14ac:dyDescent="0.3">
      <c r="B7" s="34" t="s">
        <v>20</v>
      </c>
      <c r="C7" s="35">
        <v>2.2592592592592591E-2</v>
      </c>
      <c r="D7" s="7">
        <f>C7/$C$30</f>
        <v>2.251727439467522E-2</v>
      </c>
      <c r="E7" s="35">
        <v>6.7245370370370384E-3</v>
      </c>
      <c r="F7" s="7">
        <f>E7/$E$30</f>
        <v>1.4074612403100775E-2</v>
      </c>
      <c r="G7" s="35">
        <v>1.1030092592592593E-2</v>
      </c>
      <c r="H7" s="7">
        <f>G7/$G$30</f>
        <v>2.4127803939439963E-2</v>
      </c>
      <c r="I7" s="35">
        <f>C7+E7+G7</f>
        <v>4.0347222222222222E-2</v>
      </c>
      <c r="J7" s="72">
        <f>I7/$I$30</f>
        <v>2.0816041369344406E-2</v>
      </c>
    </row>
    <row r="8" spans="2:10" x14ac:dyDescent="0.3">
      <c r="B8" s="34" t="s">
        <v>0</v>
      </c>
      <c r="C8" s="35">
        <v>7.3275462962962987E-2</v>
      </c>
      <c r="D8" s="7">
        <f t="shared" ref="D8:D28" si="0">C8/$C$30</f>
        <v>7.3031180426582423E-2</v>
      </c>
      <c r="E8" s="35">
        <v>1.5972222222222218E-2</v>
      </c>
      <c r="F8" s="7">
        <f t="shared" ref="F8:F28" si="1">E8/$E$30</f>
        <v>3.3430232558139518E-2</v>
      </c>
      <c r="G8" s="35">
        <v>1.8553240740740742E-2</v>
      </c>
      <c r="H8" s="7">
        <f t="shared" ref="H8:H27" si="2">G8/$G$30</f>
        <v>4.0584333383968794E-2</v>
      </c>
      <c r="I8" s="35">
        <f t="shared" ref="I8:I28" si="3">C8+E8+G8</f>
        <v>0.10780092592592595</v>
      </c>
      <c r="J8" s="72">
        <f t="shared" ref="J8:J28" si="4">I8/$I$30</f>
        <v>5.5616927514077409E-2</v>
      </c>
    </row>
    <row r="9" spans="2:10" x14ac:dyDescent="0.3">
      <c r="B9" s="34" t="s">
        <v>21</v>
      </c>
      <c r="C9" s="35">
        <v>0.22428240740740712</v>
      </c>
      <c r="D9" s="7">
        <f t="shared" si="0"/>
        <v>0.22353470451845078</v>
      </c>
      <c r="E9" s="35">
        <v>0.1168865740740741</v>
      </c>
      <c r="F9" s="7">
        <f t="shared" si="1"/>
        <v>0.24464631782945739</v>
      </c>
      <c r="G9" s="35">
        <v>0.10593750000000009</v>
      </c>
      <c r="H9" s="7">
        <f t="shared" si="2"/>
        <v>0.23173325231657307</v>
      </c>
      <c r="I9" s="35">
        <f t="shared" si="3"/>
        <v>0.4471064814814813</v>
      </c>
      <c r="J9" s="72">
        <f t="shared" si="4"/>
        <v>0.23067231155988932</v>
      </c>
    </row>
    <row r="10" spans="2:10" x14ac:dyDescent="0.3">
      <c r="B10" s="34" t="s">
        <v>22</v>
      </c>
      <c r="C10" s="35">
        <v>2.7268518518518511E-2</v>
      </c>
      <c r="D10" s="7">
        <f t="shared" si="0"/>
        <v>2.7177611923081359E-2</v>
      </c>
      <c r="E10" s="35">
        <v>8.7731481481481462E-3</v>
      </c>
      <c r="F10" s="7">
        <f t="shared" si="1"/>
        <v>1.8362403100775186E-2</v>
      </c>
      <c r="G10" s="35">
        <v>1.4467592592592596E-2</v>
      </c>
      <c r="H10" s="7">
        <f t="shared" si="2"/>
        <v>3.1647172008709298E-2</v>
      </c>
      <c r="I10" s="35">
        <f t="shared" si="3"/>
        <v>5.0509259259259254E-2</v>
      </c>
      <c r="J10" s="72">
        <f t="shared" si="4"/>
        <v>2.605886532869162E-2</v>
      </c>
    </row>
    <row r="11" spans="2:10" x14ac:dyDescent="0.3">
      <c r="B11" s="34" t="s">
        <v>23</v>
      </c>
      <c r="C11" s="35">
        <v>1.1793981481481482E-2</v>
      </c>
      <c r="D11" s="7">
        <f t="shared" si="0"/>
        <v>1.1754663221400641E-2</v>
      </c>
      <c r="E11" s="35">
        <v>1.7361111111111112E-4</v>
      </c>
      <c r="F11" s="7">
        <f t="shared" si="1"/>
        <v>3.6337209302325575E-4</v>
      </c>
      <c r="G11" s="35">
        <v>1.0185185185185186E-3</v>
      </c>
      <c r="H11" s="7">
        <f t="shared" si="2"/>
        <v>2.2279609094131344E-3</v>
      </c>
      <c r="I11" s="35">
        <f t="shared" si="3"/>
        <v>1.2986111111111111E-2</v>
      </c>
      <c r="J11" s="72">
        <f t="shared" si="4"/>
        <v>6.6998274286874425E-3</v>
      </c>
    </row>
    <row r="12" spans="2:10" x14ac:dyDescent="0.3">
      <c r="B12" s="34" t="s">
        <v>24</v>
      </c>
      <c r="C12" s="35">
        <v>6.7696759259259345E-2</v>
      </c>
      <c r="D12" s="7">
        <f t="shared" si="0"/>
        <v>6.7471074761503866E-2</v>
      </c>
      <c r="E12" s="35">
        <v>1.6967592592592586E-2</v>
      </c>
      <c r="F12" s="7">
        <f t="shared" si="1"/>
        <v>3.5513565891472851E-2</v>
      </c>
      <c r="G12" s="35">
        <v>3.0509259259259257E-2</v>
      </c>
      <c r="H12" s="7">
        <f t="shared" si="2"/>
        <v>6.6737556331966139E-2</v>
      </c>
      <c r="I12" s="35">
        <f t="shared" si="3"/>
        <v>0.11517361111111118</v>
      </c>
      <c r="J12" s="72">
        <f t="shared" si="4"/>
        <v>5.9420661981166474E-2</v>
      </c>
    </row>
    <row r="13" spans="2:10" x14ac:dyDescent="0.3">
      <c r="B13" s="34" t="s">
        <v>25</v>
      </c>
      <c r="C13" s="35">
        <v>2.2048611111111106E-2</v>
      </c>
      <c r="D13" s="7">
        <f t="shared" si="0"/>
        <v>2.1975106414885395E-2</v>
      </c>
      <c r="E13" s="35">
        <v>9.8148148148148161E-3</v>
      </c>
      <c r="F13" s="7">
        <f t="shared" si="1"/>
        <v>2.0542635658914728E-2</v>
      </c>
      <c r="G13" s="35">
        <v>1.1030092592592591E-2</v>
      </c>
      <c r="H13" s="7">
        <f t="shared" si="2"/>
        <v>2.412780393943996E-2</v>
      </c>
      <c r="I13" s="35">
        <f t="shared" si="3"/>
        <v>4.2893518518518511E-2</v>
      </c>
      <c r="J13" s="72">
        <f t="shared" si="4"/>
        <v>2.2129733022028215E-2</v>
      </c>
    </row>
    <row r="14" spans="2:10" x14ac:dyDescent="0.3">
      <c r="B14" s="34" t="s">
        <v>26</v>
      </c>
      <c r="C14" s="35">
        <v>4.8252314814814817E-2</v>
      </c>
      <c r="D14" s="7">
        <f t="shared" si="0"/>
        <v>4.8091453356250514E-2</v>
      </c>
      <c r="E14" s="35">
        <v>2.9409722222222226E-2</v>
      </c>
      <c r="F14" s="7">
        <f t="shared" si="1"/>
        <v>6.1555232558139536E-2</v>
      </c>
      <c r="G14" s="35">
        <v>1.7766203703703715E-2</v>
      </c>
      <c r="H14" s="7">
        <f t="shared" si="2"/>
        <v>3.886272722669503E-2</v>
      </c>
      <c r="I14" s="35">
        <f t="shared" si="3"/>
        <v>9.5428240740740758E-2</v>
      </c>
      <c r="J14" s="72">
        <f t="shared" si="4"/>
        <v>4.923358034717288E-2</v>
      </c>
    </row>
    <row r="15" spans="2:10" x14ac:dyDescent="0.3">
      <c r="B15" s="34" t="s">
        <v>27</v>
      </c>
      <c r="C15" s="35">
        <v>7.1064814814814831E-2</v>
      </c>
      <c r="D15" s="7">
        <f t="shared" si="0"/>
        <v>7.0827902040628027E-2</v>
      </c>
      <c r="E15" s="35">
        <v>2.027777777777777E-2</v>
      </c>
      <c r="F15" s="7">
        <f t="shared" si="1"/>
        <v>4.2441860465116256E-2</v>
      </c>
      <c r="G15" s="35">
        <v>1.4768518518518519E-2</v>
      </c>
      <c r="H15" s="7">
        <f t="shared" si="2"/>
        <v>3.2305433186490443E-2</v>
      </c>
      <c r="I15" s="35">
        <f t="shared" si="3"/>
        <v>0.10611111111111111</v>
      </c>
      <c r="J15" s="72">
        <f t="shared" si="4"/>
        <v>5.474511396275087E-2</v>
      </c>
    </row>
    <row r="16" spans="2:10" x14ac:dyDescent="0.3">
      <c r="B16" s="34" t="s">
        <v>28</v>
      </c>
      <c r="C16" s="35">
        <v>9.5277777777777767E-2</v>
      </c>
      <c r="D16" s="7">
        <f t="shared" si="0"/>
        <v>9.4960144885740991E-2</v>
      </c>
      <c r="E16" s="35">
        <v>5.6504629629629648E-2</v>
      </c>
      <c r="F16" s="7">
        <f t="shared" si="1"/>
        <v>0.11826550387596901</v>
      </c>
      <c r="G16" s="35">
        <v>6.1979166666666724E-2</v>
      </c>
      <c r="H16" s="7">
        <f t="shared" si="2"/>
        <v>0.13557648488531071</v>
      </c>
      <c r="I16" s="35">
        <f t="shared" si="3"/>
        <v>0.21376157407407415</v>
      </c>
      <c r="J16" s="72">
        <f t="shared" si="4"/>
        <v>0.11028441424280608</v>
      </c>
    </row>
    <row r="17" spans="2:10" x14ac:dyDescent="0.3">
      <c r="B17" s="34" t="s">
        <v>29</v>
      </c>
      <c r="C17" s="35">
        <v>1.909722222222222E-2</v>
      </c>
      <c r="D17" s="7">
        <f t="shared" si="0"/>
        <v>1.9033556737302313E-2</v>
      </c>
      <c r="E17" s="35">
        <v>3.9467592592592592E-3</v>
      </c>
      <c r="F17" s="7">
        <f t="shared" si="1"/>
        <v>8.2606589147286805E-3</v>
      </c>
      <c r="G17" s="35">
        <v>1.0856481481481479E-2</v>
      </c>
      <c r="H17" s="7">
        <f t="shared" si="2"/>
        <v>2.3748037875335446E-2</v>
      </c>
      <c r="I17" s="35">
        <f t="shared" si="3"/>
        <v>3.3900462962962959E-2</v>
      </c>
      <c r="J17" s="72">
        <f t="shared" si="4"/>
        <v>1.7490012957776753E-2</v>
      </c>
    </row>
    <row r="18" spans="2:10" x14ac:dyDescent="0.3">
      <c r="B18" s="34" t="s">
        <v>30</v>
      </c>
      <c r="C18" s="35">
        <v>2.5231481481481476E-3</v>
      </c>
      <c r="D18" s="7">
        <f t="shared" si="0"/>
        <v>2.5147365871102446E-3</v>
      </c>
      <c r="E18" s="35">
        <v>8.449074074074075E-4</v>
      </c>
      <c r="F18" s="7">
        <f t="shared" si="1"/>
        <v>1.7684108527131783E-3</v>
      </c>
      <c r="G18" s="35">
        <v>4.8611111111111104E-4</v>
      </c>
      <c r="H18" s="7">
        <f t="shared" si="2"/>
        <v>1.0633449794926319E-3</v>
      </c>
      <c r="I18" s="35">
        <f t="shared" si="3"/>
        <v>3.8541666666666663E-3</v>
      </c>
      <c r="J18" s="72">
        <f t="shared" si="4"/>
        <v>1.9884514561077701E-3</v>
      </c>
    </row>
    <row r="19" spans="2:10" x14ac:dyDescent="0.3">
      <c r="B19" s="34" t="s">
        <v>31</v>
      </c>
      <c r="C19" s="35">
        <v>2.4259259259259258E-2</v>
      </c>
      <c r="D19" s="7">
        <f t="shared" si="0"/>
        <v>2.4178384800839788E-2</v>
      </c>
      <c r="E19" s="35">
        <v>7.5925925925925918E-3</v>
      </c>
      <c r="F19" s="7">
        <f t="shared" si="1"/>
        <v>1.5891472868217051E-2</v>
      </c>
      <c r="G19" s="35">
        <v>1.2511574074074073E-2</v>
      </c>
      <c r="H19" s="7">
        <f t="shared" si="2"/>
        <v>2.7368474353131788E-2</v>
      </c>
      <c r="I19" s="35">
        <f t="shared" si="3"/>
        <v>4.4363425925925924E-2</v>
      </c>
      <c r="J19" s="72">
        <f t="shared" si="4"/>
        <v>2.2888091385168421E-2</v>
      </c>
    </row>
    <row r="20" spans="2:10" x14ac:dyDescent="0.3">
      <c r="B20" s="34" t="s">
        <v>32</v>
      </c>
      <c r="C20" s="35">
        <v>2.3981481481481479E-2</v>
      </c>
      <c r="D20" s="7">
        <f t="shared" si="0"/>
        <v>2.3901533066479023E-2</v>
      </c>
      <c r="E20" s="35">
        <v>7.0023148148148145E-3</v>
      </c>
      <c r="F20" s="7">
        <f t="shared" si="1"/>
        <v>1.4656007751937981E-2</v>
      </c>
      <c r="G20" s="35">
        <v>1.0925925925925924E-2</v>
      </c>
      <c r="H20" s="7">
        <f t="shared" si="2"/>
        <v>2.3899944300977249E-2</v>
      </c>
      <c r="I20" s="35">
        <f t="shared" si="3"/>
        <v>4.1909722222222216E-2</v>
      </c>
      <c r="J20" s="72">
        <f t="shared" si="4"/>
        <v>2.1622170338036744E-2</v>
      </c>
    </row>
    <row r="21" spans="2:10" x14ac:dyDescent="0.3">
      <c r="B21" s="34" t="s">
        <v>33</v>
      </c>
      <c r="C21" s="35">
        <v>1.2569444444444444E-2</v>
      </c>
      <c r="D21" s="7">
        <f t="shared" si="0"/>
        <v>1.2527540979824432E-2</v>
      </c>
      <c r="E21" s="35">
        <v>1.5856481481481479E-3</v>
      </c>
      <c r="F21" s="7">
        <f t="shared" si="1"/>
        <v>3.318798449612402E-3</v>
      </c>
      <c r="G21" s="35">
        <v>2.1504629629629634E-2</v>
      </c>
      <c r="H21" s="7">
        <f t="shared" si="2"/>
        <v>4.70403564737455E-2</v>
      </c>
      <c r="I21" s="35">
        <f t="shared" si="3"/>
        <v>3.5659722222222225E-2</v>
      </c>
      <c r="J21" s="72">
        <f t="shared" si="4"/>
        <v>1.8397654463267389E-2</v>
      </c>
    </row>
    <row r="22" spans="2:10" x14ac:dyDescent="0.3">
      <c r="B22" s="34" t="s">
        <v>34</v>
      </c>
      <c r="C22" s="35">
        <v>1.4085648148148146E-2</v>
      </c>
      <c r="D22" s="7">
        <f t="shared" si="0"/>
        <v>1.4038690029876916E-2</v>
      </c>
      <c r="E22" s="35">
        <v>1.2384259259259258E-3</v>
      </c>
      <c r="F22" s="7">
        <f t="shared" si="1"/>
        <v>2.5920542635658908E-3</v>
      </c>
      <c r="G22" s="35">
        <v>7.9282407407407409E-3</v>
      </c>
      <c r="H22" s="7">
        <f t="shared" si="2"/>
        <v>1.7342650260772689E-2</v>
      </c>
      <c r="I22" s="35">
        <f t="shared" si="3"/>
        <v>2.3252314814814812E-2</v>
      </c>
      <c r="J22" s="72">
        <f t="shared" si="4"/>
        <v>1.1996393319280811E-2</v>
      </c>
    </row>
    <row r="23" spans="2:10" x14ac:dyDescent="0.3">
      <c r="B23" s="34" t="s">
        <v>35</v>
      </c>
      <c r="C23" s="35">
        <v>3.7488425925925925E-2</v>
      </c>
      <c r="D23" s="7">
        <f t="shared" si="0"/>
        <v>3.7363448649771029E-2</v>
      </c>
      <c r="E23" s="35">
        <v>1.074074074074074E-2</v>
      </c>
      <c r="F23" s="7">
        <f t="shared" si="1"/>
        <v>2.2480620155038756E-2</v>
      </c>
      <c r="G23" s="35">
        <v>4.5208333333333336E-2</v>
      </c>
      <c r="H23" s="7">
        <f t="shared" si="2"/>
        <v>9.8891083092814788E-2</v>
      </c>
      <c r="I23" s="35">
        <f t="shared" si="3"/>
        <v>9.3437500000000007E-2</v>
      </c>
      <c r="J23" s="72">
        <f t="shared" si="4"/>
        <v>4.8206512327801897E-2</v>
      </c>
    </row>
    <row r="24" spans="2:10" x14ac:dyDescent="0.3">
      <c r="B24" s="34" t="s">
        <v>36</v>
      </c>
      <c r="C24" s="35">
        <v>4.3402777777777783E-2</v>
      </c>
      <c r="D24" s="7">
        <f t="shared" si="0"/>
        <v>4.32580834938689E-2</v>
      </c>
      <c r="E24" s="35">
        <v>3.4629629629629635E-2</v>
      </c>
      <c r="F24" s="7">
        <f t="shared" si="1"/>
        <v>7.2480620155038755E-2</v>
      </c>
      <c r="G24" s="35">
        <v>2.6446759259259264E-2</v>
      </c>
      <c r="H24" s="7">
        <f t="shared" si="2"/>
        <v>5.7851030431920587E-2</v>
      </c>
      <c r="I24" s="35">
        <f t="shared" si="3"/>
        <v>0.10447916666666668</v>
      </c>
      <c r="J24" s="72">
        <f t="shared" si="4"/>
        <v>5.3903157039894428E-2</v>
      </c>
    </row>
    <row r="25" spans="2:10" x14ac:dyDescent="0.3">
      <c r="B25" s="34" t="s">
        <v>37</v>
      </c>
      <c r="C25" s="35">
        <v>4.3935185185185181E-2</v>
      </c>
      <c r="D25" s="7">
        <f t="shared" si="0"/>
        <v>4.3788715984727014E-2</v>
      </c>
      <c r="E25" s="35">
        <v>2.358796296296296E-2</v>
      </c>
      <c r="F25" s="7">
        <f t="shared" si="1"/>
        <v>4.9370155038759675E-2</v>
      </c>
      <c r="G25" s="35">
        <v>1.6261574074074071E-2</v>
      </c>
      <c r="H25" s="7">
        <f t="shared" si="2"/>
        <v>3.5571421337789233E-2</v>
      </c>
      <c r="I25" s="35">
        <f t="shared" si="3"/>
        <v>8.3784722222222205E-2</v>
      </c>
      <c r="J25" s="72">
        <f t="shared" si="4"/>
        <v>4.3226426698991433E-2</v>
      </c>
    </row>
    <row r="26" spans="2:10" x14ac:dyDescent="0.3">
      <c r="B26" s="34" t="s">
        <v>38</v>
      </c>
      <c r="C26" s="35">
        <v>5.7233796296296262E-2</v>
      </c>
      <c r="D26" s="7">
        <f t="shared" si="0"/>
        <v>5.7042992767248418E-2</v>
      </c>
      <c r="E26" s="35">
        <v>6.3969907407407406E-2</v>
      </c>
      <c r="F26" s="7">
        <f t="shared" si="1"/>
        <v>0.13389050387596896</v>
      </c>
      <c r="G26" s="35">
        <v>3.402777777777778E-3</v>
      </c>
      <c r="H26" s="7">
        <f t="shared" si="2"/>
        <v>7.443414856448425E-3</v>
      </c>
      <c r="I26" s="35">
        <f t="shared" si="3"/>
        <v>0.12460648148148146</v>
      </c>
      <c r="J26" s="72">
        <f t="shared" si="4"/>
        <v>6.4287292421790543E-2</v>
      </c>
    </row>
    <row r="27" spans="2:10" x14ac:dyDescent="0.3">
      <c r="B27" s="34" t="s">
        <v>39</v>
      </c>
      <c r="C27" s="35">
        <v>5.525462962962964E-2</v>
      </c>
      <c r="D27" s="7">
        <f t="shared" si="0"/>
        <v>5.5070424159928036E-2</v>
      </c>
      <c r="E27" s="35">
        <v>3.8692129629629625E-2</v>
      </c>
      <c r="F27" s="7">
        <f t="shared" si="1"/>
        <v>8.0983527131782918E-2</v>
      </c>
      <c r="G27" s="35">
        <v>1.4560185185185186E-2</v>
      </c>
      <c r="H27" s="7">
        <f t="shared" si="2"/>
        <v>3.1849713909565029E-2</v>
      </c>
      <c r="I27" s="35">
        <f t="shared" si="3"/>
        <v>0.10850694444444446</v>
      </c>
      <c r="J27" s="72">
        <f t="shared" si="4"/>
        <v>5.5981178381412464E-2</v>
      </c>
    </row>
    <row r="28" spans="2:10" x14ac:dyDescent="0.3">
      <c r="B28" s="34" t="s">
        <v>40</v>
      </c>
      <c r="C28" s="35">
        <v>5.9606481481481489E-3</v>
      </c>
      <c r="D28" s="7">
        <f t="shared" si="0"/>
        <v>5.9407767998246623E-3</v>
      </c>
      <c r="E28" s="35">
        <v>2.4421296296296296E-3</v>
      </c>
      <c r="F28" s="7">
        <f t="shared" si="1"/>
        <v>5.1114341085271306E-3</v>
      </c>
      <c r="G28" s="35"/>
      <c r="H28" s="7"/>
      <c r="I28" s="35">
        <f t="shared" si="3"/>
        <v>8.4027777777777781E-3</v>
      </c>
      <c r="J28" s="72">
        <f t="shared" si="4"/>
        <v>4.3351824538565807E-3</v>
      </c>
    </row>
    <row r="29" spans="2:10" x14ac:dyDescent="0.3">
      <c r="B29" s="133"/>
      <c r="C29" s="132"/>
      <c r="D29" s="132"/>
      <c r="E29" s="132"/>
      <c r="F29" s="132"/>
      <c r="G29" s="132"/>
      <c r="H29" s="132"/>
      <c r="I29" s="132"/>
      <c r="J29" s="134"/>
    </row>
    <row r="30" spans="2:10" x14ac:dyDescent="0.3">
      <c r="B30" s="37" t="s">
        <v>1</v>
      </c>
      <c r="C30" s="38">
        <f t="shared" ref="C30:J30" si="5">SUM(C7:C28)</f>
        <v>1.0033449074074072</v>
      </c>
      <c r="D30" s="97">
        <f t="shared" si="5"/>
        <v>1</v>
      </c>
      <c r="E30" s="38">
        <f t="shared" si="5"/>
        <v>0.47777777777777786</v>
      </c>
      <c r="F30" s="97">
        <f t="shared" si="5"/>
        <v>0.99999999999999967</v>
      </c>
      <c r="G30" s="38">
        <f t="shared" si="5"/>
        <v>0.45715277777777796</v>
      </c>
      <c r="H30" s="97">
        <f t="shared" si="5"/>
        <v>1</v>
      </c>
      <c r="I30" s="38">
        <f t="shared" si="5"/>
        <v>1.938275462962963</v>
      </c>
      <c r="J30" s="71">
        <f t="shared" si="5"/>
        <v>1.0000000000000002</v>
      </c>
    </row>
    <row r="31" spans="2:10" x14ac:dyDescent="0.3">
      <c r="B31" s="34"/>
      <c r="C31" s="43"/>
      <c r="D31" s="43"/>
      <c r="E31" s="43"/>
      <c r="F31" s="43"/>
      <c r="G31" s="43"/>
      <c r="H31" s="43"/>
      <c r="I31" s="43"/>
      <c r="J31" s="44"/>
    </row>
    <row r="32" spans="2:10" ht="66" customHeight="1" thickBot="1" x14ac:dyDescent="0.35">
      <c r="B32" s="145" t="s">
        <v>13</v>
      </c>
      <c r="C32" s="156"/>
      <c r="D32" s="156"/>
      <c r="E32" s="156"/>
      <c r="F32" s="156"/>
      <c r="G32" s="156"/>
      <c r="H32" s="156"/>
      <c r="I32" s="156"/>
      <c r="J32" s="157"/>
    </row>
    <row r="34" spans="3:3" x14ac:dyDescent="0.3">
      <c r="C34" s="4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0"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5" width="15.109375" style="57" customWidth="1"/>
    <col min="6" max="8" width="15.109375" customWidth="1"/>
  </cols>
  <sheetData>
    <row r="1" spans="2:8" s="28" customFormat="1" x14ac:dyDescent="0.3">
      <c r="C1" s="53"/>
      <c r="D1" s="53"/>
      <c r="E1" s="53"/>
    </row>
    <row r="2" spans="2:8" s="28" customFormat="1" ht="15" thickBot="1" x14ac:dyDescent="0.35">
      <c r="C2" s="53"/>
      <c r="D2" s="53"/>
      <c r="E2" s="53"/>
    </row>
    <row r="3" spans="2:8" s="28" customFormat="1" x14ac:dyDescent="0.3">
      <c r="B3" s="148" t="s">
        <v>121</v>
      </c>
      <c r="C3" s="149"/>
      <c r="D3" s="149"/>
      <c r="E3" s="149"/>
      <c r="F3" s="149"/>
      <c r="G3" s="149"/>
      <c r="H3" s="150"/>
    </row>
    <row r="4" spans="2:8" s="28" customFormat="1" x14ac:dyDescent="0.3">
      <c r="B4" s="151" t="s">
        <v>127</v>
      </c>
      <c r="C4" s="152"/>
      <c r="D4" s="152"/>
      <c r="E4" s="152"/>
      <c r="F4" s="152"/>
      <c r="G4" s="152"/>
      <c r="H4" s="153"/>
    </row>
    <row r="5" spans="2:8" s="28" customFormat="1" x14ac:dyDescent="0.3">
      <c r="B5" s="29"/>
      <c r="C5" s="158" t="s">
        <v>14</v>
      </c>
      <c r="D5" s="158"/>
      <c r="E5" s="158" t="s">
        <v>15</v>
      </c>
      <c r="F5" s="158"/>
      <c r="G5" s="152" t="s">
        <v>16</v>
      </c>
      <c r="H5" s="153"/>
    </row>
    <row r="6" spans="2:8" s="28" customFormat="1" x14ac:dyDescent="0.3">
      <c r="B6" s="30" t="s">
        <v>19</v>
      </c>
      <c r="C6" s="32" t="s">
        <v>2</v>
      </c>
      <c r="D6" s="32" t="s">
        <v>3</v>
      </c>
      <c r="E6" s="32" t="s">
        <v>2</v>
      </c>
      <c r="F6" s="32" t="s">
        <v>3</v>
      </c>
      <c r="G6" s="33" t="s">
        <v>2</v>
      </c>
      <c r="H6" s="73" t="s">
        <v>3</v>
      </c>
    </row>
    <row r="7" spans="2:8" s="28" customFormat="1" x14ac:dyDescent="0.3">
      <c r="B7" s="34" t="s">
        <v>20</v>
      </c>
      <c r="C7" s="40">
        <v>1.3425925925925923E-2</v>
      </c>
      <c r="D7" s="7">
        <f>C7/$C$30</f>
        <v>2.279247062522104E-2</v>
      </c>
      <c r="E7" s="40"/>
      <c r="F7" s="7"/>
      <c r="G7" s="43">
        <f>E7+C7</f>
        <v>1.3425925925925923E-2</v>
      </c>
      <c r="H7" s="89">
        <f>G7/$G$30</f>
        <v>1.9364316239316233E-2</v>
      </c>
    </row>
    <row r="8" spans="2:8" s="28" customFormat="1" x14ac:dyDescent="0.3">
      <c r="B8" s="34" t="s">
        <v>0</v>
      </c>
      <c r="C8" s="40">
        <v>2.6701388888888889E-2</v>
      </c>
      <c r="D8" s="7">
        <f t="shared" ref="D8:D27" si="0">C8/$C$30</f>
        <v>4.5329508389987026E-2</v>
      </c>
      <c r="E8" s="40">
        <v>1.4004629629629629E-3</v>
      </c>
      <c r="F8" s="7">
        <f t="shared" ref="F8:F28" si="1">E8/$E$30</f>
        <v>1.3429522752497225E-2</v>
      </c>
      <c r="G8" s="43">
        <f t="shared" ref="G8:G27" si="2">E8+C8</f>
        <v>2.8101851851851854E-2</v>
      </c>
      <c r="H8" s="89">
        <f t="shared" ref="H8:H27" si="3">G8/$G$30</f>
        <v>4.0531517094017096E-2</v>
      </c>
    </row>
    <row r="9" spans="2:8" s="28" customFormat="1" x14ac:dyDescent="0.3">
      <c r="B9" s="34" t="s">
        <v>21</v>
      </c>
      <c r="C9" s="40">
        <v>9.3078703703703664E-2</v>
      </c>
      <c r="D9" s="7">
        <f t="shared" si="0"/>
        <v>0.15801469721381686</v>
      </c>
      <c r="E9" s="40">
        <v>2.3761574074074074E-2</v>
      </c>
      <c r="F9" s="7">
        <f t="shared" si="1"/>
        <v>0.22785793562708101</v>
      </c>
      <c r="G9" s="43">
        <f t="shared" si="2"/>
        <v>0.11684027777777774</v>
      </c>
      <c r="H9" s="89">
        <f t="shared" si="3"/>
        <v>0.16851963141025636</v>
      </c>
    </row>
    <row r="10" spans="2:8" s="28" customFormat="1" x14ac:dyDescent="0.3">
      <c r="B10" s="34" t="s">
        <v>22</v>
      </c>
      <c r="C10" s="40">
        <v>1.9270833333333334E-2</v>
      </c>
      <c r="D10" s="7">
        <f t="shared" si="0"/>
        <v>3.2715054819821586E-2</v>
      </c>
      <c r="E10" s="40">
        <v>3.8078703703703707E-3</v>
      </c>
      <c r="F10" s="7">
        <f t="shared" si="1"/>
        <v>3.6514983351831301E-2</v>
      </c>
      <c r="G10" s="43">
        <f t="shared" si="2"/>
        <v>2.3078703703703705E-2</v>
      </c>
      <c r="H10" s="89">
        <f t="shared" si="3"/>
        <v>3.328659188034188E-2</v>
      </c>
    </row>
    <row r="11" spans="2:8" s="28" customFormat="1" x14ac:dyDescent="0.3">
      <c r="B11" s="34" t="s">
        <v>23</v>
      </c>
      <c r="C11" s="40">
        <v>1.6666666666666666E-3</v>
      </c>
      <c r="D11" s="7">
        <f t="shared" si="0"/>
        <v>2.8294101465791638E-3</v>
      </c>
      <c r="E11" s="40">
        <v>6.2500000000000001E-4</v>
      </c>
      <c r="F11" s="7">
        <f t="shared" si="1"/>
        <v>5.9933407325194234E-3</v>
      </c>
      <c r="G11" s="43">
        <f t="shared" si="2"/>
        <v>2.2916666666666667E-3</v>
      </c>
      <c r="H11" s="89">
        <f t="shared" si="3"/>
        <v>3.3052884615384615E-3</v>
      </c>
    </row>
    <row r="12" spans="2:8" s="28" customFormat="1" x14ac:dyDescent="0.3">
      <c r="B12" s="34" t="s">
        <v>24</v>
      </c>
      <c r="C12" s="40">
        <v>2.5138888888888895E-2</v>
      </c>
      <c r="D12" s="7">
        <f t="shared" si="0"/>
        <v>4.2676936377569072E-2</v>
      </c>
      <c r="E12" s="40">
        <v>1.188657407407407E-2</v>
      </c>
      <c r="F12" s="7">
        <f t="shared" si="1"/>
        <v>0.11398446170921195</v>
      </c>
      <c r="G12" s="43">
        <f t="shared" si="2"/>
        <v>3.7025462962962968E-2</v>
      </c>
      <c r="H12" s="89">
        <f t="shared" si="3"/>
        <v>5.3402110042735047E-2</v>
      </c>
    </row>
    <row r="13" spans="2:8" s="28" customFormat="1" x14ac:dyDescent="0.3">
      <c r="B13" s="34" t="s">
        <v>25</v>
      </c>
      <c r="C13" s="40">
        <v>2.0069444444444442E-2</v>
      </c>
      <c r="D13" s="7">
        <f t="shared" si="0"/>
        <v>3.4070813848390766E-2</v>
      </c>
      <c r="E13" s="40">
        <v>4.7800925925925927E-3</v>
      </c>
      <c r="F13" s="7">
        <f t="shared" si="1"/>
        <v>4.5837957824639293E-2</v>
      </c>
      <c r="G13" s="43">
        <f t="shared" si="2"/>
        <v>2.4849537037037035E-2</v>
      </c>
      <c r="H13" s="89">
        <f t="shared" si="3"/>
        <v>3.5840678418803416E-2</v>
      </c>
    </row>
    <row r="14" spans="2:8" s="28" customFormat="1" x14ac:dyDescent="0.3">
      <c r="B14" s="34" t="s">
        <v>26</v>
      </c>
      <c r="C14" s="40">
        <v>4.3981481481481481E-4</v>
      </c>
      <c r="D14" s="7">
        <f t="shared" si="0"/>
        <v>7.4664989979172382E-4</v>
      </c>
      <c r="E14" s="40">
        <v>3.7731481481481487E-3</v>
      </c>
      <c r="F14" s="7">
        <f t="shared" si="1"/>
        <v>3.6182019977802446E-2</v>
      </c>
      <c r="G14" s="43">
        <f t="shared" si="2"/>
        <v>4.2129629629629635E-3</v>
      </c>
      <c r="H14" s="89">
        <f t="shared" si="3"/>
        <v>6.0763888888888899E-3</v>
      </c>
    </row>
    <row r="15" spans="2:8" s="28" customFormat="1" x14ac:dyDescent="0.3">
      <c r="B15" s="34" t="s">
        <v>27</v>
      </c>
      <c r="C15" s="40">
        <v>2.5740740740740741E-2</v>
      </c>
      <c r="D15" s="7">
        <f t="shared" si="0"/>
        <v>4.3698667819389317E-2</v>
      </c>
      <c r="E15" s="40">
        <v>6.7013888888888904E-3</v>
      </c>
      <c r="F15" s="7">
        <f t="shared" si="1"/>
        <v>6.4261931187569385E-2</v>
      </c>
      <c r="G15" s="43">
        <f t="shared" si="2"/>
        <v>3.2442129629629633E-2</v>
      </c>
      <c r="H15" s="89">
        <f t="shared" si="3"/>
        <v>4.679153311965812E-2</v>
      </c>
    </row>
    <row r="16" spans="2:8" s="28" customFormat="1" x14ac:dyDescent="0.3">
      <c r="B16" s="34" t="s">
        <v>28</v>
      </c>
      <c r="C16" s="40">
        <v>4.3530092592592592E-2</v>
      </c>
      <c r="D16" s="7">
        <f t="shared" si="0"/>
        <v>7.3898691397807192E-2</v>
      </c>
      <c r="E16" s="40">
        <v>7.7314814814814807E-3</v>
      </c>
      <c r="F16" s="7">
        <f t="shared" si="1"/>
        <v>7.413984461709211E-2</v>
      </c>
      <c r="G16" s="43">
        <f t="shared" si="2"/>
        <v>5.1261574074074071E-2</v>
      </c>
      <c r="H16" s="89">
        <f t="shared" si="3"/>
        <v>7.3934962606837601E-2</v>
      </c>
    </row>
    <row r="17" spans="2:8" s="28" customFormat="1" x14ac:dyDescent="0.3">
      <c r="B17" s="34" t="s">
        <v>29</v>
      </c>
      <c r="C17" s="40">
        <v>1.1226851851851853E-3</v>
      </c>
      <c r="D17" s="7">
        <f t="shared" si="0"/>
        <v>1.9059221126262427E-3</v>
      </c>
      <c r="E17" s="40">
        <v>1.0717592592592591E-2</v>
      </c>
      <c r="F17" s="7">
        <f t="shared" si="1"/>
        <v>0.10277469478357379</v>
      </c>
      <c r="G17" s="43">
        <f t="shared" si="2"/>
        <v>1.1840277777777776E-2</v>
      </c>
      <c r="H17" s="89">
        <f t="shared" si="3"/>
        <v>1.7077323717948716E-2</v>
      </c>
    </row>
    <row r="18" spans="2:8" s="28" customFormat="1" x14ac:dyDescent="0.3">
      <c r="B18" s="34" t="s">
        <v>30</v>
      </c>
      <c r="C18" s="40">
        <v>5.8333333333333327E-3</v>
      </c>
      <c r="D18" s="7">
        <f t="shared" si="0"/>
        <v>9.9029355130270738E-3</v>
      </c>
      <c r="E18" s="40"/>
      <c r="F18" s="7"/>
      <c r="G18" s="43">
        <f t="shared" si="2"/>
        <v>5.8333333333333327E-3</v>
      </c>
      <c r="H18" s="89">
        <f t="shared" si="3"/>
        <v>8.4134615384615381E-3</v>
      </c>
    </row>
    <row r="19" spans="2:8" s="28" customFormat="1" x14ac:dyDescent="0.3">
      <c r="B19" s="34" t="s">
        <v>31</v>
      </c>
      <c r="C19" s="40">
        <v>5.003472222222221E-2</v>
      </c>
      <c r="D19" s="7">
        <f t="shared" si="0"/>
        <v>8.4941250442095301E-2</v>
      </c>
      <c r="E19" s="40">
        <v>4.3750000000000004E-3</v>
      </c>
      <c r="F19" s="7">
        <f t="shared" si="1"/>
        <v>4.1953385127635967E-2</v>
      </c>
      <c r="G19" s="43">
        <f t="shared" si="2"/>
        <v>5.4409722222222207E-2</v>
      </c>
      <c r="H19" s="89">
        <f t="shared" si="3"/>
        <v>7.8475560897435875E-2</v>
      </c>
    </row>
    <row r="20" spans="2:8" s="28" customFormat="1" x14ac:dyDescent="0.3">
      <c r="B20" s="34" t="s">
        <v>32</v>
      </c>
      <c r="C20" s="40">
        <v>9.9768518518518513E-3</v>
      </c>
      <c r="D20" s="7">
        <f t="shared" si="0"/>
        <v>1.6937163516328051E-2</v>
      </c>
      <c r="E20" s="40">
        <v>5.3472222222222228E-3</v>
      </c>
      <c r="F20" s="7">
        <f t="shared" si="1"/>
        <v>5.1276359600443959E-2</v>
      </c>
      <c r="G20" s="43">
        <f t="shared" si="2"/>
        <v>1.5324074074074073E-2</v>
      </c>
      <c r="H20" s="89">
        <f t="shared" si="3"/>
        <v>2.2102029914529912E-2</v>
      </c>
    </row>
    <row r="21" spans="2:8" s="28" customFormat="1" x14ac:dyDescent="0.3">
      <c r="B21" s="34" t="s">
        <v>33</v>
      </c>
      <c r="C21" s="40">
        <v>1.724537037037037E-3</v>
      </c>
      <c r="D21" s="7">
        <f t="shared" si="0"/>
        <v>2.9276535544464962E-3</v>
      </c>
      <c r="E21" s="40">
        <v>2.7662037037037039E-3</v>
      </c>
      <c r="F21" s="7">
        <f t="shared" si="1"/>
        <v>2.6526082130965595E-2</v>
      </c>
      <c r="G21" s="43">
        <f t="shared" si="2"/>
        <v>4.4907407407407413E-3</v>
      </c>
      <c r="H21" s="89">
        <f t="shared" si="3"/>
        <v>6.4770299145299149E-3</v>
      </c>
    </row>
    <row r="22" spans="2:8" s="28" customFormat="1" x14ac:dyDescent="0.3">
      <c r="B22" s="34" t="s">
        <v>34</v>
      </c>
      <c r="C22" s="40">
        <v>5.6365740740740742E-3</v>
      </c>
      <c r="D22" s="7">
        <f t="shared" si="0"/>
        <v>9.568907926278146E-3</v>
      </c>
      <c r="E22" s="40">
        <v>2.8124999999999995E-3</v>
      </c>
      <c r="F22" s="7">
        <f t="shared" si="1"/>
        <v>2.6970033296337396E-2</v>
      </c>
      <c r="G22" s="43">
        <f t="shared" si="2"/>
        <v>8.4490740740740741E-3</v>
      </c>
      <c r="H22" s="89">
        <f t="shared" si="3"/>
        <v>1.218616452991453E-2</v>
      </c>
    </row>
    <row r="23" spans="2:8" s="28" customFormat="1" x14ac:dyDescent="0.3">
      <c r="B23" s="34" t="s">
        <v>35</v>
      </c>
      <c r="C23" s="40">
        <v>6.018518518518519E-4</v>
      </c>
      <c r="D23" s="7">
        <f t="shared" si="0"/>
        <v>1.0217314418202539E-3</v>
      </c>
      <c r="E23" s="40">
        <v>3.8078703703703703E-3</v>
      </c>
      <c r="F23" s="7">
        <f t="shared" si="1"/>
        <v>3.6514983351831301E-2</v>
      </c>
      <c r="G23" s="43">
        <f t="shared" si="2"/>
        <v>4.409722222222222E-3</v>
      </c>
      <c r="H23" s="89">
        <f t="shared" si="3"/>
        <v>6.3601762820512811E-3</v>
      </c>
    </row>
    <row r="24" spans="2:8" s="28" customFormat="1" x14ac:dyDescent="0.3">
      <c r="B24" s="34" t="s">
        <v>36</v>
      </c>
      <c r="C24" s="40">
        <v>8.8078703703703704E-3</v>
      </c>
      <c r="D24" s="7">
        <f t="shared" si="0"/>
        <v>1.4952646677407944E-2</v>
      </c>
      <c r="E24" s="40">
        <v>7.407407407407407E-4</v>
      </c>
      <c r="F24" s="7">
        <f t="shared" si="1"/>
        <v>7.1032186459489451E-3</v>
      </c>
      <c r="G24" s="43">
        <f t="shared" si="2"/>
        <v>9.5486111111111119E-3</v>
      </c>
      <c r="H24" s="89">
        <f t="shared" si="3"/>
        <v>1.3772035256410258E-2</v>
      </c>
    </row>
    <row r="25" spans="2:8" s="28" customFormat="1" x14ac:dyDescent="0.3">
      <c r="B25" s="34" t="s">
        <v>37</v>
      </c>
      <c r="C25" s="40">
        <v>1.4363425925925929E-2</v>
      </c>
      <c r="D25" s="7">
        <f t="shared" si="0"/>
        <v>2.438401383267183E-2</v>
      </c>
      <c r="E25" s="40">
        <v>2.2800925925925922E-3</v>
      </c>
      <c r="F25" s="7">
        <f t="shared" si="1"/>
        <v>2.1864594894561596E-2</v>
      </c>
      <c r="G25" s="43">
        <f t="shared" si="2"/>
        <v>1.6643518518518523E-2</v>
      </c>
      <c r="H25" s="89">
        <f t="shared" si="3"/>
        <v>2.4005074786324791E-2</v>
      </c>
    </row>
    <row r="26" spans="2:8" s="28" customFormat="1" x14ac:dyDescent="0.3">
      <c r="B26" s="34" t="s">
        <v>38</v>
      </c>
      <c r="C26" s="40">
        <v>0.10221064814814815</v>
      </c>
      <c r="D26" s="7">
        <f t="shared" si="0"/>
        <v>0.17351750697528193</v>
      </c>
      <c r="E26" s="40">
        <v>5.7870370370370378E-4</v>
      </c>
      <c r="F26" s="7">
        <f t="shared" si="1"/>
        <v>5.5493895671476145E-3</v>
      </c>
      <c r="G26" s="43">
        <f t="shared" si="2"/>
        <v>0.10278935185185185</v>
      </c>
      <c r="H26" s="89">
        <f t="shared" si="3"/>
        <v>0.14825387286324787</v>
      </c>
    </row>
    <row r="27" spans="2:8" s="28" customFormat="1" x14ac:dyDescent="0.3">
      <c r="B27" s="34" t="s">
        <v>39</v>
      </c>
      <c r="C27" s="40">
        <v>0.11967592592592592</v>
      </c>
      <c r="D27" s="7">
        <f t="shared" si="0"/>
        <v>0.20316736746964276</v>
      </c>
      <c r="E27" s="40">
        <v>3.2638888888888891E-3</v>
      </c>
      <c r="F27" s="7">
        <f t="shared" si="1"/>
        <v>3.1298557158712541E-2</v>
      </c>
      <c r="G27" s="43">
        <f t="shared" si="2"/>
        <v>0.12293981481481481</v>
      </c>
      <c r="H27" s="89">
        <f t="shared" si="3"/>
        <v>0.17731704059829059</v>
      </c>
    </row>
    <row r="28" spans="2:8" s="28" customFormat="1" x14ac:dyDescent="0.3">
      <c r="B28" s="34" t="s">
        <v>40</v>
      </c>
      <c r="C28" s="40"/>
      <c r="D28" s="7"/>
      <c r="E28" s="40">
        <v>3.1249999999999997E-3</v>
      </c>
      <c r="F28" s="7">
        <f t="shared" si="1"/>
        <v>2.9966703662597113E-2</v>
      </c>
      <c r="G28" s="43">
        <f t="shared" ref="G28" si="4">E28+C28</f>
        <v>3.1249999999999997E-3</v>
      </c>
      <c r="H28" s="89">
        <f t="shared" ref="H28" si="5">G28/$G$30</f>
        <v>4.5072115384615381E-3</v>
      </c>
    </row>
    <row r="29" spans="2:8" s="28" customFormat="1" x14ac:dyDescent="0.3">
      <c r="B29" s="34"/>
      <c r="C29" s="43"/>
      <c r="D29" s="98"/>
      <c r="E29" s="43"/>
      <c r="F29" s="98"/>
      <c r="G29" s="43"/>
      <c r="H29" s="58"/>
    </row>
    <row r="30" spans="2:8" s="28" customFormat="1" x14ac:dyDescent="0.3">
      <c r="B30" s="37" t="s">
        <v>1</v>
      </c>
      <c r="C30" s="41">
        <f t="shared" ref="C30:H30" si="6">SUM(C7:C28)</f>
        <v>0.58905092592592601</v>
      </c>
      <c r="D30" s="39">
        <f t="shared" si="6"/>
        <v>0.99999999999999978</v>
      </c>
      <c r="E30" s="41">
        <f t="shared" si="6"/>
        <v>0.10428240740740741</v>
      </c>
      <c r="F30" s="39">
        <f t="shared" si="6"/>
        <v>1.0000000000000002</v>
      </c>
      <c r="G30" s="41">
        <f t="shared" si="6"/>
        <v>0.69333333333333336</v>
      </c>
      <c r="H30" s="42">
        <f t="shared" si="6"/>
        <v>0.99999999999999989</v>
      </c>
    </row>
    <row r="31" spans="2:8" s="28" customFormat="1" x14ac:dyDescent="0.3">
      <c r="B31" s="34"/>
      <c r="C31" s="43"/>
      <c r="D31" s="98"/>
      <c r="E31" s="43"/>
      <c r="F31" s="98"/>
      <c r="G31" s="43"/>
      <c r="H31" s="58"/>
    </row>
    <row r="32" spans="2:8" s="28" customFormat="1" ht="66" customHeight="1" thickBot="1" x14ac:dyDescent="0.35">
      <c r="B32" s="145" t="s">
        <v>65</v>
      </c>
      <c r="C32" s="146"/>
      <c r="D32" s="146"/>
      <c r="E32" s="146"/>
      <c r="F32" s="146"/>
      <c r="G32" s="146"/>
      <c r="H32" s="147"/>
    </row>
    <row r="33" spans="3:5" s="28" customFormat="1" x14ac:dyDescent="0.3">
      <c r="C33" s="53"/>
      <c r="D33" s="53"/>
      <c r="E33" s="53"/>
    </row>
    <row r="34" spans="3:5" s="28" customFormat="1" x14ac:dyDescent="0.3">
      <c r="C34" s="53"/>
      <c r="D34" s="53"/>
      <c r="E34" s="53"/>
    </row>
    <row r="35" spans="3:5" s="28" customFormat="1" x14ac:dyDescent="0.3">
      <c r="C35" s="53"/>
      <c r="D35" s="53"/>
      <c r="E35" s="53"/>
    </row>
    <row r="36" spans="3:5" s="28" customFormat="1" x14ac:dyDescent="0.3">
      <c r="C36" s="53"/>
      <c r="D36" s="53"/>
      <c r="E36" s="53"/>
    </row>
    <row r="37" spans="3:5" s="28" customFormat="1" x14ac:dyDescent="0.3">
      <c r="C37" s="53"/>
      <c r="D37" s="53"/>
      <c r="E37" s="53"/>
    </row>
    <row r="38" spans="3:5" s="28" customFormat="1" x14ac:dyDescent="0.3">
      <c r="C38" s="53"/>
      <c r="D38" s="53"/>
      <c r="E38" s="53"/>
    </row>
    <row r="39" spans="3:5" s="28" customFormat="1" x14ac:dyDescent="0.3">
      <c r="C39" s="53"/>
      <c r="D39" s="53"/>
      <c r="E39" s="53"/>
    </row>
    <row r="40" spans="3:5" s="28" customFormat="1" x14ac:dyDescent="0.3">
      <c r="C40" s="53"/>
      <c r="D40" s="53"/>
      <c r="E40" s="53"/>
    </row>
    <row r="41" spans="3:5" s="28" customFormat="1" x14ac:dyDescent="0.3">
      <c r="C41" s="53"/>
      <c r="D41" s="53"/>
      <c r="E41" s="53"/>
    </row>
    <row r="42" spans="3:5" s="28" customFormat="1" x14ac:dyDescent="0.3">
      <c r="C42" s="53"/>
      <c r="D42" s="53"/>
      <c r="E42" s="53"/>
    </row>
    <row r="43" spans="3:5" s="28" customFormat="1" x14ac:dyDescent="0.3">
      <c r="C43" s="53"/>
      <c r="D43" s="53"/>
      <c r="E43" s="53"/>
    </row>
    <row r="44" spans="3:5" s="28" customFormat="1" x14ac:dyDescent="0.3">
      <c r="C44" s="53"/>
      <c r="D44" s="53"/>
      <c r="E44" s="53"/>
    </row>
    <row r="45" spans="3:5" s="28" customFormat="1" x14ac:dyDescent="0.3">
      <c r="C45" s="53"/>
      <c r="D45" s="53"/>
      <c r="E45" s="53"/>
    </row>
    <row r="46" spans="3:5" s="28" customFormat="1" x14ac:dyDescent="0.3">
      <c r="C46" s="53"/>
      <c r="D46" s="53"/>
      <c r="E46" s="53"/>
    </row>
    <row r="47" spans="3:5" s="28" customFormat="1" x14ac:dyDescent="0.3">
      <c r="C47" s="53"/>
      <c r="D47" s="53"/>
      <c r="E47" s="53"/>
    </row>
    <row r="48" spans="3:5" s="28" customFormat="1" x14ac:dyDescent="0.3">
      <c r="C48" s="53"/>
      <c r="D48" s="53"/>
      <c r="E48" s="53"/>
    </row>
    <row r="49" spans="3:5" s="28" customFormat="1" x14ac:dyDescent="0.3">
      <c r="C49" s="53"/>
      <c r="D49" s="53"/>
      <c r="E49" s="53"/>
    </row>
    <row r="50" spans="3:5" s="28" customFormat="1" x14ac:dyDescent="0.3">
      <c r="C50" s="53"/>
      <c r="D50" s="53"/>
      <c r="E50" s="53"/>
    </row>
    <row r="51" spans="3:5" s="28" customFormat="1" x14ac:dyDescent="0.3">
      <c r="C51" s="53"/>
      <c r="D51" s="53"/>
      <c r="E51" s="53"/>
    </row>
    <row r="52" spans="3:5" s="28" customFormat="1" x14ac:dyDescent="0.3">
      <c r="C52" s="53"/>
      <c r="D52" s="53"/>
      <c r="E52" s="53"/>
    </row>
    <row r="53" spans="3:5" s="28" customFormat="1" x14ac:dyDescent="0.3">
      <c r="C53" s="53"/>
      <c r="D53" s="53"/>
      <c r="E53" s="53"/>
    </row>
    <row r="54" spans="3:5" s="28" customFormat="1" x14ac:dyDescent="0.3">
      <c r="C54" s="53"/>
      <c r="D54" s="53"/>
      <c r="E54" s="53"/>
    </row>
    <row r="55" spans="3:5" s="28" customFormat="1" x14ac:dyDescent="0.3">
      <c r="C55" s="53"/>
      <c r="D55" s="53"/>
      <c r="E55" s="53"/>
    </row>
    <row r="56" spans="3:5" s="28" customFormat="1" x14ac:dyDescent="0.3">
      <c r="C56" s="53"/>
      <c r="D56" s="53"/>
      <c r="E56" s="53"/>
    </row>
    <row r="57" spans="3:5" s="28" customFormat="1" x14ac:dyDescent="0.3">
      <c r="C57" s="53"/>
      <c r="D57" s="53"/>
      <c r="E57" s="53"/>
    </row>
    <row r="58" spans="3:5" s="28" customFormat="1" x14ac:dyDescent="0.3">
      <c r="C58" s="53"/>
      <c r="D58" s="53"/>
      <c r="E58" s="53"/>
    </row>
    <row r="59" spans="3:5" s="28" customFormat="1" x14ac:dyDescent="0.3">
      <c r="C59" s="53"/>
      <c r="D59" s="53"/>
      <c r="E59" s="53"/>
    </row>
    <row r="60" spans="3:5" s="28" customFormat="1" x14ac:dyDescent="0.3">
      <c r="C60" s="53"/>
      <c r="D60" s="53"/>
      <c r="E60" s="53"/>
    </row>
    <row r="61" spans="3:5" s="28" customFormat="1" x14ac:dyDescent="0.3">
      <c r="C61" s="53"/>
      <c r="D61" s="53"/>
      <c r="E61" s="53"/>
    </row>
    <row r="62" spans="3:5" s="28" customFormat="1" x14ac:dyDescent="0.3">
      <c r="C62" s="53"/>
      <c r="D62" s="53"/>
      <c r="E62" s="53"/>
    </row>
    <row r="63" spans="3:5" s="28" customFormat="1" x14ac:dyDescent="0.3">
      <c r="C63" s="53"/>
      <c r="D63" s="53"/>
      <c r="E63" s="53"/>
    </row>
    <row r="64" spans="3:5" s="28" customFormat="1" x14ac:dyDescent="0.3">
      <c r="C64" s="53"/>
      <c r="D64" s="53"/>
      <c r="E64" s="53"/>
    </row>
    <row r="65" spans="3:5" s="28" customFormat="1" x14ac:dyDescent="0.3">
      <c r="C65" s="53"/>
      <c r="D65" s="53"/>
      <c r="E65" s="53"/>
    </row>
    <row r="66" spans="3:5" s="28" customFormat="1" x14ac:dyDescent="0.3">
      <c r="C66" s="53"/>
      <c r="D66" s="53"/>
      <c r="E66" s="53"/>
    </row>
    <row r="67" spans="3:5" s="28" customFormat="1" x14ac:dyDescent="0.3">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10"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10" width="10.88671875" customWidth="1"/>
  </cols>
  <sheetData>
    <row r="2" spans="2:10" ht="15" thickBot="1" x14ac:dyDescent="0.35"/>
    <row r="3" spans="2:10" x14ac:dyDescent="0.3">
      <c r="B3" s="148" t="s">
        <v>42</v>
      </c>
      <c r="C3" s="149"/>
      <c r="D3" s="149"/>
      <c r="E3" s="149"/>
      <c r="F3" s="149"/>
      <c r="G3" s="149"/>
      <c r="H3" s="149"/>
      <c r="I3" s="149"/>
      <c r="J3" s="150"/>
    </row>
    <row r="4" spans="2:10" x14ac:dyDescent="0.3">
      <c r="B4" s="151" t="s">
        <v>127</v>
      </c>
      <c r="C4" s="152"/>
      <c r="D4" s="152"/>
      <c r="E4" s="152"/>
      <c r="F4" s="152"/>
      <c r="G4" s="152"/>
      <c r="H4" s="152"/>
      <c r="I4" s="152"/>
      <c r="J4" s="153"/>
    </row>
    <row r="5" spans="2:10" x14ac:dyDescent="0.3">
      <c r="B5" s="29"/>
      <c r="C5" s="158" t="s">
        <v>8</v>
      </c>
      <c r="D5" s="158"/>
      <c r="E5" s="158" t="s">
        <v>9</v>
      </c>
      <c r="F5" s="158"/>
      <c r="G5" s="158" t="s">
        <v>10</v>
      </c>
      <c r="H5" s="158"/>
      <c r="I5" s="158" t="s">
        <v>4</v>
      </c>
      <c r="J5" s="159"/>
    </row>
    <row r="6" spans="2:10" x14ac:dyDescent="0.3">
      <c r="B6" s="30" t="s">
        <v>19</v>
      </c>
      <c r="C6" s="123" t="s">
        <v>2</v>
      </c>
      <c r="D6" s="123" t="s">
        <v>3</v>
      </c>
      <c r="E6" s="123" t="s">
        <v>2</v>
      </c>
      <c r="F6" s="123" t="s">
        <v>3</v>
      </c>
      <c r="G6" s="123" t="s">
        <v>2</v>
      </c>
      <c r="H6" s="123" t="s">
        <v>3</v>
      </c>
      <c r="I6" s="123" t="s">
        <v>2</v>
      </c>
      <c r="J6" s="124" t="s">
        <v>3</v>
      </c>
    </row>
    <row r="7" spans="2:10" x14ac:dyDescent="0.3">
      <c r="B7" s="34" t="s">
        <v>20</v>
      </c>
      <c r="C7" s="40">
        <v>6.4155092592592611E-2</v>
      </c>
      <c r="D7" s="7">
        <f>C7/$C$30</f>
        <v>2.7768593385233496E-2</v>
      </c>
      <c r="E7" s="40">
        <v>1.1469907407407406E-2</v>
      </c>
      <c r="F7" s="7">
        <f>E7/$E$30</f>
        <v>1.3795695631595065E-2</v>
      </c>
      <c r="G7" s="40">
        <v>1.5856481481481482E-2</v>
      </c>
      <c r="H7" s="7">
        <f>G7/$G$30</f>
        <v>4.379655381861193E-2</v>
      </c>
      <c r="I7" s="40">
        <f>C7+E7+G7</f>
        <v>9.1481481481481497E-2</v>
      </c>
      <c r="J7" s="72">
        <f>I7/$I$30</f>
        <v>2.6109160338124198E-2</v>
      </c>
    </row>
    <row r="8" spans="2:10" x14ac:dyDescent="0.3">
      <c r="B8" s="34" t="s">
        <v>0</v>
      </c>
      <c r="C8" s="40">
        <v>0.19520833333333329</v>
      </c>
      <c r="D8" s="7">
        <f t="shared" ref="D8:D28" si="0">C8/$C$30</f>
        <v>8.4493071628242447E-2</v>
      </c>
      <c r="E8" s="40">
        <v>2.9988425925925929E-2</v>
      </c>
      <c r="F8" s="7">
        <f t="shared" ref="F8:F28" si="1">E8/$E$30</f>
        <v>3.6069270818832308E-2</v>
      </c>
      <c r="G8" s="40">
        <v>2.3055555555555555E-2</v>
      </c>
      <c r="H8" s="7">
        <f t="shared" ref="H8:H27" si="2">G8/$G$30</f>
        <v>6.3680828618010915E-2</v>
      </c>
      <c r="I8" s="40">
        <f t="shared" ref="I8:I28" si="3">C8+E8+G8</f>
        <v>0.24825231481481477</v>
      </c>
      <c r="J8" s="72">
        <f t="shared" ref="J8:J28" si="4">I8/$I$30</f>
        <v>7.0852148291045761E-2</v>
      </c>
    </row>
    <row r="9" spans="2:10" x14ac:dyDescent="0.3">
      <c r="B9" s="34" t="s">
        <v>21</v>
      </c>
      <c r="C9" s="40">
        <v>0.48209490740740824</v>
      </c>
      <c r="D9" s="7">
        <f t="shared" si="0"/>
        <v>0.20866772871642295</v>
      </c>
      <c r="E9" s="40">
        <v>0.1585648148148148</v>
      </c>
      <c r="F9" s="7">
        <f t="shared" si="1"/>
        <v>0.19071748754071885</v>
      </c>
      <c r="G9" s="40">
        <v>0.10693287037037041</v>
      </c>
      <c r="H9" s="7">
        <f t="shared" si="2"/>
        <v>0.29535500783223045</v>
      </c>
      <c r="I9" s="40">
        <f t="shared" si="3"/>
        <v>0.74759259259259347</v>
      </c>
      <c r="J9" s="72">
        <f t="shared" si="4"/>
        <v>0.21336574956479248</v>
      </c>
    </row>
    <row r="10" spans="2:10" x14ac:dyDescent="0.3">
      <c r="B10" s="34" t="s">
        <v>22</v>
      </c>
      <c r="C10" s="40">
        <v>5.4722222222222193E-2</v>
      </c>
      <c r="D10" s="7">
        <f t="shared" si="0"/>
        <v>2.3685713426913918E-2</v>
      </c>
      <c r="E10" s="40">
        <v>1.7187500000000001E-2</v>
      </c>
      <c r="F10" s="7">
        <f t="shared" si="1"/>
        <v>2.0672661970654566E-2</v>
      </c>
      <c r="G10" s="40">
        <v>1.1874999999999998E-2</v>
      </c>
      <c r="H10" s="7">
        <f t="shared" si="2"/>
        <v>3.2799462932770682E-2</v>
      </c>
      <c r="I10" s="40">
        <f t="shared" si="3"/>
        <v>8.3784722222222191E-2</v>
      </c>
      <c r="J10" s="72">
        <f t="shared" si="4"/>
        <v>2.391247617506085E-2</v>
      </c>
    </row>
    <row r="11" spans="2:10" x14ac:dyDescent="0.3">
      <c r="B11" s="34" t="s">
        <v>23</v>
      </c>
      <c r="C11" s="40">
        <v>3.3680555555555554E-2</v>
      </c>
      <c r="D11" s="7">
        <f t="shared" si="0"/>
        <v>1.4578135802098042E-2</v>
      </c>
      <c r="E11" s="40">
        <v>6.5972222222222224E-4</v>
      </c>
      <c r="F11" s="7">
        <f t="shared" si="1"/>
        <v>7.9349611604532676E-4</v>
      </c>
      <c r="G11" s="40">
        <v>2.1527777777777778E-3</v>
      </c>
      <c r="H11" s="7">
        <f t="shared" si="2"/>
        <v>5.9461014673443929E-3</v>
      </c>
      <c r="I11" s="40">
        <f t="shared" si="3"/>
        <v>3.6493055555555556E-2</v>
      </c>
      <c r="J11" s="72">
        <f t="shared" si="4"/>
        <v>1.0415255888930362E-2</v>
      </c>
    </row>
    <row r="12" spans="2:10" x14ac:dyDescent="0.3">
      <c r="B12" s="34" t="s">
        <v>24</v>
      </c>
      <c r="C12" s="40">
        <v>0.11076388888888898</v>
      </c>
      <c r="D12" s="7">
        <f t="shared" si="0"/>
        <v>4.7942529081126589E-2</v>
      </c>
      <c r="E12" s="40">
        <v>1.8402777777777785E-2</v>
      </c>
      <c r="F12" s="7">
        <f t="shared" si="1"/>
        <v>2.2134365342317018E-2</v>
      </c>
      <c r="G12" s="40">
        <v>2.7060185185185163E-2</v>
      </c>
      <c r="H12" s="7">
        <f t="shared" si="2"/>
        <v>7.4741856078769778E-2</v>
      </c>
      <c r="I12" s="40">
        <f t="shared" si="3"/>
        <v>0.15622685185185192</v>
      </c>
      <c r="J12" s="72">
        <f t="shared" si="4"/>
        <v>4.4587733583502091E-2</v>
      </c>
    </row>
    <row r="13" spans="2:10" x14ac:dyDescent="0.3">
      <c r="B13" s="34" t="s">
        <v>25</v>
      </c>
      <c r="C13" s="40">
        <v>5.137731481481482E-2</v>
      </c>
      <c r="D13" s="7">
        <f t="shared" si="0"/>
        <v>2.2237919184025158E-2</v>
      </c>
      <c r="E13" s="40">
        <v>1.78587962962963E-2</v>
      </c>
      <c r="F13" s="7">
        <f t="shared" si="1"/>
        <v>2.148007907119192E-2</v>
      </c>
      <c r="G13" s="40">
        <v>1.1979166666666666E-2</v>
      </c>
      <c r="H13" s="7">
        <f t="shared" si="2"/>
        <v>3.308717751990025E-2</v>
      </c>
      <c r="I13" s="40">
        <f t="shared" si="3"/>
        <v>8.1215277777777789E-2</v>
      </c>
      <c r="J13" s="72">
        <f t="shared" si="4"/>
        <v>2.3179147025887838E-2</v>
      </c>
    </row>
    <row r="14" spans="2:10" x14ac:dyDescent="0.3">
      <c r="B14" s="34" t="s">
        <v>26</v>
      </c>
      <c r="C14" s="40">
        <v>0.14018518518518525</v>
      </c>
      <c r="D14" s="7">
        <f t="shared" si="0"/>
        <v>6.0677106816155173E-2</v>
      </c>
      <c r="E14" s="40">
        <v>4.1226851851851862E-2</v>
      </c>
      <c r="F14" s="7">
        <f t="shared" si="1"/>
        <v>4.9586546760586922E-2</v>
      </c>
      <c r="G14" s="40">
        <v>1.877314814814815E-2</v>
      </c>
      <c r="H14" s="7">
        <f t="shared" si="2"/>
        <v>5.1852562258239816E-2</v>
      </c>
      <c r="I14" s="40">
        <f t="shared" si="3"/>
        <v>0.20018518518518527</v>
      </c>
      <c r="J14" s="72">
        <f t="shared" si="4"/>
        <v>5.7133607946381101E-2</v>
      </c>
    </row>
    <row r="15" spans="2:10" x14ac:dyDescent="0.3">
      <c r="B15" s="34" t="s">
        <v>27</v>
      </c>
      <c r="C15" s="40">
        <v>0.18576388888888884</v>
      </c>
      <c r="D15" s="7">
        <f t="shared" si="0"/>
        <v>8.0405182001262371E-2</v>
      </c>
      <c r="E15" s="40">
        <v>3.501157407407407E-2</v>
      </c>
      <c r="F15" s="7">
        <f t="shared" si="1"/>
        <v>4.2110978088370402E-2</v>
      </c>
      <c r="G15" s="40">
        <v>1.3541666666666667E-2</v>
      </c>
      <c r="H15" s="7">
        <f t="shared" si="2"/>
        <v>3.7402896326843765E-2</v>
      </c>
      <c r="I15" s="40">
        <f t="shared" si="3"/>
        <v>0.23431712962962958</v>
      </c>
      <c r="J15" s="72">
        <f t="shared" si="4"/>
        <v>6.6874993806341626E-2</v>
      </c>
    </row>
    <row r="16" spans="2:10" x14ac:dyDescent="0.3">
      <c r="B16" s="34" t="s">
        <v>28</v>
      </c>
      <c r="C16" s="40">
        <v>0.21037037037037046</v>
      </c>
      <c r="D16" s="7">
        <f t="shared" si="0"/>
        <v>9.1055737573516871E-2</v>
      </c>
      <c r="E16" s="40">
        <v>8.1666666666666707E-2</v>
      </c>
      <c r="F16" s="7">
        <f t="shared" si="1"/>
        <v>9.8226466575716279E-2</v>
      </c>
      <c r="G16" s="40">
        <v>5.2013888888888908E-2</v>
      </c>
      <c r="H16" s="7">
        <f t="shared" si="2"/>
        <v>0.14366548384003072</v>
      </c>
      <c r="I16" s="40">
        <f t="shared" si="3"/>
        <v>0.34405092592592607</v>
      </c>
      <c r="J16" s="72">
        <f t="shared" si="4"/>
        <v>9.8193433731158908E-2</v>
      </c>
    </row>
    <row r="17" spans="2:10" x14ac:dyDescent="0.3">
      <c r="B17" s="34" t="s">
        <v>29</v>
      </c>
      <c r="C17" s="40">
        <v>1.4432870370370368E-2</v>
      </c>
      <c r="D17" s="7">
        <f t="shared" si="0"/>
        <v>6.2470568196619433E-3</v>
      </c>
      <c r="E17" s="40">
        <v>8.7962962962962973E-4</v>
      </c>
      <c r="F17" s="7">
        <f t="shared" si="1"/>
        <v>1.057994821393769E-3</v>
      </c>
      <c r="G17" s="40">
        <v>4.5833333333333334E-3</v>
      </c>
      <c r="H17" s="7">
        <f t="shared" si="2"/>
        <v>1.2659441833700966E-2</v>
      </c>
      <c r="I17" s="40">
        <f t="shared" si="3"/>
        <v>1.9895833333333331E-2</v>
      </c>
      <c r="J17" s="72">
        <f t="shared" si="4"/>
        <v>5.678345979407323E-3</v>
      </c>
    </row>
    <row r="18" spans="2:10" x14ac:dyDescent="0.3">
      <c r="B18" s="34" t="s">
        <v>30</v>
      </c>
      <c r="C18" s="40">
        <v>4.4675925925925916E-3</v>
      </c>
      <c r="D18" s="7">
        <f t="shared" si="0"/>
        <v>1.9337321029587089E-3</v>
      </c>
      <c r="E18" s="40">
        <v>1.5856481481481483E-3</v>
      </c>
      <c r="F18" s="7">
        <f t="shared" si="1"/>
        <v>1.907174875407189E-3</v>
      </c>
      <c r="G18" s="40">
        <v>6.4814814814814802E-4</v>
      </c>
      <c r="H18" s="7">
        <f t="shared" si="2"/>
        <v>1.7902240976950857E-3</v>
      </c>
      <c r="I18" s="40">
        <f t="shared" si="3"/>
        <v>6.7013888888888878E-3</v>
      </c>
      <c r="J18" s="72">
        <f t="shared" si="4"/>
        <v>1.9126016998701804E-3</v>
      </c>
    </row>
    <row r="19" spans="2:10" x14ac:dyDescent="0.3">
      <c r="B19" s="34" t="s">
        <v>31</v>
      </c>
      <c r="C19" s="40">
        <v>5.8761574074074084E-2</v>
      </c>
      <c r="D19" s="7">
        <f t="shared" si="0"/>
        <v>2.5434087789433599E-2</v>
      </c>
      <c r="E19" s="40">
        <v>2.6412037037037029E-2</v>
      </c>
      <c r="F19" s="7">
        <f t="shared" si="1"/>
        <v>3.1767686610797104E-2</v>
      </c>
      <c r="G19" s="40">
        <v>8.2986111111111108E-3</v>
      </c>
      <c r="H19" s="7">
        <f t="shared" si="2"/>
        <v>2.2921262107988869E-2</v>
      </c>
      <c r="I19" s="40">
        <f t="shared" si="3"/>
        <v>9.3472222222222234E-2</v>
      </c>
      <c r="J19" s="72">
        <f t="shared" si="4"/>
        <v>2.6677325264510502E-2</v>
      </c>
    </row>
    <row r="20" spans="2:10" x14ac:dyDescent="0.3">
      <c r="B20" s="34" t="s">
        <v>32</v>
      </c>
      <c r="C20" s="40">
        <v>3.8402777777777758E-2</v>
      </c>
      <c r="D20" s="7">
        <f t="shared" si="0"/>
        <v>1.6622080615588068E-2</v>
      </c>
      <c r="E20" s="40">
        <v>5.8217592592592609E-3</v>
      </c>
      <c r="F20" s="7">
        <f t="shared" si="1"/>
        <v>7.00225519948771E-3</v>
      </c>
      <c r="G20" s="40">
        <v>6.4351851851851844E-3</v>
      </c>
      <c r="H20" s="7">
        <f t="shared" si="2"/>
        <v>1.7774367827115493E-2</v>
      </c>
      <c r="I20" s="40">
        <f t="shared" si="3"/>
        <v>5.0659722222222203E-2</v>
      </c>
      <c r="J20" s="72">
        <f t="shared" si="4"/>
        <v>1.4458476062749184E-2</v>
      </c>
    </row>
    <row r="21" spans="2:10" x14ac:dyDescent="0.3">
      <c r="B21" s="34" t="s">
        <v>33</v>
      </c>
      <c r="C21" s="40">
        <v>8.6689814814814824E-3</v>
      </c>
      <c r="D21" s="7">
        <f t="shared" si="0"/>
        <v>3.752241826725579E-3</v>
      </c>
      <c r="E21" s="40">
        <v>1.7361111111111112E-4</v>
      </c>
      <c r="F21" s="7">
        <f t="shared" si="1"/>
        <v>2.0881476738034914E-4</v>
      </c>
      <c r="G21" s="40">
        <v>4.6990740740740751E-3</v>
      </c>
      <c r="H21" s="7">
        <f t="shared" si="2"/>
        <v>1.2979124708289377E-2</v>
      </c>
      <c r="I21" s="40">
        <f t="shared" si="3"/>
        <v>1.3541666666666667E-2</v>
      </c>
      <c r="J21" s="72">
        <f t="shared" si="4"/>
        <v>3.8648428132091735E-3</v>
      </c>
    </row>
    <row r="22" spans="2:10" x14ac:dyDescent="0.3">
      <c r="B22" s="34" t="s">
        <v>34</v>
      </c>
      <c r="C22" s="40">
        <v>1.2268518518518517E-2</v>
      </c>
      <c r="D22" s="7">
        <f t="shared" si="0"/>
        <v>5.3102487801456781E-3</v>
      </c>
      <c r="E22" s="40">
        <v>1.5393518518518521E-3</v>
      </c>
      <c r="F22" s="7">
        <f t="shared" si="1"/>
        <v>1.8514909374390959E-3</v>
      </c>
      <c r="G22" s="40">
        <v>2.3148148148148146E-4</v>
      </c>
      <c r="H22" s="7">
        <f t="shared" si="2"/>
        <v>6.3936574917681642E-4</v>
      </c>
      <c r="I22" s="40">
        <f t="shared" si="3"/>
        <v>1.4039351851851851E-2</v>
      </c>
      <c r="J22" s="72">
        <f t="shared" si="4"/>
        <v>4.0068840448057499E-3</v>
      </c>
    </row>
    <row r="23" spans="2:10" s="45" customFormat="1" x14ac:dyDescent="0.3">
      <c r="B23" s="34" t="s">
        <v>35</v>
      </c>
      <c r="C23" s="40">
        <v>1.4305555555555557E-2</v>
      </c>
      <c r="D23" s="7">
        <f t="shared" si="0"/>
        <v>6.1919504643962826E-3</v>
      </c>
      <c r="E23" s="40">
        <v>3.0092592592592593E-3</v>
      </c>
      <c r="F23" s="7">
        <f t="shared" si="1"/>
        <v>3.619455967926052E-3</v>
      </c>
      <c r="G23" s="40">
        <v>3.1481481481481486E-3</v>
      </c>
      <c r="H23" s="7">
        <f t="shared" si="2"/>
        <v>8.695374188804705E-3</v>
      </c>
      <c r="I23" s="40">
        <f t="shared" si="3"/>
        <v>2.0462962962962968E-2</v>
      </c>
      <c r="J23" s="72">
        <f t="shared" si="4"/>
        <v>5.8402069177383078E-3</v>
      </c>
    </row>
    <row r="24" spans="2:10" x14ac:dyDescent="0.3">
      <c r="B24" s="34" t="s">
        <v>36</v>
      </c>
      <c r="C24" s="40">
        <v>7.5486111111111115E-2</v>
      </c>
      <c r="D24" s="7">
        <f t="shared" si="0"/>
        <v>3.2673059003877465E-2</v>
      </c>
      <c r="E24" s="40">
        <v>4.5601851851851859E-2</v>
      </c>
      <c r="F24" s="7">
        <f t="shared" si="1"/>
        <v>5.4848678898571715E-2</v>
      </c>
      <c r="G24" s="40">
        <v>1.4340277777777782E-2</v>
      </c>
      <c r="H24" s="7">
        <f t="shared" si="2"/>
        <v>3.9608708161503789E-2</v>
      </c>
      <c r="I24" s="40">
        <f t="shared" si="3"/>
        <v>0.13542824074074075</v>
      </c>
      <c r="J24" s="72">
        <f t="shared" si="4"/>
        <v>3.8651731416547472E-2</v>
      </c>
    </row>
    <row r="25" spans="2:10" x14ac:dyDescent="0.3">
      <c r="B25" s="34" t="s">
        <v>37</v>
      </c>
      <c r="C25" s="40">
        <v>7.0219907407407398E-2</v>
      </c>
      <c r="D25" s="7">
        <f t="shared" si="0"/>
        <v>3.0393659763343232E-2</v>
      </c>
      <c r="E25" s="40">
        <v>1.954861111111111E-2</v>
      </c>
      <c r="F25" s="7">
        <f t="shared" si="1"/>
        <v>2.3512542807027314E-2</v>
      </c>
      <c r="G25" s="40">
        <v>1.2083333333333335E-2</v>
      </c>
      <c r="H25" s="7">
        <f t="shared" si="2"/>
        <v>3.3374892107029826E-2</v>
      </c>
      <c r="I25" s="40">
        <f t="shared" si="3"/>
        <v>0.10185185185185185</v>
      </c>
      <c r="J25" s="72">
        <f t="shared" si="4"/>
        <v>2.9068903210462155E-2</v>
      </c>
    </row>
    <row r="26" spans="2:10" x14ac:dyDescent="0.3">
      <c r="B26" s="34" t="s">
        <v>38</v>
      </c>
      <c r="C26" s="40">
        <v>0.29418981481481482</v>
      </c>
      <c r="D26" s="7">
        <f t="shared" si="0"/>
        <v>0.12733575801296496</v>
      </c>
      <c r="E26" s="40">
        <v>0.22472222222222213</v>
      </c>
      <c r="F26" s="7">
        <f t="shared" si="1"/>
        <v>0.27028983489712383</v>
      </c>
      <c r="G26" s="40">
        <v>4.8611111111111112E-3</v>
      </c>
      <c r="H26" s="7">
        <f t="shared" si="2"/>
        <v>1.3426680732713145E-2</v>
      </c>
      <c r="I26" s="40">
        <f t="shared" si="3"/>
        <v>0.52377314814814802</v>
      </c>
      <c r="J26" s="72">
        <f t="shared" si="4"/>
        <v>0.1494868347598016</v>
      </c>
    </row>
    <row r="27" spans="2:10" x14ac:dyDescent="0.3">
      <c r="B27" s="34" t="s">
        <v>39</v>
      </c>
      <c r="C27" s="40">
        <v>0.1825810185185186</v>
      </c>
      <c r="D27" s="7">
        <f t="shared" si="0"/>
        <v>7.9027523119620857E-2</v>
      </c>
      <c r="E27" s="40">
        <v>8.9756944444444445E-2</v>
      </c>
      <c r="F27" s="7">
        <f t="shared" si="1"/>
        <v>0.10795723473564051</v>
      </c>
      <c r="G27" s="40">
        <v>1.9479166666666662E-2</v>
      </c>
      <c r="H27" s="7">
        <f t="shared" si="2"/>
        <v>5.3802627793229092E-2</v>
      </c>
      <c r="I27" s="40">
        <f t="shared" si="3"/>
        <v>0.29181712962962969</v>
      </c>
      <c r="J27" s="72">
        <f t="shared" si="4"/>
        <v>8.3285710982429831E-2</v>
      </c>
    </row>
    <row r="28" spans="2:10" x14ac:dyDescent="0.3">
      <c r="B28" s="34" t="s">
        <v>40</v>
      </c>
      <c r="C28" s="40">
        <v>8.2407407407407429E-3</v>
      </c>
      <c r="D28" s="7">
        <f t="shared" si="0"/>
        <v>3.5668840862865319E-3</v>
      </c>
      <c r="E28" s="40">
        <v>3.2407407407407406E-4</v>
      </c>
      <c r="F28" s="7">
        <f t="shared" si="1"/>
        <v>3.8978756577665171E-4</v>
      </c>
      <c r="G28" s="40"/>
      <c r="H28" s="7"/>
      <c r="I28" s="40">
        <f t="shared" si="3"/>
        <v>8.5648148148148168E-3</v>
      </c>
      <c r="J28" s="72">
        <f t="shared" si="4"/>
        <v>2.4444304972434092E-3</v>
      </c>
    </row>
    <row r="29" spans="2:10" x14ac:dyDescent="0.3">
      <c r="B29" s="133"/>
      <c r="C29" s="132"/>
      <c r="D29" s="132"/>
      <c r="E29" s="132"/>
      <c r="F29" s="132"/>
      <c r="G29" s="132"/>
      <c r="H29" s="132"/>
      <c r="I29" s="132"/>
      <c r="J29" s="134"/>
    </row>
    <row r="30" spans="2:10" x14ac:dyDescent="0.3">
      <c r="B30" s="37" t="s">
        <v>1</v>
      </c>
      <c r="C30" s="41">
        <f t="shared" ref="C30:J30" si="5">SUM(C7:C28)</f>
        <v>2.3103472222222234</v>
      </c>
      <c r="D30" s="70">
        <f t="shared" si="5"/>
        <v>0.99999999999999978</v>
      </c>
      <c r="E30" s="41">
        <f t="shared" si="5"/>
        <v>0.83141203703703703</v>
      </c>
      <c r="F30" s="70">
        <f t="shared" si="5"/>
        <v>0.99999999999999989</v>
      </c>
      <c r="G30" s="41">
        <f t="shared" si="5"/>
        <v>0.3620486111111112</v>
      </c>
      <c r="H30" s="70">
        <f t="shared" si="5"/>
        <v>0.99999999999999978</v>
      </c>
      <c r="I30" s="41">
        <f t="shared" si="5"/>
        <v>3.503807870370371</v>
      </c>
      <c r="J30" s="126">
        <f t="shared" si="5"/>
        <v>1.0000000000000002</v>
      </c>
    </row>
    <row r="31" spans="2:10" x14ac:dyDescent="0.3">
      <c r="B31" s="76"/>
      <c r="C31" s="77"/>
      <c r="D31" s="78"/>
      <c r="E31" s="77"/>
      <c r="F31" s="78"/>
      <c r="G31" s="77"/>
      <c r="H31" s="77"/>
      <c r="I31" s="77"/>
      <c r="J31" s="79"/>
    </row>
    <row r="32" spans="2:10" ht="66" customHeight="1" thickBot="1" x14ac:dyDescent="0.35">
      <c r="B32" s="155" t="s">
        <v>12</v>
      </c>
      <c r="C32" s="156"/>
      <c r="D32" s="156"/>
      <c r="E32" s="156"/>
      <c r="F32" s="156"/>
      <c r="G32" s="156"/>
      <c r="H32" s="156"/>
      <c r="I32" s="156"/>
      <c r="J32" s="157"/>
    </row>
    <row r="34" spans="9:9" x14ac:dyDescent="0.3">
      <c r="I34" s="4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0"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5" width="15.109375" style="57" customWidth="1"/>
    <col min="6" max="8" width="15.109375" customWidth="1"/>
  </cols>
  <sheetData>
    <row r="1" spans="2:8" s="28" customFormat="1" x14ac:dyDescent="0.3">
      <c r="C1" s="53"/>
      <c r="D1" s="53"/>
      <c r="E1" s="53"/>
    </row>
    <row r="2" spans="2:8" s="28" customFormat="1" ht="15" thickBot="1" x14ac:dyDescent="0.35">
      <c r="C2" s="53"/>
      <c r="D2" s="53"/>
      <c r="E2" s="53"/>
    </row>
    <row r="3" spans="2:8" s="28" customFormat="1" x14ac:dyDescent="0.3">
      <c r="B3" s="148" t="s">
        <v>122</v>
      </c>
      <c r="C3" s="149"/>
      <c r="D3" s="149"/>
      <c r="E3" s="149"/>
      <c r="F3" s="149"/>
      <c r="G3" s="149"/>
      <c r="H3" s="150"/>
    </row>
    <row r="4" spans="2:8" s="28" customFormat="1" x14ac:dyDescent="0.3">
      <c r="B4" s="151" t="s">
        <v>127</v>
      </c>
      <c r="C4" s="152"/>
      <c r="D4" s="152"/>
      <c r="E4" s="152"/>
      <c r="F4" s="152"/>
      <c r="G4" s="152"/>
      <c r="H4" s="153"/>
    </row>
    <row r="5" spans="2:8" s="28" customFormat="1" x14ac:dyDescent="0.3">
      <c r="B5" s="29"/>
      <c r="C5" s="158" t="s">
        <v>14</v>
      </c>
      <c r="D5" s="158"/>
      <c r="E5" s="158" t="s">
        <v>15</v>
      </c>
      <c r="F5" s="158"/>
      <c r="G5" s="152" t="s">
        <v>16</v>
      </c>
      <c r="H5" s="153"/>
    </row>
    <row r="6" spans="2:8" s="28" customFormat="1" x14ac:dyDescent="0.3">
      <c r="B6" s="30" t="s">
        <v>19</v>
      </c>
      <c r="C6" s="32" t="s">
        <v>2</v>
      </c>
      <c r="D6" s="32" t="s">
        <v>3</v>
      </c>
      <c r="E6" s="32" t="s">
        <v>2</v>
      </c>
      <c r="F6" s="32" t="s">
        <v>3</v>
      </c>
      <c r="G6" s="59" t="s">
        <v>2</v>
      </c>
      <c r="H6" s="73" t="s">
        <v>3</v>
      </c>
    </row>
    <row r="7" spans="2:8" s="28" customFormat="1" x14ac:dyDescent="0.3">
      <c r="B7" s="34" t="s">
        <v>20</v>
      </c>
      <c r="C7" s="40">
        <v>6.9444444444444447E-4</v>
      </c>
      <c r="D7" s="7">
        <f t="shared" ref="D7:D27" si="0">C7/$C$30</f>
        <v>8.3160083160083182E-3</v>
      </c>
      <c r="E7" s="40"/>
      <c r="F7" s="7"/>
      <c r="G7" s="43">
        <v>6.9444444444444447E-4</v>
      </c>
      <c r="H7" s="89">
        <f t="shared" ref="H7" si="1">G7/$G$30</f>
        <v>8.3160083160083182E-3</v>
      </c>
    </row>
    <row r="8" spans="2:8" s="28" customFormat="1" x14ac:dyDescent="0.3">
      <c r="B8" s="34" t="s">
        <v>0</v>
      </c>
      <c r="C8" s="40">
        <v>1.1342592592592593E-3</v>
      </c>
      <c r="D8" s="7">
        <f t="shared" si="0"/>
        <v>1.3582813582813586E-2</v>
      </c>
      <c r="E8" s="40"/>
      <c r="F8" s="7"/>
      <c r="G8" s="43">
        <v>1.1342592592592593E-3</v>
      </c>
      <c r="H8" s="89">
        <f t="shared" ref="H8:H27" si="2">G8/$G$30</f>
        <v>1.3582813582813586E-2</v>
      </c>
    </row>
    <row r="9" spans="2:8" s="28" customFormat="1" x14ac:dyDescent="0.3">
      <c r="B9" s="34" t="s">
        <v>21</v>
      </c>
      <c r="C9" s="40">
        <v>9.5138888888888877E-3</v>
      </c>
      <c r="D9" s="7">
        <f t="shared" si="0"/>
        <v>0.11392931392931394</v>
      </c>
      <c r="E9" s="40"/>
      <c r="F9" s="7"/>
      <c r="G9" s="43">
        <v>9.5138888888888877E-3</v>
      </c>
      <c r="H9" s="89">
        <f t="shared" si="2"/>
        <v>0.11392931392931394</v>
      </c>
    </row>
    <row r="10" spans="2:8" s="28" customFormat="1" x14ac:dyDescent="0.3">
      <c r="B10" s="34" t="s">
        <v>22</v>
      </c>
      <c r="C10" s="40">
        <v>1.0185185185185186E-3</v>
      </c>
      <c r="D10" s="7">
        <f t="shared" si="0"/>
        <v>1.2196812196812202E-2</v>
      </c>
      <c r="E10" s="40"/>
      <c r="F10" s="7"/>
      <c r="G10" s="43">
        <v>1.0185185185185186E-3</v>
      </c>
      <c r="H10" s="89">
        <f t="shared" si="2"/>
        <v>1.2196812196812202E-2</v>
      </c>
    </row>
    <row r="11" spans="2:8" s="28" customFormat="1" x14ac:dyDescent="0.3">
      <c r="B11" s="34" t="s">
        <v>23</v>
      </c>
      <c r="C11" s="40">
        <v>6.018518518518519E-4</v>
      </c>
      <c r="D11" s="7">
        <f t="shared" si="0"/>
        <v>7.2072072072072091E-3</v>
      </c>
      <c r="E11" s="40"/>
      <c r="F11" s="7"/>
      <c r="G11" s="43">
        <v>6.018518518518519E-4</v>
      </c>
      <c r="H11" s="89">
        <f t="shared" si="2"/>
        <v>7.2072072072072091E-3</v>
      </c>
    </row>
    <row r="12" spans="2:8" s="28" customFormat="1" x14ac:dyDescent="0.3">
      <c r="B12" s="34" t="s">
        <v>24</v>
      </c>
      <c r="C12" s="40">
        <v>2.8472222222222223E-3</v>
      </c>
      <c r="D12" s="7">
        <f t="shared" si="0"/>
        <v>3.4095634095634104E-2</v>
      </c>
      <c r="E12" s="40"/>
      <c r="F12" s="7"/>
      <c r="G12" s="43">
        <v>2.8472222222222223E-3</v>
      </c>
      <c r="H12" s="89">
        <f t="shared" si="2"/>
        <v>3.4095634095634104E-2</v>
      </c>
    </row>
    <row r="13" spans="2:8" s="28" customFormat="1" x14ac:dyDescent="0.3">
      <c r="B13" s="34" t="s">
        <v>25</v>
      </c>
      <c r="C13" s="40">
        <v>3.0324074074074068E-3</v>
      </c>
      <c r="D13" s="7">
        <f t="shared" si="0"/>
        <v>3.6313236313236318E-2</v>
      </c>
      <c r="E13" s="40"/>
      <c r="F13" s="7"/>
      <c r="G13" s="43">
        <v>3.0324074074074068E-3</v>
      </c>
      <c r="H13" s="89">
        <f t="shared" si="2"/>
        <v>3.6313236313236318E-2</v>
      </c>
    </row>
    <row r="14" spans="2:8" s="28" customFormat="1" x14ac:dyDescent="0.3">
      <c r="B14" s="34" t="s">
        <v>26</v>
      </c>
      <c r="C14" s="40">
        <v>1.9675925925925926E-4</v>
      </c>
      <c r="D14" s="7">
        <f t="shared" si="0"/>
        <v>2.3562023562023566E-3</v>
      </c>
      <c r="E14" s="40"/>
      <c r="F14" s="7"/>
      <c r="G14" s="43">
        <v>1.9675925925925926E-4</v>
      </c>
      <c r="H14" s="89">
        <f t="shared" ref="H14" si="3">G14/$G$30</f>
        <v>2.3562023562023566E-3</v>
      </c>
    </row>
    <row r="15" spans="2:8" s="28" customFormat="1" x14ac:dyDescent="0.3">
      <c r="B15" s="34" t="s">
        <v>27</v>
      </c>
      <c r="C15" s="40">
        <v>4.1435185185185177E-3</v>
      </c>
      <c r="D15" s="7">
        <f t="shared" si="0"/>
        <v>4.9618849618849624E-2</v>
      </c>
      <c r="E15" s="40"/>
      <c r="F15" s="7"/>
      <c r="G15" s="43">
        <v>4.1435185185185177E-3</v>
      </c>
      <c r="H15" s="89">
        <f t="shared" ref="H15" si="4">G15/$G$30</f>
        <v>4.9618849618849624E-2</v>
      </c>
    </row>
    <row r="16" spans="2:8" s="28" customFormat="1" x14ac:dyDescent="0.3">
      <c r="B16" s="34" t="s">
        <v>28</v>
      </c>
      <c r="C16" s="40">
        <v>1.4780092592592589E-2</v>
      </c>
      <c r="D16" s="7">
        <f t="shared" si="0"/>
        <v>0.17699237699237699</v>
      </c>
      <c r="E16" s="40"/>
      <c r="F16" s="7"/>
      <c r="G16" s="43">
        <v>1.4780092592592589E-2</v>
      </c>
      <c r="H16" s="89">
        <f t="shared" si="2"/>
        <v>0.17699237699237699</v>
      </c>
    </row>
    <row r="17" spans="2:8" s="28" customFormat="1" x14ac:dyDescent="0.3">
      <c r="B17" s="34" t="s">
        <v>29</v>
      </c>
      <c r="C17" s="40"/>
      <c r="D17" s="7"/>
      <c r="E17" s="40"/>
      <c r="F17" s="7"/>
      <c r="G17" s="43"/>
      <c r="H17" s="89"/>
    </row>
    <row r="18" spans="2:8" s="28" customFormat="1" x14ac:dyDescent="0.3">
      <c r="B18" s="34" t="s">
        <v>30</v>
      </c>
      <c r="C18" s="40">
        <v>1.9675925925925926E-4</v>
      </c>
      <c r="D18" s="7">
        <f t="shared" si="0"/>
        <v>2.3562023562023566E-3</v>
      </c>
      <c r="E18" s="40"/>
      <c r="F18" s="7"/>
      <c r="G18" s="43">
        <v>1.9675925925925926E-4</v>
      </c>
      <c r="H18" s="89">
        <f t="shared" si="2"/>
        <v>2.3562023562023566E-3</v>
      </c>
    </row>
    <row r="19" spans="2:8" s="28" customFormat="1" x14ac:dyDescent="0.3">
      <c r="B19" s="34" t="s">
        <v>31</v>
      </c>
      <c r="C19" s="40">
        <v>1.6087962962962961E-3</v>
      </c>
      <c r="D19" s="7">
        <f t="shared" si="0"/>
        <v>1.9265419265419269E-2</v>
      </c>
      <c r="E19" s="40"/>
      <c r="F19" s="7"/>
      <c r="G19" s="43">
        <v>1.6087962962962961E-3</v>
      </c>
      <c r="H19" s="89">
        <f t="shared" si="2"/>
        <v>1.9265419265419269E-2</v>
      </c>
    </row>
    <row r="20" spans="2:8" s="28" customFormat="1" x14ac:dyDescent="0.3">
      <c r="B20" s="34" t="s">
        <v>32</v>
      </c>
      <c r="C20" s="40">
        <v>2.8935185185185184E-4</v>
      </c>
      <c r="D20" s="7">
        <f t="shared" si="0"/>
        <v>3.4650034650034658E-3</v>
      </c>
      <c r="E20" s="40"/>
      <c r="F20" s="7"/>
      <c r="G20" s="43">
        <v>2.8935185185185184E-4</v>
      </c>
      <c r="H20" s="89">
        <f t="shared" si="2"/>
        <v>3.4650034650034658E-3</v>
      </c>
    </row>
    <row r="21" spans="2:8" s="28" customFormat="1" x14ac:dyDescent="0.3">
      <c r="B21" s="34" t="s">
        <v>33</v>
      </c>
      <c r="C21" s="40"/>
      <c r="D21" s="7"/>
      <c r="E21" s="40"/>
      <c r="F21" s="7"/>
      <c r="G21" s="43"/>
      <c r="H21" s="89"/>
    </row>
    <row r="22" spans="2:8" s="28" customFormat="1" x14ac:dyDescent="0.3">
      <c r="B22" s="34" t="s">
        <v>34</v>
      </c>
      <c r="C22" s="40">
        <v>3.1250000000000001E-4</v>
      </c>
      <c r="D22" s="7">
        <f t="shared" si="0"/>
        <v>3.7422037422037433E-3</v>
      </c>
      <c r="E22" s="40"/>
      <c r="F22" s="7"/>
      <c r="G22" s="43">
        <v>3.1250000000000001E-4</v>
      </c>
      <c r="H22" s="89">
        <f t="shared" ref="H22" si="5">G22/$G$30</f>
        <v>3.7422037422037433E-3</v>
      </c>
    </row>
    <row r="23" spans="2:8" s="28" customFormat="1" x14ac:dyDescent="0.3">
      <c r="B23" s="34" t="s">
        <v>35</v>
      </c>
      <c r="C23" s="40"/>
      <c r="D23" s="7"/>
      <c r="E23" s="40"/>
      <c r="F23" s="7"/>
      <c r="G23" s="43"/>
      <c r="H23" s="89"/>
    </row>
    <row r="24" spans="2:8" s="28" customFormat="1" x14ac:dyDescent="0.3">
      <c r="B24" s="34" t="s">
        <v>36</v>
      </c>
      <c r="C24" s="40">
        <v>1.4930555555555556E-3</v>
      </c>
      <c r="D24" s="7">
        <f t="shared" si="0"/>
        <v>1.7879417879417884E-2</v>
      </c>
      <c r="E24" s="40"/>
      <c r="F24" s="7"/>
      <c r="G24" s="43">
        <v>1.4930555555555556E-3</v>
      </c>
      <c r="H24" s="89">
        <f t="shared" ref="H24" si="6">G24/$G$30</f>
        <v>1.7879417879417884E-2</v>
      </c>
    </row>
    <row r="25" spans="2:8" s="28" customFormat="1" x14ac:dyDescent="0.3">
      <c r="B25" s="34" t="s">
        <v>37</v>
      </c>
      <c r="C25" s="40"/>
      <c r="D25" s="7"/>
      <c r="E25" s="40"/>
      <c r="F25" s="7"/>
      <c r="G25" s="43"/>
      <c r="H25" s="89"/>
    </row>
    <row r="26" spans="2:8" s="28" customFormat="1" x14ac:dyDescent="0.3">
      <c r="B26" s="34" t="s">
        <v>38</v>
      </c>
      <c r="C26" s="40">
        <v>1.3611111111111114E-2</v>
      </c>
      <c r="D26" s="7">
        <f t="shared" si="0"/>
        <v>0.16299376299376306</v>
      </c>
      <c r="E26" s="144"/>
      <c r="F26" s="7"/>
      <c r="G26" s="43">
        <v>1.3611111111111114E-2</v>
      </c>
      <c r="H26" s="89">
        <f t="shared" si="2"/>
        <v>0.16299376299376306</v>
      </c>
    </row>
    <row r="27" spans="2:8" s="28" customFormat="1" x14ac:dyDescent="0.3">
      <c r="B27" s="34" t="s">
        <v>39</v>
      </c>
      <c r="C27" s="40">
        <v>2.8032407407407398E-2</v>
      </c>
      <c r="D27" s="7">
        <f t="shared" si="0"/>
        <v>0.33568953568953563</v>
      </c>
      <c r="E27" s="40"/>
      <c r="F27" s="7"/>
      <c r="G27" s="43">
        <v>2.8032407407407398E-2</v>
      </c>
      <c r="H27" s="89">
        <f t="shared" si="2"/>
        <v>0.33568953568953563</v>
      </c>
    </row>
    <row r="28" spans="2:8" s="28" customFormat="1" x14ac:dyDescent="0.3">
      <c r="B28" s="34" t="s">
        <v>40</v>
      </c>
      <c r="C28" s="40"/>
      <c r="D28" s="7"/>
      <c r="E28" s="40"/>
      <c r="F28" s="7"/>
      <c r="G28" s="43"/>
      <c r="H28" s="89"/>
    </row>
    <row r="29" spans="2:8" s="28" customFormat="1" x14ac:dyDescent="0.3">
      <c r="B29" s="34"/>
      <c r="C29" s="43"/>
      <c r="D29" s="98"/>
      <c r="E29" s="43"/>
      <c r="F29" s="98"/>
      <c r="G29" s="43"/>
      <c r="H29" s="58"/>
    </row>
    <row r="30" spans="2:8" s="28" customFormat="1" x14ac:dyDescent="0.3">
      <c r="B30" s="37" t="s">
        <v>1</v>
      </c>
      <c r="C30" s="41">
        <f t="shared" ref="C30:H30" si="7">SUM(C7:C28)</f>
        <v>8.3506944444444425E-2</v>
      </c>
      <c r="D30" s="39">
        <f t="shared" si="7"/>
        <v>1</v>
      </c>
      <c r="E30" s="41"/>
      <c r="F30" s="39"/>
      <c r="G30" s="41">
        <f t="shared" si="7"/>
        <v>8.3506944444444425E-2</v>
      </c>
      <c r="H30" s="42">
        <f t="shared" si="7"/>
        <v>1</v>
      </c>
    </row>
    <row r="31" spans="2:8" s="28" customFormat="1" x14ac:dyDescent="0.3">
      <c r="B31" s="34"/>
      <c r="C31" s="43"/>
      <c r="D31" s="98"/>
      <c r="E31" s="43"/>
      <c r="F31" s="98"/>
      <c r="G31" s="43"/>
      <c r="H31" s="58"/>
    </row>
    <row r="32" spans="2:8" s="28" customFormat="1" ht="66" customHeight="1" thickBot="1" x14ac:dyDescent="0.35">
      <c r="B32" s="145" t="s">
        <v>65</v>
      </c>
      <c r="C32" s="146"/>
      <c r="D32" s="146"/>
      <c r="E32" s="146"/>
      <c r="F32" s="146"/>
      <c r="G32" s="146"/>
      <c r="H32" s="147"/>
    </row>
    <row r="33" spans="3:5" s="28" customFormat="1" x14ac:dyDescent="0.3">
      <c r="C33" s="53"/>
      <c r="D33" s="53"/>
      <c r="E33" s="53"/>
    </row>
    <row r="34" spans="3:5" s="28" customFormat="1" x14ac:dyDescent="0.3">
      <c r="C34" s="53"/>
      <c r="D34" s="53"/>
      <c r="E34" s="53"/>
    </row>
    <row r="35" spans="3:5" s="28" customFormat="1" x14ac:dyDescent="0.3">
      <c r="C35" s="53"/>
      <c r="D35" s="53"/>
      <c r="E35" s="53"/>
    </row>
    <row r="36" spans="3:5" s="28" customFormat="1" x14ac:dyDescent="0.3">
      <c r="C36" s="53"/>
      <c r="D36" s="53"/>
      <c r="E36" s="53"/>
    </row>
    <row r="37" spans="3:5" s="28" customFormat="1" x14ac:dyDescent="0.3">
      <c r="C37" s="53"/>
      <c r="D37" s="53"/>
      <c r="E37" s="53"/>
    </row>
    <row r="38" spans="3:5" s="28" customFormat="1" x14ac:dyDescent="0.3">
      <c r="C38" s="53"/>
      <c r="D38" s="53"/>
      <c r="E38" s="53"/>
    </row>
    <row r="39" spans="3:5" s="28" customFormat="1" x14ac:dyDescent="0.3">
      <c r="C39" s="53"/>
      <c r="D39" s="53"/>
      <c r="E39" s="53"/>
    </row>
    <row r="40" spans="3:5" s="28" customFormat="1" x14ac:dyDescent="0.3">
      <c r="C40" s="53"/>
      <c r="D40" s="53"/>
      <c r="E40" s="53"/>
    </row>
    <row r="41" spans="3:5" s="28" customFormat="1" x14ac:dyDescent="0.3">
      <c r="C41" s="53"/>
      <c r="D41" s="53"/>
      <c r="E41" s="53"/>
    </row>
    <row r="42" spans="3:5" s="28" customFormat="1" x14ac:dyDescent="0.3">
      <c r="C42" s="53"/>
      <c r="D42" s="53"/>
      <c r="E42" s="53"/>
    </row>
    <row r="43" spans="3:5" s="28" customFormat="1" x14ac:dyDescent="0.3">
      <c r="C43" s="53"/>
      <c r="D43" s="53"/>
      <c r="E43" s="53"/>
    </row>
    <row r="44" spans="3:5" s="28" customFormat="1" x14ac:dyDescent="0.3">
      <c r="C44" s="53"/>
      <c r="D44" s="53"/>
      <c r="E44" s="53"/>
    </row>
    <row r="45" spans="3:5" s="28" customFormat="1" x14ac:dyDescent="0.3">
      <c r="C45" s="53"/>
      <c r="D45" s="53"/>
      <c r="E45" s="53"/>
    </row>
    <row r="46" spans="3:5" s="28" customFormat="1" x14ac:dyDescent="0.3">
      <c r="C46" s="53"/>
      <c r="D46" s="53"/>
      <c r="E46" s="53"/>
    </row>
    <row r="47" spans="3:5" s="28" customFormat="1" x14ac:dyDescent="0.3">
      <c r="C47" s="53"/>
      <c r="D47" s="53"/>
      <c r="E47" s="53"/>
    </row>
    <row r="48" spans="3:5" s="28" customFormat="1" x14ac:dyDescent="0.3">
      <c r="C48" s="53"/>
      <c r="D48" s="53"/>
      <c r="E48" s="53"/>
    </row>
    <row r="49" spans="3:5" s="28" customFormat="1" x14ac:dyDescent="0.3">
      <c r="C49" s="53"/>
      <c r="D49" s="53"/>
      <c r="E49" s="53"/>
    </row>
    <row r="50" spans="3:5" s="28" customFormat="1" x14ac:dyDescent="0.3">
      <c r="C50" s="53"/>
      <c r="D50" s="53"/>
      <c r="E50" s="53"/>
    </row>
    <row r="51" spans="3:5" s="28" customFormat="1" x14ac:dyDescent="0.3">
      <c r="C51" s="53"/>
      <c r="D51" s="53"/>
      <c r="E51" s="53"/>
    </row>
    <row r="52" spans="3:5" s="28" customFormat="1" x14ac:dyDescent="0.3">
      <c r="C52" s="53"/>
      <c r="D52" s="53"/>
      <c r="E52" s="53"/>
    </row>
    <row r="53" spans="3:5" s="28" customFormat="1" x14ac:dyDescent="0.3">
      <c r="C53" s="53"/>
      <c r="D53" s="53"/>
      <c r="E53" s="53"/>
    </row>
    <row r="54" spans="3:5" s="28" customFormat="1" x14ac:dyDescent="0.3">
      <c r="C54" s="53"/>
      <c r="D54" s="53"/>
      <c r="E54" s="53"/>
    </row>
    <row r="55" spans="3:5" s="28" customFormat="1" x14ac:dyDescent="0.3">
      <c r="C55" s="53"/>
      <c r="D55" s="53"/>
      <c r="E55" s="53"/>
    </row>
    <row r="56" spans="3:5" s="28" customFormat="1" x14ac:dyDescent="0.3">
      <c r="C56" s="53"/>
      <c r="D56" s="53"/>
      <c r="E56" s="53"/>
    </row>
    <row r="57" spans="3:5" s="28" customFormat="1" x14ac:dyDescent="0.3">
      <c r="C57" s="53"/>
      <c r="D57" s="53"/>
      <c r="E57" s="53"/>
    </row>
    <row r="58" spans="3:5" s="28" customFormat="1" x14ac:dyDescent="0.3">
      <c r="C58" s="53"/>
      <c r="D58" s="53"/>
      <c r="E58" s="53"/>
    </row>
    <row r="59" spans="3:5" s="28" customFormat="1" x14ac:dyDescent="0.3">
      <c r="C59" s="53"/>
      <c r="D59" s="53"/>
      <c r="E59" s="53"/>
    </row>
    <row r="60" spans="3:5" s="28" customFormat="1" x14ac:dyDescent="0.3">
      <c r="C60" s="53"/>
      <c r="D60" s="53"/>
      <c r="E60" s="53"/>
    </row>
    <row r="61" spans="3:5" s="28" customFormat="1" x14ac:dyDescent="0.3">
      <c r="C61" s="53"/>
      <c r="D61" s="53"/>
      <c r="E61" s="53"/>
    </row>
    <row r="62" spans="3:5" s="28" customFormat="1" x14ac:dyDescent="0.3">
      <c r="C62" s="53"/>
      <c r="D62" s="53"/>
      <c r="E62" s="53"/>
    </row>
    <row r="63" spans="3:5" s="28" customFormat="1" x14ac:dyDescent="0.3">
      <c r="C63" s="53"/>
      <c r="D63" s="53"/>
      <c r="E63" s="53"/>
    </row>
    <row r="64" spans="3:5" s="28" customFormat="1" x14ac:dyDescent="0.3">
      <c r="C64" s="53"/>
      <c r="D64" s="53"/>
      <c r="E64" s="53"/>
    </row>
    <row r="65" spans="3:5" s="28" customFormat="1" x14ac:dyDescent="0.3">
      <c r="C65" s="53"/>
      <c r="D65" s="53"/>
      <c r="E65" s="53"/>
    </row>
    <row r="66" spans="3:5" s="28" customFormat="1" x14ac:dyDescent="0.3">
      <c r="C66" s="53"/>
      <c r="D66" s="53"/>
      <c r="E66" s="53"/>
    </row>
    <row r="67" spans="3:5" s="28" customFormat="1" x14ac:dyDescent="0.3">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0"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5" width="15.109375" style="57" customWidth="1"/>
    <col min="6" max="8" width="15.109375" customWidth="1"/>
  </cols>
  <sheetData>
    <row r="1" spans="2:8" s="28" customFormat="1" x14ac:dyDescent="0.3">
      <c r="C1" s="53"/>
      <c r="D1" s="53"/>
      <c r="E1" s="53"/>
    </row>
    <row r="2" spans="2:8" s="28" customFormat="1" ht="15" thickBot="1" x14ac:dyDescent="0.35">
      <c r="C2" s="53"/>
      <c r="D2" s="53"/>
      <c r="E2" s="53"/>
    </row>
    <row r="3" spans="2:8" s="28" customFormat="1" x14ac:dyDescent="0.3">
      <c r="B3" s="148" t="s">
        <v>123</v>
      </c>
      <c r="C3" s="149"/>
      <c r="D3" s="149"/>
      <c r="E3" s="149"/>
      <c r="F3" s="149"/>
      <c r="G3" s="149"/>
      <c r="H3" s="150"/>
    </row>
    <row r="4" spans="2:8" s="28" customFormat="1" x14ac:dyDescent="0.3">
      <c r="B4" s="151" t="s">
        <v>127</v>
      </c>
      <c r="C4" s="152"/>
      <c r="D4" s="152"/>
      <c r="E4" s="152"/>
      <c r="F4" s="152"/>
      <c r="G4" s="152"/>
      <c r="H4" s="153"/>
    </row>
    <row r="5" spans="2:8" s="28" customFormat="1" x14ac:dyDescent="0.3">
      <c r="B5" s="29"/>
      <c r="C5" s="158" t="s">
        <v>14</v>
      </c>
      <c r="D5" s="158"/>
      <c r="E5" s="158" t="s">
        <v>15</v>
      </c>
      <c r="F5" s="158"/>
      <c r="G5" s="152" t="s">
        <v>16</v>
      </c>
      <c r="H5" s="153"/>
    </row>
    <row r="6" spans="2:8" s="28" customFormat="1" x14ac:dyDescent="0.3">
      <c r="B6" s="30" t="s">
        <v>19</v>
      </c>
      <c r="C6" s="32" t="s">
        <v>2</v>
      </c>
      <c r="D6" s="32" t="s">
        <v>3</v>
      </c>
      <c r="E6" s="32" t="s">
        <v>2</v>
      </c>
      <c r="F6" s="32" t="s">
        <v>3</v>
      </c>
      <c r="G6" s="59" t="s">
        <v>2</v>
      </c>
      <c r="H6" s="73" t="s">
        <v>3</v>
      </c>
    </row>
    <row r="7" spans="2:8" s="28" customFormat="1" x14ac:dyDescent="0.3">
      <c r="B7" s="34" t="s">
        <v>20</v>
      </c>
      <c r="C7" s="40">
        <v>6.2268518518518506E-3</v>
      </c>
      <c r="D7" s="7">
        <f>C7/$C$30</f>
        <v>2.603183819615813E-2</v>
      </c>
      <c r="E7" s="40"/>
      <c r="F7" s="7"/>
      <c r="G7" s="43">
        <f>C7+E7</f>
        <v>6.2268518518518506E-3</v>
      </c>
      <c r="H7" s="89">
        <f>G7/$G$30</f>
        <v>2.2398001665278937E-2</v>
      </c>
    </row>
    <row r="8" spans="2:8" s="28" customFormat="1" x14ac:dyDescent="0.3">
      <c r="B8" s="34" t="s">
        <v>0</v>
      </c>
      <c r="C8" s="40">
        <v>1.226851851851852E-3</v>
      </c>
      <c r="D8" s="7">
        <f t="shared" ref="D8:D27" si="0">C8/$C$30</f>
        <v>5.1289495330720499E-3</v>
      </c>
      <c r="E8" s="40">
        <v>2.6620370370370372E-4</v>
      </c>
      <c r="F8" s="7">
        <f>E8/$E$30</f>
        <v>6.8595287801968387E-3</v>
      </c>
      <c r="G8" s="43">
        <f t="shared" ref="G8" si="1">C8+E8</f>
        <v>1.4930555555555556E-3</v>
      </c>
      <c r="H8" s="89">
        <f t="shared" ref="H8" si="2">G8/$G$30</f>
        <v>5.3705245628642819E-3</v>
      </c>
    </row>
    <row r="9" spans="2:8" s="28" customFormat="1" x14ac:dyDescent="0.3">
      <c r="B9" s="34" t="s">
        <v>21</v>
      </c>
      <c r="C9" s="40">
        <v>4.5625000000000006E-2</v>
      </c>
      <c r="D9" s="7">
        <f t="shared" si="0"/>
        <v>0.19073885905066057</v>
      </c>
      <c r="E9" s="40">
        <v>1.1851851851851853E-2</v>
      </c>
      <c r="F9" s="7">
        <f>E9/$E$30</f>
        <v>0.30539815090963318</v>
      </c>
      <c r="G9" s="43">
        <f t="shared" ref="G9:G27" si="3">C9+E9</f>
        <v>5.7476851851851862E-2</v>
      </c>
      <c r="H9" s="89">
        <f t="shared" ref="H9:H27" si="4">G9/$G$30</f>
        <v>0.2067443796835971</v>
      </c>
    </row>
    <row r="10" spans="2:8" s="28" customFormat="1" x14ac:dyDescent="0.3">
      <c r="B10" s="34" t="s">
        <v>22</v>
      </c>
      <c r="C10" s="40">
        <v>6.4467592592592597E-3</v>
      </c>
      <c r="D10" s="7">
        <f t="shared" si="0"/>
        <v>2.6951178206803126E-2</v>
      </c>
      <c r="E10" s="40">
        <v>6.2500000000000001E-4</v>
      </c>
      <c r="F10" s="7">
        <f t="shared" ref="F10:F27" si="5">E10/$E$30</f>
        <v>1.6104980614375184E-2</v>
      </c>
      <c r="G10" s="43">
        <f t="shared" si="3"/>
        <v>7.0717592592592594E-3</v>
      </c>
      <c r="H10" s="89">
        <f t="shared" si="4"/>
        <v>2.5437135720233147E-2</v>
      </c>
    </row>
    <row r="11" spans="2:8" s="28" customFormat="1" x14ac:dyDescent="0.3">
      <c r="B11" s="34" t="s">
        <v>23</v>
      </c>
      <c r="C11" s="40">
        <v>1.8171296296296295E-3</v>
      </c>
      <c r="D11" s="7">
        <f t="shared" si="0"/>
        <v>7.5966516669085998E-3</v>
      </c>
      <c r="E11" s="40">
        <v>1.5972222222222223E-3</v>
      </c>
      <c r="F11" s="7">
        <f t="shared" si="5"/>
        <v>4.1157172681181027E-2</v>
      </c>
      <c r="G11" s="43">
        <f t="shared" si="3"/>
        <v>3.4143518518518516E-3</v>
      </c>
      <c r="H11" s="89">
        <f t="shared" si="4"/>
        <v>1.2281432139883433E-2</v>
      </c>
    </row>
    <row r="12" spans="2:8" s="28" customFormat="1" x14ac:dyDescent="0.3">
      <c r="B12" s="34" t="s">
        <v>24</v>
      </c>
      <c r="C12" s="40">
        <v>8.5879629629629604E-3</v>
      </c>
      <c r="D12" s="7">
        <f t="shared" si="0"/>
        <v>3.5902646731504333E-2</v>
      </c>
      <c r="E12" s="40">
        <v>2.9398148148148148E-3</v>
      </c>
      <c r="F12" s="7">
        <f t="shared" si="5"/>
        <v>7.5753056963912907E-2</v>
      </c>
      <c r="G12" s="43">
        <f t="shared" si="3"/>
        <v>1.1527777777777776E-2</v>
      </c>
      <c r="H12" s="89">
        <f t="shared" si="4"/>
        <v>4.1465445462114905E-2</v>
      </c>
    </row>
    <row r="13" spans="2:8" s="28" customFormat="1" x14ac:dyDescent="0.3">
      <c r="B13" s="34" t="s">
        <v>25</v>
      </c>
      <c r="C13" s="40">
        <v>7.3611111111111099E-3</v>
      </c>
      <c r="D13" s="7">
        <f t="shared" si="0"/>
        <v>3.0773697198432287E-2</v>
      </c>
      <c r="E13" s="40">
        <v>1.4814814814814814E-3</v>
      </c>
      <c r="F13" s="7">
        <f t="shared" si="5"/>
        <v>3.8174768863704141E-2</v>
      </c>
      <c r="G13" s="43">
        <f t="shared" si="3"/>
        <v>8.8425925925925911E-3</v>
      </c>
      <c r="H13" s="89">
        <f t="shared" si="4"/>
        <v>3.1806827643630312E-2</v>
      </c>
    </row>
    <row r="14" spans="2:8" s="28" customFormat="1" x14ac:dyDescent="0.3">
      <c r="B14" s="34" t="s">
        <v>26</v>
      </c>
      <c r="C14" s="40">
        <v>7.1759259259259259E-3</v>
      </c>
      <c r="D14" s="7">
        <f t="shared" si="0"/>
        <v>2.9999516136836511E-2</v>
      </c>
      <c r="E14" s="40">
        <v>8.3333333333333328E-4</v>
      </c>
      <c r="F14" s="7">
        <f t="shared" si="5"/>
        <v>2.1473307485833579E-2</v>
      </c>
      <c r="G14" s="43">
        <f t="shared" si="3"/>
        <v>8.0092592592592594E-3</v>
      </c>
      <c r="H14" s="89">
        <f t="shared" si="4"/>
        <v>2.8809325562031651E-2</v>
      </c>
    </row>
    <row r="15" spans="2:8" s="28" customFormat="1" x14ac:dyDescent="0.3">
      <c r="B15" s="34" t="s">
        <v>27</v>
      </c>
      <c r="C15" s="40">
        <v>9.3171296296296301E-3</v>
      </c>
      <c r="D15" s="7">
        <f t="shared" si="0"/>
        <v>3.8950984661537728E-2</v>
      </c>
      <c r="E15" s="40">
        <v>2.0833333333333335E-4</v>
      </c>
      <c r="F15" s="7">
        <f t="shared" si="5"/>
        <v>5.3683268714583956E-3</v>
      </c>
      <c r="G15" s="43">
        <f t="shared" si="3"/>
        <v>9.525462962962963E-3</v>
      </c>
      <c r="H15" s="89">
        <f t="shared" si="4"/>
        <v>3.4263114071607002E-2</v>
      </c>
    </row>
    <row r="16" spans="2:8" s="28" customFormat="1" x14ac:dyDescent="0.3">
      <c r="B16" s="34" t="s">
        <v>28</v>
      </c>
      <c r="C16" s="40">
        <v>2.497685185185184E-2</v>
      </c>
      <c r="D16" s="7">
        <f t="shared" si="0"/>
        <v>0.1044176706827309</v>
      </c>
      <c r="E16" s="40">
        <v>6.9791666666666656E-3</v>
      </c>
      <c r="F16" s="7">
        <f t="shared" si="5"/>
        <v>0.17983895019385621</v>
      </c>
      <c r="G16" s="43">
        <f t="shared" si="3"/>
        <v>3.1956018518518509E-2</v>
      </c>
      <c r="H16" s="89">
        <f t="shared" si="4"/>
        <v>0.1149458784346378</v>
      </c>
    </row>
    <row r="17" spans="2:8" s="28" customFormat="1" x14ac:dyDescent="0.3">
      <c r="B17" s="34" t="s">
        <v>29</v>
      </c>
      <c r="C17" s="40"/>
      <c r="D17" s="7"/>
      <c r="E17" s="40"/>
      <c r="F17" s="7"/>
      <c r="G17" s="43"/>
      <c r="H17" s="89"/>
    </row>
    <row r="18" spans="2:8" s="28" customFormat="1" x14ac:dyDescent="0.3">
      <c r="B18" s="34" t="s">
        <v>30</v>
      </c>
      <c r="C18" s="40"/>
      <c r="D18" s="7"/>
      <c r="E18" s="40"/>
      <c r="F18" s="7"/>
      <c r="G18" s="43"/>
      <c r="H18" s="89"/>
    </row>
    <row r="19" spans="2:8" s="28" customFormat="1" x14ac:dyDescent="0.3">
      <c r="B19" s="34" t="s">
        <v>31</v>
      </c>
      <c r="C19" s="40">
        <v>4.664351851851851E-3</v>
      </c>
      <c r="D19" s="7">
        <f t="shared" si="0"/>
        <v>1.9499685488943728E-2</v>
      </c>
      <c r="E19" s="40">
        <v>0</v>
      </c>
      <c r="F19" s="7">
        <f t="shared" si="5"/>
        <v>0</v>
      </c>
      <c r="G19" s="43">
        <f t="shared" si="3"/>
        <v>4.664351851851851E-3</v>
      </c>
      <c r="H19" s="89">
        <f t="shared" si="4"/>
        <v>1.6777685262281433E-2</v>
      </c>
    </row>
    <row r="20" spans="2:8" s="28" customFormat="1" x14ac:dyDescent="0.3">
      <c r="B20" s="34" t="s">
        <v>32</v>
      </c>
      <c r="C20" s="40">
        <v>6.134259259259259E-4</v>
      </c>
      <c r="D20" s="7">
        <f t="shared" si="0"/>
        <v>2.5644747665360245E-3</v>
      </c>
      <c r="E20" s="40">
        <v>3.9351851851851852E-4</v>
      </c>
      <c r="F20" s="7">
        <f t="shared" si="5"/>
        <v>1.0140172979421413E-2</v>
      </c>
      <c r="G20" s="43">
        <f t="shared" si="3"/>
        <v>1.0069444444444444E-3</v>
      </c>
      <c r="H20" s="89">
        <f t="shared" si="4"/>
        <v>3.6219816819317244E-3</v>
      </c>
    </row>
    <row r="21" spans="2:8" s="28" customFormat="1" x14ac:dyDescent="0.3">
      <c r="B21" s="34" t="s">
        <v>33</v>
      </c>
      <c r="C21" s="40">
        <v>1.3541666666666667E-3</v>
      </c>
      <c r="D21" s="7">
        <f t="shared" si="0"/>
        <v>5.6611990129191488E-3</v>
      </c>
      <c r="E21" s="40">
        <v>6.1574074074074066E-3</v>
      </c>
      <c r="F21" s="7">
        <f t="shared" si="5"/>
        <v>0.15866388308977031</v>
      </c>
      <c r="G21" s="43">
        <f t="shared" si="3"/>
        <v>7.5115740740740733E-3</v>
      </c>
      <c r="H21" s="89">
        <f t="shared" si="4"/>
        <v>2.7019150707743553E-2</v>
      </c>
    </row>
    <row r="22" spans="2:8" s="28" customFormat="1" x14ac:dyDescent="0.3">
      <c r="B22" s="34" t="s">
        <v>34</v>
      </c>
      <c r="C22" s="40">
        <v>9.1435185185185196E-4</v>
      </c>
      <c r="D22" s="7">
        <f t="shared" si="0"/>
        <v>3.822518991629169E-3</v>
      </c>
      <c r="E22" s="40">
        <v>2.5462962962962961E-4</v>
      </c>
      <c r="F22" s="7">
        <f t="shared" si="5"/>
        <v>6.5612883984491489E-3</v>
      </c>
      <c r="G22" s="43">
        <f t="shared" si="3"/>
        <v>1.1689814814814816E-3</v>
      </c>
      <c r="H22" s="89">
        <f t="shared" si="4"/>
        <v>4.2048293089092439E-3</v>
      </c>
    </row>
    <row r="23" spans="2:8" s="28" customFormat="1" x14ac:dyDescent="0.3">
      <c r="B23" s="34" t="s">
        <v>35</v>
      </c>
      <c r="C23" s="40"/>
      <c r="D23" s="7"/>
      <c r="E23" s="40"/>
      <c r="F23" s="7"/>
      <c r="G23" s="43"/>
      <c r="H23" s="89"/>
    </row>
    <row r="24" spans="2:8" s="28" customFormat="1" x14ac:dyDescent="0.3">
      <c r="B24" s="34" t="s">
        <v>36</v>
      </c>
      <c r="C24" s="40">
        <v>7.0601851851851858E-4</v>
      </c>
      <c r="D24" s="7">
        <f t="shared" si="0"/>
        <v>2.951565297333915E-3</v>
      </c>
      <c r="E24" s="40"/>
      <c r="F24" s="7"/>
      <c r="G24" s="43">
        <f t="shared" si="3"/>
        <v>7.0601851851851858E-4</v>
      </c>
      <c r="H24" s="89">
        <f t="shared" si="4"/>
        <v>2.5395503746877611E-3</v>
      </c>
    </row>
    <row r="25" spans="2:8" s="28" customFormat="1" x14ac:dyDescent="0.3">
      <c r="B25" s="34" t="s">
        <v>37</v>
      </c>
      <c r="C25" s="40">
        <v>2.0833333333333329E-3</v>
      </c>
      <c r="D25" s="7">
        <f t="shared" si="0"/>
        <v>8.7095369429525341E-3</v>
      </c>
      <c r="E25" s="40"/>
      <c r="F25" s="7"/>
      <c r="G25" s="43">
        <f t="shared" si="3"/>
        <v>2.0833333333333329E-3</v>
      </c>
      <c r="H25" s="89">
        <f t="shared" si="4"/>
        <v>7.4937552039966698E-3</v>
      </c>
    </row>
    <row r="26" spans="2:8" s="28" customFormat="1" x14ac:dyDescent="0.3">
      <c r="B26" s="34" t="s">
        <v>38</v>
      </c>
      <c r="C26" s="40">
        <v>8.5972222222222186E-2</v>
      </c>
      <c r="D26" s="7">
        <f t="shared" si="0"/>
        <v>0.35941355784584117</v>
      </c>
      <c r="E26" s="40">
        <v>4.456018518518518E-3</v>
      </c>
      <c r="F26" s="7">
        <f t="shared" si="5"/>
        <v>0.1148225469728601</v>
      </c>
      <c r="G26" s="43">
        <f t="shared" si="3"/>
        <v>9.0428240740740698E-2</v>
      </c>
      <c r="H26" s="89">
        <f t="shared" si="4"/>
        <v>0.32527060782681094</v>
      </c>
    </row>
    <row r="27" spans="2:8" s="28" customFormat="1" x14ac:dyDescent="0.3">
      <c r="B27" s="34" t="s">
        <v>39</v>
      </c>
      <c r="C27" s="40">
        <v>2.4131944444444439E-2</v>
      </c>
      <c r="D27" s="7">
        <f t="shared" si="0"/>
        <v>0.10088546958920018</v>
      </c>
      <c r="E27" s="40">
        <v>7.6388888888888882E-4</v>
      </c>
      <c r="F27" s="7">
        <f t="shared" si="5"/>
        <v>1.9683865195347445E-2</v>
      </c>
      <c r="G27" s="43">
        <f t="shared" si="3"/>
        <v>2.4895833333333329E-2</v>
      </c>
      <c r="H27" s="89">
        <f t="shared" si="4"/>
        <v>8.9550374687760212E-2</v>
      </c>
    </row>
    <row r="28" spans="2:8" s="28" customFormat="1" x14ac:dyDescent="0.3">
      <c r="B28" s="34" t="s">
        <v>40</v>
      </c>
      <c r="C28" s="40"/>
      <c r="D28" s="7"/>
      <c r="E28" s="40"/>
      <c r="F28" s="7"/>
      <c r="G28" s="43"/>
      <c r="H28" s="89"/>
    </row>
    <row r="29" spans="2:8" s="28" customFormat="1" x14ac:dyDescent="0.3">
      <c r="B29" s="34"/>
      <c r="C29" s="40"/>
      <c r="D29" s="7"/>
      <c r="E29" s="40"/>
      <c r="F29" s="7"/>
      <c r="G29" s="43"/>
      <c r="H29" s="89"/>
    </row>
    <row r="30" spans="2:8" s="28" customFormat="1" x14ac:dyDescent="0.3">
      <c r="B30" s="37" t="s">
        <v>1</v>
      </c>
      <c r="C30" s="41">
        <f t="shared" ref="C30:H30" si="6">SUM(C7:C28)</f>
        <v>0.23920138888888881</v>
      </c>
      <c r="D30" s="39">
        <f t="shared" si="6"/>
        <v>1</v>
      </c>
      <c r="E30" s="41">
        <f t="shared" si="6"/>
        <v>3.8807870370370375E-2</v>
      </c>
      <c r="F30" s="39">
        <f t="shared" si="6"/>
        <v>0.99999999999999989</v>
      </c>
      <c r="G30" s="41">
        <f t="shared" si="6"/>
        <v>0.27800925925925918</v>
      </c>
      <c r="H30" s="42">
        <f t="shared" si="6"/>
        <v>0.99999999999999989</v>
      </c>
    </row>
    <row r="31" spans="2:8" s="28" customFormat="1" x14ac:dyDescent="0.3">
      <c r="B31" s="34"/>
      <c r="C31" s="43"/>
      <c r="D31" s="98"/>
      <c r="E31" s="43"/>
      <c r="F31" s="98"/>
      <c r="G31" s="43"/>
      <c r="H31" s="58"/>
    </row>
    <row r="32" spans="2:8" s="28" customFormat="1" ht="66" customHeight="1" thickBot="1" x14ac:dyDescent="0.35">
      <c r="B32" s="145" t="s">
        <v>65</v>
      </c>
      <c r="C32" s="146"/>
      <c r="D32" s="146"/>
      <c r="E32" s="146"/>
      <c r="F32" s="146"/>
      <c r="G32" s="146"/>
      <c r="H32" s="147"/>
    </row>
    <row r="33" spans="3:5" s="28" customFormat="1" x14ac:dyDescent="0.3">
      <c r="C33" s="53"/>
      <c r="D33" s="53"/>
      <c r="E33" s="53"/>
    </row>
    <row r="34" spans="3:5" s="28" customFormat="1" x14ac:dyDescent="0.3">
      <c r="C34" s="53"/>
      <c r="D34" s="53"/>
      <c r="E34" s="53"/>
    </row>
    <row r="35" spans="3:5" s="28" customFormat="1" x14ac:dyDescent="0.3">
      <c r="C35" s="53"/>
      <c r="D35" s="53"/>
      <c r="E35" s="53"/>
    </row>
    <row r="36" spans="3:5" s="28" customFormat="1" x14ac:dyDescent="0.3">
      <c r="C36" s="53"/>
      <c r="D36" s="53"/>
      <c r="E36" s="53"/>
    </row>
    <row r="37" spans="3:5" s="28" customFormat="1" x14ac:dyDescent="0.3">
      <c r="C37" s="53"/>
      <c r="D37" s="53"/>
      <c r="E37" s="53"/>
    </row>
    <row r="38" spans="3:5" s="28" customFormat="1" x14ac:dyDescent="0.3">
      <c r="C38" s="53"/>
      <c r="D38" s="53"/>
      <c r="E38" s="53"/>
    </row>
    <row r="39" spans="3:5" s="28" customFormat="1" x14ac:dyDescent="0.3">
      <c r="C39" s="53"/>
      <c r="D39" s="53"/>
      <c r="E39" s="53"/>
    </row>
    <row r="40" spans="3:5" s="28" customFormat="1" x14ac:dyDescent="0.3">
      <c r="C40" s="53"/>
      <c r="D40" s="53"/>
      <c r="E40" s="53"/>
    </row>
    <row r="41" spans="3:5" s="28" customFormat="1" x14ac:dyDescent="0.3">
      <c r="C41" s="53"/>
      <c r="D41" s="53"/>
      <c r="E41" s="53"/>
    </row>
    <row r="42" spans="3:5" s="28" customFormat="1" x14ac:dyDescent="0.3">
      <c r="C42" s="53"/>
      <c r="D42" s="53"/>
      <c r="E42" s="53"/>
    </row>
    <row r="43" spans="3:5" s="28" customFormat="1" x14ac:dyDescent="0.3">
      <c r="C43" s="53"/>
      <c r="D43" s="53"/>
      <c r="E43" s="53"/>
    </row>
    <row r="44" spans="3:5" s="28" customFormat="1" x14ac:dyDescent="0.3">
      <c r="C44" s="53"/>
      <c r="D44" s="53"/>
      <c r="E44" s="53"/>
    </row>
    <row r="45" spans="3:5" s="28" customFormat="1" x14ac:dyDescent="0.3">
      <c r="C45" s="53"/>
      <c r="D45" s="53"/>
      <c r="E45" s="53"/>
    </row>
    <row r="46" spans="3:5" s="28" customFormat="1" x14ac:dyDescent="0.3">
      <c r="C46" s="53"/>
      <c r="D46" s="53"/>
      <c r="E46" s="53"/>
    </row>
    <row r="47" spans="3:5" s="28" customFormat="1" x14ac:dyDescent="0.3">
      <c r="C47" s="53"/>
      <c r="D47" s="53"/>
      <c r="E47" s="53"/>
    </row>
    <row r="48" spans="3:5" s="28" customFormat="1" x14ac:dyDescent="0.3">
      <c r="C48" s="53"/>
      <c r="D48" s="53"/>
      <c r="E48" s="53"/>
    </row>
    <row r="49" spans="3:5" s="28" customFormat="1" x14ac:dyDescent="0.3">
      <c r="C49" s="53"/>
      <c r="D49" s="53"/>
      <c r="E49" s="53"/>
    </row>
    <row r="50" spans="3:5" s="28" customFormat="1" x14ac:dyDescent="0.3">
      <c r="C50" s="53"/>
      <c r="D50" s="53"/>
      <c r="E50" s="53"/>
    </row>
    <row r="51" spans="3:5" s="28" customFormat="1" x14ac:dyDescent="0.3">
      <c r="C51" s="53"/>
      <c r="D51" s="53"/>
      <c r="E51" s="53"/>
    </row>
    <row r="52" spans="3:5" s="28" customFormat="1" x14ac:dyDescent="0.3">
      <c r="C52" s="53"/>
      <c r="D52" s="53"/>
      <c r="E52" s="53"/>
    </row>
    <row r="53" spans="3:5" s="28" customFormat="1" x14ac:dyDescent="0.3">
      <c r="C53" s="53"/>
      <c r="D53" s="53"/>
      <c r="E53" s="53"/>
    </row>
    <row r="54" spans="3:5" s="28" customFormat="1" x14ac:dyDescent="0.3">
      <c r="C54" s="53"/>
      <c r="D54" s="53"/>
      <c r="E54" s="53"/>
    </row>
    <row r="55" spans="3:5" s="28" customFormat="1" x14ac:dyDescent="0.3">
      <c r="C55" s="53"/>
      <c r="D55" s="53"/>
      <c r="E55" s="53"/>
    </row>
    <row r="56" spans="3:5" s="28" customFormat="1" x14ac:dyDescent="0.3">
      <c r="C56" s="53"/>
      <c r="D56" s="53"/>
      <c r="E56" s="53"/>
    </row>
    <row r="57" spans="3:5" s="28" customFormat="1" x14ac:dyDescent="0.3">
      <c r="C57" s="53"/>
      <c r="D57" s="53"/>
      <c r="E57" s="53"/>
    </row>
    <row r="58" spans="3:5" s="28" customFormat="1" x14ac:dyDescent="0.3">
      <c r="C58" s="53"/>
      <c r="D58" s="53"/>
      <c r="E58" s="53"/>
    </row>
    <row r="59" spans="3:5" s="28" customFormat="1" x14ac:dyDescent="0.3">
      <c r="C59" s="53"/>
      <c r="D59" s="53"/>
      <c r="E59" s="53"/>
    </row>
    <row r="60" spans="3:5" s="28" customFormat="1" x14ac:dyDescent="0.3">
      <c r="C60" s="53"/>
      <c r="D60" s="53"/>
      <c r="E60" s="53"/>
    </row>
    <row r="61" spans="3:5" s="28" customFormat="1" x14ac:dyDescent="0.3">
      <c r="C61" s="53"/>
      <c r="D61" s="53"/>
      <c r="E61" s="53"/>
    </row>
    <row r="62" spans="3:5" s="28" customFormat="1" x14ac:dyDescent="0.3">
      <c r="C62" s="53"/>
      <c r="D62" s="53"/>
      <c r="E62" s="53"/>
    </row>
    <row r="63" spans="3:5" s="28" customFormat="1" x14ac:dyDescent="0.3">
      <c r="C63" s="53"/>
      <c r="D63" s="53"/>
      <c r="E63" s="53"/>
    </row>
    <row r="64" spans="3:5" s="28" customFormat="1" x14ac:dyDescent="0.3">
      <c r="C64" s="53"/>
      <c r="D64" s="53"/>
      <c r="E64" s="53"/>
    </row>
    <row r="65" spans="3:5" s="28" customFormat="1" x14ac:dyDescent="0.3">
      <c r="C65" s="53"/>
      <c r="D65" s="53"/>
      <c r="E65" s="53"/>
    </row>
    <row r="66" spans="3:5" s="28" customFormat="1" x14ac:dyDescent="0.3">
      <c r="C66" s="53"/>
      <c r="D66" s="53"/>
      <c r="E66" s="53"/>
    </row>
    <row r="67" spans="3:5" s="28" customFormat="1" x14ac:dyDescent="0.3">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5" width="15.109375" style="57" customWidth="1"/>
    <col min="6" max="8" width="15.109375" customWidth="1"/>
  </cols>
  <sheetData>
    <row r="1" spans="2:8" s="28" customFormat="1" x14ac:dyDescent="0.3">
      <c r="C1" s="53"/>
      <c r="D1" s="53"/>
      <c r="E1" s="53"/>
    </row>
    <row r="2" spans="2:8" s="28" customFormat="1" ht="15" thickBot="1" x14ac:dyDescent="0.35">
      <c r="C2" s="53"/>
      <c r="D2" s="53"/>
      <c r="E2" s="53"/>
    </row>
    <row r="3" spans="2:8" s="28" customFormat="1" x14ac:dyDescent="0.3">
      <c r="B3" s="148" t="s">
        <v>124</v>
      </c>
      <c r="C3" s="149"/>
      <c r="D3" s="149"/>
      <c r="E3" s="149"/>
      <c r="F3" s="149"/>
      <c r="G3" s="149"/>
      <c r="H3" s="150"/>
    </row>
    <row r="4" spans="2:8" s="28" customFormat="1" x14ac:dyDescent="0.3">
      <c r="B4" s="151" t="s">
        <v>127</v>
      </c>
      <c r="C4" s="152"/>
      <c r="D4" s="152"/>
      <c r="E4" s="152"/>
      <c r="F4" s="152"/>
      <c r="G4" s="152"/>
      <c r="H4" s="153"/>
    </row>
    <row r="5" spans="2:8" s="28" customFormat="1" x14ac:dyDescent="0.3">
      <c r="B5" s="29"/>
      <c r="C5" s="158" t="s">
        <v>14</v>
      </c>
      <c r="D5" s="158"/>
      <c r="E5" s="158" t="s">
        <v>15</v>
      </c>
      <c r="F5" s="158"/>
      <c r="G5" s="152" t="s">
        <v>16</v>
      </c>
      <c r="H5" s="153"/>
    </row>
    <row r="6" spans="2:8" s="28" customFormat="1" x14ac:dyDescent="0.3">
      <c r="B6" s="30" t="s">
        <v>19</v>
      </c>
      <c r="C6" s="32" t="s">
        <v>2</v>
      </c>
      <c r="D6" s="32" t="s">
        <v>3</v>
      </c>
      <c r="E6" s="32" t="s">
        <v>2</v>
      </c>
      <c r="F6" s="32" t="s">
        <v>3</v>
      </c>
      <c r="G6" s="59" t="s">
        <v>2</v>
      </c>
      <c r="H6" s="73" t="s">
        <v>3</v>
      </c>
    </row>
    <row r="7" spans="2:8" s="28" customFormat="1" x14ac:dyDescent="0.3">
      <c r="B7" s="34" t="s">
        <v>20</v>
      </c>
      <c r="C7" s="40">
        <v>9.224537037037038E-3</v>
      </c>
      <c r="D7" s="7">
        <f>C7/$C$30</f>
        <v>3.1540622897621599E-2</v>
      </c>
      <c r="E7" s="40"/>
      <c r="F7" s="7"/>
      <c r="G7" s="43">
        <v>9.224537037037038E-3</v>
      </c>
      <c r="H7" s="89">
        <f>G7/$G$30</f>
        <v>2.9288549169484063E-2</v>
      </c>
    </row>
    <row r="8" spans="2:8" s="28" customFormat="1" x14ac:dyDescent="0.3">
      <c r="B8" s="34" t="s">
        <v>0</v>
      </c>
      <c r="C8" s="40">
        <v>3.1365740740740742E-3</v>
      </c>
      <c r="D8" s="7">
        <f t="shared" ref="D8:D28" si="0">C8/$C$30</f>
        <v>1.0724603268827418E-2</v>
      </c>
      <c r="E8" s="40"/>
      <c r="F8" s="7"/>
      <c r="G8" s="43">
        <v>3.1365740740740742E-3</v>
      </c>
      <c r="H8" s="89">
        <f t="shared" ref="H8:H9" si="1">G8/$G$30</f>
        <v>9.9588416874908155E-3</v>
      </c>
    </row>
    <row r="9" spans="2:8" s="28" customFormat="1" x14ac:dyDescent="0.3">
      <c r="B9" s="34" t="s">
        <v>21</v>
      </c>
      <c r="C9" s="40">
        <v>7.329861111111112E-2</v>
      </c>
      <c r="D9" s="7">
        <f t="shared" si="0"/>
        <v>0.25062329336340977</v>
      </c>
      <c r="E9" s="40">
        <v>1.1446759259259262E-2</v>
      </c>
      <c r="F9" s="7">
        <f t="shared" ref="F9:F27" si="2">E9/$E$30</f>
        <v>0.50900669068450866</v>
      </c>
      <c r="G9" s="43">
        <v>8.4745370370370304E-2</v>
      </c>
      <c r="H9" s="89">
        <f t="shared" si="1"/>
        <v>0.26907246802881069</v>
      </c>
    </row>
    <row r="10" spans="2:8" s="28" customFormat="1" x14ac:dyDescent="0.3">
      <c r="B10" s="34" t="s">
        <v>22</v>
      </c>
      <c r="C10" s="40">
        <v>8.1944444444444452E-3</v>
      </c>
      <c r="D10" s="7">
        <f t="shared" si="0"/>
        <v>2.8018520717084178E-2</v>
      </c>
      <c r="E10" s="40">
        <v>1.8518518518518518E-4</v>
      </c>
      <c r="F10" s="7">
        <f t="shared" si="2"/>
        <v>8.2346886258363346E-3</v>
      </c>
      <c r="G10" s="43">
        <v>8.379629629629631E-3</v>
      </c>
      <c r="H10" s="89">
        <f t="shared" ref="H10:H28" si="3">G10/$G$30</f>
        <v>2.6605909157724546E-2</v>
      </c>
    </row>
    <row r="11" spans="2:8" s="28" customFormat="1" x14ac:dyDescent="0.3">
      <c r="B11" s="34" t="s">
        <v>23</v>
      </c>
      <c r="C11" s="40">
        <v>1.7361111111111112E-4</v>
      </c>
      <c r="D11" s="7">
        <f t="shared" si="0"/>
        <v>5.9361272705686814E-4</v>
      </c>
      <c r="E11" s="40"/>
      <c r="F11" s="7"/>
      <c r="G11" s="43">
        <v>1.7361111111111112E-4</v>
      </c>
      <c r="H11" s="89">
        <f t="shared" si="3"/>
        <v>5.5122739967661337E-4</v>
      </c>
    </row>
    <row r="12" spans="2:8" s="28" customFormat="1" x14ac:dyDescent="0.3">
      <c r="B12" s="34" t="s">
        <v>24</v>
      </c>
      <c r="C12" s="40">
        <v>6.446759259259258E-3</v>
      </c>
      <c r="D12" s="7">
        <f t="shared" si="0"/>
        <v>2.2042819264711699E-2</v>
      </c>
      <c r="E12" s="40">
        <v>1.7476851851851852E-3</v>
      </c>
      <c r="F12" s="7">
        <f t="shared" si="2"/>
        <v>7.7714873906330417E-2</v>
      </c>
      <c r="G12" s="43">
        <v>8.1944444444444434E-3</v>
      </c>
      <c r="H12" s="89">
        <f t="shared" si="3"/>
        <v>2.601793326473615E-2</v>
      </c>
    </row>
    <row r="13" spans="2:8" s="28" customFormat="1" x14ac:dyDescent="0.3">
      <c r="B13" s="34" t="s">
        <v>25</v>
      </c>
      <c r="C13" s="40">
        <v>3.1365740740740742E-3</v>
      </c>
      <c r="D13" s="7">
        <f t="shared" si="0"/>
        <v>1.0724603268827418E-2</v>
      </c>
      <c r="E13" s="40">
        <v>1.0879629629629629E-3</v>
      </c>
      <c r="F13" s="7">
        <f t="shared" si="2"/>
        <v>4.8378795676788468E-2</v>
      </c>
      <c r="G13" s="43">
        <v>4.2245370370370371E-3</v>
      </c>
      <c r="H13" s="89">
        <f t="shared" si="3"/>
        <v>1.3413200058797592E-2</v>
      </c>
    </row>
    <row r="14" spans="2:8" s="28" customFormat="1" x14ac:dyDescent="0.3">
      <c r="B14" s="34" t="s">
        <v>26</v>
      </c>
      <c r="C14" s="40">
        <v>3.5104166666666672E-2</v>
      </c>
      <c r="D14" s="7">
        <f t="shared" si="0"/>
        <v>0.12002849341089876</v>
      </c>
      <c r="E14" s="40"/>
      <c r="F14" s="7"/>
      <c r="G14" s="43">
        <v>3.5104166666666672E-2</v>
      </c>
      <c r="H14" s="89">
        <f t="shared" si="3"/>
        <v>0.11145818021461125</v>
      </c>
    </row>
    <row r="15" spans="2:8" s="28" customFormat="1" x14ac:dyDescent="0.3">
      <c r="B15" s="34" t="s">
        <v>27</v>
      </c>
      <c r="C15" s="40">
        <v>4.3020833333333321E-2</v>
      </c>
      <c r="D15" s="7">
        <f t="shared" si="0"/>
        <v>0.14709723376469189</v>
      </c>
      <c r="E15" s="40">
        <v>6.7129629629629625E-4</v>
      </c>
      <c r="F15" s="7">
        <f t="shared" si="2"/>
        <v>2.9850746268656716E-2</v>
      </c>
      <c r="G15" s="43">
        <v>4.3692129629629615E-2</v>
      </c>
      <c r="H15" s="89">
        <f t="shared" si="3"/>
        <v>0.13872556225194765</v>
      </c>
    </row>
    <row r="16" spans="2:8" s="28" customFormat="1" x14ac:dyDescent="0.3">
      <c r="B16" s="34" t="s">
        <v>28</v>
      </c>
      <c r="C16" s="40">
        <v>3.3680555555555533E-2</v>
      </c>
      <c r="D16" s="7">
        <f t="shared" si="0"/>
        <v>0.11516086904903235</v>
      </c>
      <c r="E16" s="40">
        <v>1.712962962962963E-3</v>
      </c>
      <c r="F16" s="7">
        <f t="shared" si="2"/>
        <v>7.6170869788986101E-2</v>
      </c>
      <c r="G16" s="43">
        <v>3.5393518518518512E-2</v>
      </c>
      <c r="H16" s="89">
        <f t="shared" si="3"/>
        <v>0.11237689254740556</v>
      </c>
    </row>
    <row r="17" spans="2:8" s="28" customFormat="1" x14ac:dyDescent="0.3">
      <c r="B17" s="34" t="s">
        <v>29</v>
      </c>
      <c r="C17" s="40">
        <v>2.5462962962962961E-4</v>
      </c>
      <c r="D17" s="7">
        <f t="shared" si="0"/>
        <v>8.7063199968340655E-4</v>
      </c>
      <c r="E17" s="40"/>
      <c r="F17" s="7"/>
      <c r="G17" s="43">
        <v>2.5462962962962961E-4</v>
      </c>
      <c r="H17" s="89">
        <f t="shared" si="3"/>
        <v>8.0846685285903294E-4</v>
      </c>
    </row>
    <row r="18" spans="2:8" s="28" customFormat="1" x14ac:dyDescent="0.3">
      <c r="B18" s="34" t="s">
        <v>30</v>
      </c>
      <c r="C18" s="40">
        <v>3.7384259259259259E-3</v>
      </c>
      <c r="D18" s="7">
        <f t="shared" si="0"/>
        <v>1.278246072262456E-2</v>
      </c>
      <c r="E18" s="40">
        <v>3.1250000000000001E-4</v>
      </c>
      <c r="F18" s="7">
        <f t="shared" si="2"/>
        <v>1.3896037056098817E-2</v>
      </c>
      <c r="G18" s="43">
        <v>4.0509259259259257E-3</v>
      </c>
      <c r="H18" s="89">
        <f t="shared" si="3"/>
        <v>1.2861972659120979E-2</v>
      </c>
    </row>
    <row r="19" spans="2:8" s="28" customFormat="1" x14ac:dyDescent="0.3">
      <c r="B19" s="34" t="s">
        <v>31</v>
      </c>
      <c r="C19" s="40">
        <v>1.261574074074074E-3</v>
      </c>
      <c r="D19" s="7">
        <f t="shared" si="0"/>
        <v>4.3135858166132414E-3</v>
      </c>
      <c r="E19" s="40"/>
      <c r="F19" s="7"/>
      <c r="G19" s="43">
        <v>1.261574074074074E-3</v>
      </c>
      <c r="H19" s="89">
        <f t="shared" si="3"/>
        <v>4.0055857709833907E-3</v>
      </c>
    </row>
    <row r="20" spans="2:8" s="28" customFormat="1" x14ac:dyDescent="0.3">
      <c r="B20" s="34" t="s">
        <v>32</v>
      </c>
      <c r="C20" s="40">
        <v>2.8819444444444444E-3</v>
      </c>
      <c r="D20" s="7">
        <f t="shared" si="0"/>
        <v>9.8539712691440105E-3</v>
      </c>
      <c r="E20" s="40">
        <v>2.2685185185185182E-3</v>
      </c>
      <c r="F20" s="7">
        <f t="shared" si="2"/>
        <v>0.10087493566649509</v>
      </c>
      <c r="G20" s="43">
        <v>5.1504629629629635E-3</v>
      </c>
      <c r="H20" s="89">
        <f t="shared" si="3"/>
        <v>1.6353079523739534E-2</v>
      </c>
    </row>
    <row r="21" spans="2:8" s="28" customFormat="1" x14ac:dyDescent="0.3">
      <c r="B21" s="34" t="s">
        <v>33</v>
      </c>
      <c r="C21" s="40">
        <v>1.2847222222222223E-3</v>
      </c>
      <c r="D21" s="7">
        <f t="shared" si="0"/>
        <v>4.3927341802208241E-3</v>
      </c>
      <c r="E21" s="40">
        <v>2.4652777777777776E-3</v>
      </c>
      <c r="F21" s="7">
        <f t="shared" si="2"/>
        <v>0.10962429233144622</v>
      </c>
      <c r="G21" s="43">
        <v>3.7499999999999999E-3</v>
      </c>
      <c r="H21" s="89">
        <f t="shared" si="3"/>
        <v>1.190651183301485E-2</v>
      </c>
    </row>
    <row r="22" spans="2:8" s="28" customFormat="1" x14ac:dyDescent="0.3">
      <c r="B22" s="34" t="s">
        <v>34</v>
      </c>
      <c r="C22" s="40">
        <v>3.7037037037037035E-4</v>
      </c>
      <c r="D22" s="7">
        <f t="shared" si="0"/>
        <v>1.2663738177213187E-3</v>
      </c>
      <c r="E22" s="40"/>
      <c r="F22" s="7"/>
      <c r="G22" s="43">
        <v>3.7037037037037035E-4</v>
      </c>
      <c r="H22" s="89">
        <f t="shared" si="3"/>
        <v>1.1759517859767751E-3</v>
      </c>
    </row>
    <row r="23" spans="2:8" s="28" customFormat="1" x14ac:dyDescent="0.3">
      <c r="B23" s="34" t="s">
        <v>35</v>
      </c>
      <c r="C23" s="40"/>
      <c r="D23" s="7"/>
      <c r="E23" s="40"/>
      <c r="F23" s="7"/>
      <c r="G23" s="43"/>
      <c r="H23" s="89"/>
    </row>
    <row r="24" spans="2:8" s="28" customFormat="1" x14ac:dyDescent="0.3">
      <c r="B24" s="34" t="s">
        <v>36</v>
      </c>
      <c r="C24" s="40"/>
      <c r="D24" s="7"/>
      <c r="E24" s="40"/>
      <c r="F24" s="7"/>
      <c r="G24" s="43"/>
      <c r="H24" s="89"/>
    </row>
    <row r="25" spans="2:8" s="28" customFormat="1" x14ac:dyDescent="0.3">
      <c r="B25" s="34" t="s">
        <v>37</v>
      </c>
      <c r="C25" s="40">
        <v>8.6805555555555562E-4</v>
      </c>
      <c r="D25" s="7">
        <f t="shared" si="0"/>
        <v>2.9680636352843411E-3</v>
      </c>
      <c r="E25" s="40"/>
      <c r="F25" s="7"/>
      <c r="G25" s="43">
        <v>8.6805555555555562E-4</v>
      </c>
      <c r="H25" s="89">
        <f t="shared" si="3"/>
        <v>2.7561369983830674E-3</v>
      </c>
    </row>
    <row r="26" spans="2:8" s="28" customFormat="1" x14ac:dyDescent="0.3">
      <c r="B26" s="34" t="s">
        <v>38</v>
      </c>
      <c r="C26" s="40">
        <v>5.8518518518518518E-2</v>
      </c>
      <c r="D26" s="7">
        <f t="shared" si="0"/>
        <v>0.20008706319996836</v>
      </c>
      <c r="E26" s="40"/>
      <c r="F26" s="7"/>
      <c r="G26" s="43">
        <v>5.8518518518518518E-2</v>
      </c>
      <c r="H26" s="89">
        <f t="shared" si="3"/>
        <v>0.18580038218433048</v>
      </c>
    </row>
    <row r="27" spans="2:8" s="28" customFormat="1" x14ac:dyDescent="0.3">
      <c r="B27" s="34" t="s">
        <v>39</v>
      </c>
      <c r="C27" s="40">
        <v>5.8912037037037041E-3</v>
      </c>
      <c r="D27" s="7">
        <f t="shared" si="0"/>
        <v>2.0143258538129725E-2</v>
      </c>
      <c r="E27" s="40">
        <v>5.9027777777777768E-4</v>
      </c>
      <c r="F27" s="7">
        <f t="shared" si="2"/>
        <v>2.6248069994853317E-2</v>
      </c>
      <c r="G27" s="43">
        <v>6.4814814814814822E-3</v>
      </c>
      <c r="H27" s="89">
        <f t="shared" si="3"/>
        <v>2.057915625459357E-2</v>
      </c>
    </row>
    <row r="28" spans="2:8" s="28" customFormat="1" x14ac:dyDescent="0.3">
      <c r="B28" s="34" t="s">
        <v>40</v>
      </c>
      <c r="C28" s="40">
        <v>1.9791666666666668E-3</v>
      </c>
      <c r="D28" s="7">
        <f t="shared" si="0"/>
        <v>6.7671850884482975E-3</v>
      </c>
      <c r="E28" s="40"/>
      <c r="F28" s="7"/>
      <c r="G28" s="43">
        <v>1.9791666666666668E-3</v>
      </c>
      <c r="H28" s="89">
        <f t="shared" si="3"/>
        <v>6.2839923563133933E-3</v>
      </c>
    </row>
    <row r="29" spans="2:8" s="28" customFormat="1" x14ac:dyDescent="0.3">
      <c r="B29" s="34"/>
      <c r="C29" s="40"/>
      <c r="D29" s="7"/>
      <c r="E29" s="40"/>
      <c r="F29" s="7"/>
      <c r="G29" s="43"/>
      <c r="H29" s="89"/>
    </row>
    <row r="30" spans="2:8" s="28" customFormat="1" x14ac:dyDescent="0.3">
      <c r="B30" s="37" t="s">
        <v>1</v>
      </c>
      <c r="C30" s="41">
        <f t="shared" ref="C30:H30" si="4">SUM(C7:C28)</f>
        <v>0.29246527777777775</v>
      </c>
      <c r="D30" s="39">
        <f t="shared" si="4"/>
        <v>1</v>
      </c>
      <c r="E30" s="41">
        <f t="shared" si="4"/>
        <v>2.2488425925925926E-2</v>
      </c>
      <c r="F30" s="39">
        <f t="shared" si="4"/>
        <v>1.0000000000000002</v>
      </c>
      <c r="G30" s="41">
        <f t="shared" si="4"/>
        <v>0.31495370370370362</v>
      </c>
      <c r="H30" s="42">
        <f t="shared" si="4"/>
        <v>1</v>
      </c>
    </row>
    <row r="31" spans="2:8" s="28" customFormat="1" x14ac:dyDescent="0.3">
      <c r="B31" s="34"/>
      <c r="C31" s="43"/>
      <c r="D31" s="98"/>
      <c r="E31" s="43"/>
      <c r="F31" s="98"/>
      <c r="G31" s="43"/>
      <c r="H31" s="58"/>
    </row>
    <row r="32" spans="2:8" s="28" customFormat="1" ht="66" customHeight="1" thickBot="1" x14ac:dyDescent="0.35">
      <c r="B32" s="145" t="s">
        <v>65</v>
      </c>
      <c r="C32" s="146"/>
      <c r="D32" s="146"/>
      <c r="E32" s="146"/>
      <c r="F32" s="146"/>
      <c r="G32" s="146"/>
      <c r="H32" s="147"/>
    </row>
    <row r="33" spans="3:5" s="28" customFormat="1" x14ac:dyDescent="0.3">
      <c r="C33" s="53"/>
      <c r="D33" s="53"/>
      <c r="E33" s="53"/>
    </row>
    <row r="34" spans="3:5" s="28" customFormat="1" x14ac:dyDescent="0.3">
      <c r="C34" s="53"/>
      <c r="D34" s="53"/>
      <c r="E34" s="53"/>
    </row>
    <row r="35" spans="3:5" s="28" customFormat="1" x14ac:dyDescent="0.3">
      <c r="C35" s="53"/>
      <c r="D35" s="53"/>
      <c r="E35" s="53"/>
    </row>
    <row r="36" spans="3:5" s="28" customFormat="1" x14ac:dyDescent="0.3">
      <c r="C36" s="53"/>
      <c r="D36" s="53"/>
      <c r="E36" s="53"/>
    </row>
    <row r="37" spans="3:5" s="28" customFormat="1" x14ac:dyDescent="0.3">
      <c r="C37" s="53"/>
      <c r="D37" s="53"/>
      <c r="E37" s="53"/>
    </row>
    <row r="38" spans="3:5" s="28" customFormat="1" x14ac:dyDescent="0.3">
      <c r="C38" s="53"/>
      <c r="D38" s="53"/>
      <c r="E38" s="53"/>
    </row>
    <row r="39" spans="3:5" s="28" customFormat="1" x14ac:dyDescent="0.3">
      <c r="C39" s="53"/>
      <c r="D39" s="53"/>
      <c r="E39" s="53"/>
    </row>
    <row r="40" spans="3:5" s="28" customFormat="1" x14ac:dyDescent="0.3">
      <c r="C40" s="53"/>
      <c r="D40" s="53"/>
      <c r="E40" s="53"/>
    </row>
    <row r="41" spans="3:5" s="28" customFormat="1" x14ac:dyDescent="0.3">
      <c r="C41" s="53"/>
      <c r="D41" s="53"/>
      <c r="E41" s="53"/>
    </row>
    <row r="42" spans="3:5" s="28" customFormat="1" x14ac:dyDescent="0.3">
      <c r="C42" s="53"/>
      <c r="D42" s="53"/>
      <c r="E42" s="53"/>
    </row>
    <row r="43" spans="3:5" s="28" customFormat="1" x14ac:dyDescent="0.3">
      <c r="C43" s="53"/>
      <c r="D43" s="53"/>
      <c r="E43" s="53"/>
    </row>
    <row r="44" spans="3:5" s="28" customFormat="1" x14ac:dyDescent="0.3">
      <c r="C44" s="53"/>
      <c r="D44" s="53"/>
      <c r="E44" s="53"/>
    </row>
    <row r="45" spans="3:5" s="28" customFormat="1" x14ac:dyDescent="0.3">
      <c r="C45" s="53"/>
      <c r="D45" s="53"/>
      <c r="E45" s="53"/>
    </row>
    <row r="46" spans="3:5" s="28" customFormat="1" x14ac:dyDescent="0.3">
      <c r="C46" s="53"/>
      <c r="D46" s="53"/>
      <c r="E46" s="53"/>
    </row>
    <row r="47" spans="3:5" s="28" customFormat="1" x14ac:dyDescent="0.3">
      <c r="C47" s="53"/>
      <c r="D47" s="53"/>
      <c r="E47" s="53"/>
    </row>
    <row r="48" spans="3:5" s="28" customFormat="1" x14ac:dyDescent="0.3">
      <c r="C48" s="53"/>
      <c r="D48" s="53"/>
      <c r="E48" s="53"/>
    </row>
    <row r="49" spans="3:5" s="28" customFormat="1" x14ac:dyDescent="0.3">
      <c r="C49" s="53"/>
      <c r="D49" s="53"/>
      <c r="E49" s="53"/>
    </row>
    <row r="50" spans="3:5" s="28" customFormat="1" x14ac:dyDescent="0.3">
      <c r="C50" s="53"/>
      <c r="D50" s="53"/>
      <c r="E50" s="53"/>
    </row>
    <row r="51" spans="3:5" s="28" customFormat="1" x14ac:dyDescent="0.3">
      <c r="C51" s="53"/>
      <c r="D51" s="53"/>
      <c r="E51" s="53"/>
    </row>
    <row r="52" spans="3:5" s="28" customFormat="1" x14ac:dyDescent="0.3">
      <c r="C52" s="53"/>
      <c r="D52" s="53"/>
      <c r="E52" s="53"/>
    </row>
    <row r="53" spans="3:5" s="28" customFormat="1" x14ac:dyDescent="0.3">
      <c r="C53" s="53"/>
      <c r="D53" s="53"/>
      <c r="E53" s="53"/>
    </row>
    <row r="54" spans="3:5" s="28" customFormat="1" x14ac:dyDescent="0.3">
      <c r="C54" s="53"/>
      <c r="D54" s="53"/>
      <c r="E54" s="53"/>
    </row>
    <row r="55" spans="3:5" s="28" customFormat="1" x14ac:dyDescent="0.3">
      <c r="C55" s="53"/>
      <c r="D55" s="53"/>
      <c r="E55" s="53"/>
    </row>
    <row r="56" spans="3:5" s="28" customFormat="1" x14ac:dyDescent="0.3">
      <c r="C56" s="53"/>
      <c r="D56" s="53"/>
      <c r="E56" s="53"/>
    </row>
    <row r="57" spans="3:5" s="28" customFormat="1" x14ac:dyDescent="0.3">
      <c r="C57" s="53"/>
      <c r="D57" s="53"/>
      <c r="E57" s="53"/>
    </row>
    <row r="58" spans="3:5" s="28" customFormat="1" x14ac:dyDescent="0.3">
      <c r="C58" s="53"/>
      <c r="D58" s="53"/>
      <c r="E58" s="53"/>
    </row>
    <row r="59" spans="3:5" s="28" customFormat="1" x14ac:dyDescent="0.3">
      <c r="C59" s="53"/>
      <c r="D59" s="53"/>
      <c r="E59" s="53"/>
    </row>
    <row r="60" spans="3:5" s="28" customFormat="1" x14ac:dyDescent="0.3">
      <c r="C60" s="53"/>
      <c r="D60" s="53"/>
      <c r="E60" s="53"/>
    </row>
    <row r="61" spans="3:5" s="28" customFormat="1" x14ac:dyDescent="0.3">
      <c r="C61" s="53"/>
      <c r="D61" s="53"/>
      <c r="E61" s="53"/>
    </row>
    <row r="62" spans="3:5" s="28" customFormat="1" x14ac:dyDescent="0.3">
      <c r="C62" s="53"/>
      <c r="D62" s="53"/>
      <c r="E62" s="53"/>
    </row>
    <row r="63" spans="3:5" s="28" customFormat="1" x14ac:dyDescent="0.3">
      <c r="C63" s="53"/>
      <c r="D63" s="53"/>
      <c r="E63" s="53"/>
    </row>
    <row r="64" spans="3:5" s="28" customFormat="1" x14ac:dyDescent="0.3">
      <c r="C64" s="53"/>
      <c r="D64" s="53"/>
      <c r="E64" s="53"/>
    </row>
    <row r="65" spans="3:5" s="28" customFormat="1" x14ac:dyDescent="0.3">
      <c r="C65" s="53"/>
      <c r="D65" s="53"/>
      <c r="E65" s="53"/>
    </row>
    <row r="66" spans="3:5" s="28" customFormat="1" x14ac:dyDescent="0.3">
      <c r="C66" s="53"/>
      <c r="D66" s="53"/>
      <c r="E66" s="53"/>
    </row>
    <row r="67" spans="3:5" s="28" customFormat="1" x14ac:dyDescent="0.3">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0"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5" width="15.109375" style="57" customWidth="1"/>
    <col min="6" max="8" width="15.109375" customWidth="1"/>
  </cols>
  <sheetData>
    <row r="1" spans="2:8" s="28" customFormat="1" x14ac:dyDescent="0.3">
      <c r="C1" s="53"/>
      <c r="D1" s="53"/>
      <c r="E1" s="53"/>
    </row>
    <row r="2" spans="2:8" s="28" customFormat="1" ht="15" thickBot="1" x14ac:dyDescent="0.35">
      <c r="C2" s="53"/>
      <c r="D2" s="53"/>
      <c r="E2" s="53"/>
    </row>
    <row r="3" spans="2:8" s="28" customFormat="1" x14ac:dyDescent="0.3">
      <c r="B3" s="148" t="s">
        <v>125</v>
      </c>
      <c r="C3" s="149"/>
      <c r="D3" s="149"/>
      <c r="E3" s="149"/>
      <c r="F3" s="149"/>
      <c r="G3" s="149"/>
      <c r="H3" s="150"/>
    </row>
    <row r="4" spans="2:8" s="28" customFormat="1" x14ac:dyDescent="0.3">
      <c r="B4" s="151" t="s">
        <v>127</v>
      </c>
      <c r="C4" s="152"/>
      <c r="D4" s="152"/>
      <c r="E4" s="152"/>
      <c r="F4" s="152"/>
      <c r="G4" s="152"/>
      <c r="H4" s="153"/>
    </row>
    <row r="5" spans="2:8" s="28" customFormat="1" x14ac:dyDescent="0.3">
      <c r="B5" s="29"/>
      <c r="C5" s="158" t="s">
        <v>14</v>
      </c>
      <c r="D5" s="158"/>
      <c r="E5" s="158" t="s">
        <v>15</v>
      </c>
      <c r="F5" s="158"/>
      <c r="G5" s="152" t="s">
        <v>16</v>
      </c>
      <c r="H5" s="153"/>
    </row>
    <row r="6" spans="2:8" s="28" customFormat="1" x14ac:dyDescent="0.3">
      <c r="B6" s="30" t="s">
        <v>19</v>
      </c>
      <c r="C6" s="32" t="s">
        <v>2</v>
      </c>
      <c r="D6" s="32" t="s">
        <v>3</v>
      </c>
      <c r="E6" s="32" t="s">
        <v>2</v>
      </c>
      <c r="F6" s="32" t="s">
        <v>3</v>
      </c>
      <c r="G6" s="59" t="s">
        <v>2</v>
      </c>
      <c r="H6" s="73" t="s">
        <v>3</v>
      </c>
    </row>
    <row r="7" spans="2:8" s="28" customFormat="1" x14ac:dyDescent="0.3">
      <c r="B7" s="34" t="s">
        <v>20</v>
      </c>
      <c r="C7" s="40">
        <v>8.4606481481481477E-3</v>
      </c>
      <c r="D7" s="7">
        <f>C7/$C$30</f>
        <v>2.723546944858421E-2</v>
      </c>
      <c r="E7" s="40">
        <v>7.5231481481481471E-4</v>
      </c>
      <c r="F7" s="7">
        <f t="shared" ref="F7" si="0">E7/$E$30</f>
        <v>1.2319939347990898E-2</v>
      </c>
      <c r="G7" s="43">
        <v>9.2129629629629627E-3</v>
      </c>
      <c r="H7" s="89">
        <f>G7/$G$30</f>
        <v>2.4785153817411889E-2</v>
      </c>
    </row>
    <row r="8" spans="2:8" s="28" customFormat="1" x14ac:dyDescent="0.3">
      <c r="B8" s="34" t="s">
        <v>0</v>
      </c>
      <c r="C8" s="40">
        <v>4.3749999999999995E-3</v>
      </c>
      <c r="D8" s="7">
        <f t="shared" ref="D8:D27" si="1">C8/$C$30</f>
        <v>1.408345752608048E-2</v>
      </c>
      <c r="E8" s="40"/>
      <c r="F8" s="7"/>
      <c r="G8" s="43">
        <v>4.3749999999999995E-3</v>
      </c>
      <c r="H8" s="89">
        <f t="shared" ref="H8:H27" si="2">G8/$G$30</f>
        <v>1.1769834350479513E-2</v>
      </c>
    </row>
    <row r="9" spans="2:8" s="28" customFormat="1" x14ac:dyDescent="0.3">
      <c r="B9" s="34" t="s">
        <v>21</v>
      </c>
      <c r="C9" s="40">
        <v>3.1145833333333321E-2</v>
      </c>
      <c r="D9" s="7">
        <f t="shared" si="1"/>
        <v>0.10026080476900148</v>
      </c>
      <c r="E9" s="40">
        <v>8.8310185185185193E-3</v>
      </c>
      <c r="F9" s="7">
        <f>E9/$E$30</f>
        <v>0.14461713419257013</v>
      </c>
      <c r="G9" s="43">
        <v>3.9976851851851847E-2</v>
      </c>
      <c r="H9" s="89">
        <f t="shared" si="2"/>
        <v>0.10754763980570434</v>
      </c>
    </row>
    <row r="10" spans="2:8" s="28" customFormat="1" x14ac:dyDescent="0.3">
      <c r="B10" s="34" t="s">
        <v>22</v>
      </c>
      <c r="C10" s="40">
        <v>1.6157407407407405E-2</v>
      </c>
      <c r="D10" s="7">
        <f t="shared" si="1"/>
        <v>5.2011922503725792E-2</v>
      </c>
      <c r="E10" s="40">
        <v>1.1574074074074073E-4</v>
      </c>
      <c r="F10" s="7">
        <f t="shared" ref="F10:F27" si="3">E10/$E$30</f>
        <v>1.8953752843062922E-3</v>
      </c>
      <c r="G10" s="43">
        <v>1.6273148148148144E-2</v>
      </c>
      <c r="H10" s="89">
        <f t="shared" si="2"/>
        <v>4.3778801843317977E-2</v>
      </c>
    </row>
    <row r="11" spans="2:8" s="28" customFormat="1" x14ac:dyDescent="0.3">
      <c r="B11" s="34" t="s">
        <v>23</v>
      </c>
      <c r="C11" s="40">
        <v>1.8634259259259259E-3</v>
      </c>
      <c r="D11" s="7">
        <f t="shared" si="1"/>
        <v>5.9985096870342793E-3</v>
      </c>
      <c r="E11" s="40">
        <v>3.0787037037037042E-3</v>
      </c>
      <c r="F11" s="7">
        <f t="shared" si="3"/>
        <v>5.0416982562547383E-2</v>
      </c>
      <c r="G11" s="43">
        <v>4.9421296296296305E-3</v>
      </c>
      <c r="H11" s="89">
        <f t="shared" si="2"/>
        <v>1.3295553618134269E-2</v>
      </c>
    </row>
    <row r="12" spans="2:8" s="28" customFormat="1" x14ac:dyDescent="0.3">
      <c r="B12" s="34" t="s">
        <v>24</v>
      </c>
      <c r="C12" s="40">
        <v>8.7731481481481462E-3</v>
      </c>
      <c r="D12" s="7">
        <f t="shared" si="1"/>
        <v>2.8241430700447094E-2</v>
      </c>
      <c r="E12" s="40">
        <v>2.5000000000000005E-3</v>
      </c>
      <c r="F12" s="7">
        <f t="shared" si="3"/>
        <v>4.0940106141015925E-2</v>
      </c>
      <c r="G12" s="43">
        <v>1.127314814814815E-2</v>
      </c>
      <c r="H12" s="89">
        <f t="shared" si="2"/>
        <v>3.0327562585627115E-2</v>
      </c>
    </row>
    <row r="13" spans="2:8" s="28" customFormat="1" x14ac:dyDescent="0.3">
      <c r="B13" s="34" t="s">
        <v>25</v>
      </c>
      <c r="C13" s="40">
        <v>1.2743055555555551E-2</v>
      </c>
      <c r="D13" s="7">
        <f t="shared" si="1"/>
        <v>4.1020864381520118E-2</v>
      </c>
      <c r="E13" s="40">
        <v>3.657407407407407E-3</v>
      </c>
      <c r="F13" s="7">
        <f t="shared" si="3"/>
        <v>5.9893858984078834E-2</v>
      </c>
      <c r="G13" s="43">
        <v>1.640046296296296E-2</v>
      </c>
      <c r="H13" s="89">
        <f t="shared" si="2"/>
        <v>4.4121310250342514E-2</v>
      </c>
    </row>
    <row r="14" spans="2:8" s="28" customFormat="1" x14ac:dyDescent="0.3">
      <c r="B14" s="34" t="s">
        <v>26</v>
      </c>
      <c r="C14" s="40">
        <v>1.7233796296296292E-2</v>
      </c>
      <c r="D14" s="7">
        <f t="shared" si="1"/>
        <v>5.5476900149031297E-2</v>
      </c>
      <c r="E14" s="40">
        <v>1.4699074074074074E-3</v>
      </c>
      <c r="F14" s="7">
        <f t="shared" si="3"/>
        <v>2.4071266110689913E-2</v>
      </c>
      <c r="G14" s="43">
        <v>1.8703703703703695E-2</v>
      </c>
      <c r="H14" s="89">
        <f t="shared" si="2"/>
        <v>5.0317598704695467E-2</v>
      </c>
    </row>
    <row r="15" spans="2:8" s="28" customFormat="1" x14ac:dyDescent="0.3">
      <c r="B15" s="34" t="s">
        <v>27</v>
      </c>
      <c r="C15" s="40">
        <v>1.5347222222222224E-2</v>
      </c>
      <c r="D15" s="7">
        <f t="shared" si="1"/>
        <v>4.9403874813710898E-2</v>
      </c>
      <c r="E15" s="40">
        <v>1.4583333333333332E-3</v>
      </c>
      <c r="F15" s="7">
        <f t="shared" si="3"/>
        <v>2.3881728582259284E-2</v>
      </c>
      <c r="G15" s="43">
        <v>1.6805555555555553E-2</v>
      </c>
      <c r="H15" s="89">
        <f t="shared" si="2"/>
        <v>4.5211109727238762E-2</v>
      </c>
    </row>
    <row r="16" spans="2:8" s="28" customFormat="1" x14ac:dyDescent="0.3">
      <c r="B16" s="34" t="s">
        <v>28</v>
      </c>
      <c r="C16" s="40">
        <v>1.6967592592592593E-2</v>
      </c>
      <c r="D16" s="7">
        <f t="shared" si="1"/>
        <v>5.4619970193740701E-2</v>
      </c>
      <c r="E16" s="40">
        <v>4.7685185185185183E-3</v>
      </c>
      <c r="F16" s="7">
        <f t="shared" si="3"/>
        <v>7.8089461713419239E-2</v>
      </c>
      <c r="G16" s="43">
        <v>2.1736111111111116E-2</v>
      </c>
      <c r="H16" s="89">
        <f t="shared" si="2"/>
        <v>5.8475526217461729E-2</v>
      </c>
    </row>
    <row r="17" spans="2:8" s="28" customFormat="1" x14ac:dyDescent="0.3">
      <c r="B17" s="34" t="s">
        <v>29</v>
      </c>
      <c r="C17" s="40">
        <v>1.1342592592592593E-3</v>
      </c>
      <c r="D17" s="7">
        <f t="shared" si="1"/>
        <v>3.6512667660208655E-3</v>
      </c>
      <c r="E17" s="40">
        <v>1.1689814814814816E-3</v>
      </c>
      <c r="F17" s="7">
        <f t="shared" si="3"/>
        <v>1.9143290371493555E-2</v>
      </c>
      <c r="G17" s="43">
        <v>2.3032407407407407E-3</v>
      </c>
      <c r="H17" s="89">
        <f t="shared" si="2"/>
        <v>6.1962884543529722E-3</v>
      </c>
    </row>
    <row r="18" spans="2:8" s="28" customFormat="1" x14ac:dyDescent="0.3">
      <c r="B18" s="34" t="s">
        <v>30</v>
      </c>
      <c r="C18" s="40">
        <v>7.9861111111111105E-4</v>
      </c>
      <c r="D18" s="7">
        <f t="shared" si="1"/>
        <v>2.5707898658718334E-3</v>
      </c>
      <c r="E18" s="40"/>
      <c r="F18" s="7"/>
      <c r="G18" s="43">
        <v>7.9861111111111105E-4</v>
      </c>
      <c r="H18" s="89">
        <f t="shared" si="2"/>
        <v>2.1484618258811811E-3</v>
      </c>
    </row>
    <row r="19" spans="2:8" s="28" customFormat="1" x14ac:dyDescent="0.3">
      <c r="B19" s="34" t="s">
        <v>31</v>
      </c>
      <c r="C19" s="40">
        <v>4.4444444444444444E-3</v>
      </c>
      <c r="D19" s="7">
        <f t="shared" si="1"/>
        <v>1.4307004470938901E-2</v>
      </c>
      <c r="E19" s="40">
        <v>6.4814814814814813E-4</v>
      </c>
      <c r="F19" s="7">
        <f t="shared" si="3"/>
        <v>1.0614101592115238E-2</v>
      </c>
      <c r="G19" s="43">
        <v>5.0925925925925921E-3</v>
      </c>
      <c r="H19" s="89">
        <f t="shared" si="2"/>
        <v>1.3700336280981445E-2</v>
      </c>
    </row>
    <row r="20" spans="2:8" s="28" customFormat="1" x14ac:dyDescent="0.3">
      <c r="B20" s="34" t="s">
        <v>32</v>
      </c>
      <c r="C20" s="40">
        <v>7.1296296296296307E-3</v>
      </c>
      <c r="D20" s="7">
        <f t="shared" si="1"/>
        <v>2.2950819672131157E-2</v>
      </c>
      <c r="E20" s="40">
        <v>2.0833333333333333E-3</v>
      </c>
      <c r="F20" s="7">
        <f t="shared" si="3"/>
        <v>3.4116755117513262E-2</v>
      </c>
      <c r="G20" s="43">
        <v>9.2129629629629627E-3</v>
      </c>
      <c r="H20" s="89">
        <f t="shared" si="2"/>
        <v>2.4785153817411889E-2</v>
      </c>
    </row>
    <row r="21" spans="2:8" s="28" customFormat="1" x14ac:dyDescent="0.3">
      <c r="B21" s="34" t="s">
        <v>33</v>
      </c>
      <c r="C21" s="40">
        <v>1.5740740740740741E-3</v>
      </c>
      <c r="D21" s="7">
        <f t="shared" si="1"/>
        <v>5.0670640834575278E-3</v>
      </c>
      <c r="E21" s="40">
        <v>1.0254629629629629E-2</v>
      </c>
      <c r="F21" s="7">
        <f t="shared" si="3"/>
        <v>0.1679302501895375</v>
      </c>
      <c r="G21" s="43">
        <v>1.1828703703703704E-2</v>
      </c>
      <c r="H21" s="89">
        <f t="shared" si="2"/>
        <v>3.1822144725370545E-2</v>
      </c>
    </row>
    <row r="22" spans="2:8" s="28" customFormat="1" x14ac:dyDescent="0.3">
      <c r="B22" s="34" t="s">
        <v>34</v>
      </c>
      <c r="C22" s="40">
        <v>1.6319444444444443E-3</v>
      </c>
      <c r="D22" s="7">
        <f t="shared" si="1"/>
        <v>5.2533532041728771E-3</v>
      </c>
      <c r="E22" s="40">
        <v>6.4814814814814813E-4</v>
      </c>
      <c r="F22" s="7">
        <f t="shared" si="3"/>
        <v>1.0614101592115238E-2</v>
      </c>
      <c r="G22" s="43">
        <v>2.2800925925925927E-3</v>
      </c>
      <c r="H22" s="89">
        <f t="shared" si="2"/>
        <v>6.1340141985303295E-3</v>
      </c>
    </row>
    <row r="23" spans="2:8" s="28" customFormat="1" x14ac:dyDescent="0.3">
      <c r="B23" s="34" t="s">
        <v>35</v>
      </c>
      <c r="C23" s="40">
        <v>2.7314814814814814E-3</v>
      </c>
      <c r="D23" s="7">
        <f t="shared" si="1"/>
        <v>8.7928464977645327E-3</v>
      </c>
      <c r="E23" s="40">
        <v>1.4004629629629629E-3</v>
      </c>
      <c r="F23" s="7">
        <f t="shared" si="3"/>
        <v>2.2934040940106138E-2</v>
      </c>
      <c r="G23" s="43">
        <v>4.1319444444444442E-3</v>
      </c>
      <c r="H23" s="89">
        <f t="shared" si="2"/>
        <v>1.1115954664341763E-2</v>
      </c>
    </row>
    <row r="24" spans="2:8" s="28" customFormat="1" x14ac:dyDescent="0.3">
      <c r="B24" s="34" t="s">
        <v>36</v>
      </c>
      <c r="C24" s="40">
        <v>1.6666666666666666E-3</v>
      </c>
      <c r="D24" s="7">
        <f t="shared" si="1"/>
        <v>5.3651266766020873E-3</v>
      </c>
      <c r="E24" s="40">
        <v>6.5972222222222213E-4</v>
      </c>
      <c r="F24" s="7">
        <f t="shared" si="3"/>
        <v>1.0803639120545865E-2</v>
      </c>
      <c r="G24" s="43">
        <v>2.3263888888888887E-3</v>
      </c>
      <c r="H24" s="89">
        <f t="shared" si="2"/>
        <v>6.258562710175615E-3</v>
      </c>
    </row>
    <row r="25" spans="2:8" s="28" customFormat="1" x14ac:dyDescent="0.3">
      <c r="B25" s="34" t="s">
        <v>37</v>
      </c>
      <c r="C25" s="40">
        <v>5.1736111111111106E-3</v>
      </c>
      <c r="D25" s="7">
        <f t="shared" si="1"/>
        <v>1.6654247391952311E-2</v>
      </c>
      <c r="E25" s="40">
        <v>1.5509259259259261E-3</v>
      </c>
      <c r="F25" s="7">
        <f t="shared" si="3"/>
        <v>2.5398028809704321E-2</v>
      </c>
      <c r="G25" s="43">
        <v>6.7245370370370349E-3</v>
      </c>
      <c r="H25" s="89">
        <f t="shared" si="2"/>
        <v>1.8090671316477767E-2</v>
      </c>
    </row>
    <row r="26" spans="2:8" s="28" customFormat="1" x14ac:dyDescent="0.3">
      <c r="B26" s="34" t="s">
        <v>38</v>
      </c>
      <c r="C26" s="40">
        <v>0.11609953703703701</v>
      </c>
      <c r="D26" s="7">
        <f t="shared" si="1"/>
        <v>0.37373323397913566</v>
      </c>
      <c r="E26" s="40">
        <v>1.434027777777778E-2</v>
      </c>
      <c r="F26" s="7">
        <f t="shared" si="3"/>
        <v>0.23483699772554967</v>
      </c>
      <c r="G26" s="43">
        <v>0.13043981481481479</v>
      </c>
      <c r="H26" s="89">
        <f t="shared" si="2"/>
        <v>0.35091543156059285</v>
      </c>
    </row>
    <row r="27" spans="2:8" s="28" customFormat="1" x14ac:dyDescent="0.3">
      <c r="B27" s="34" t="s">
        <v>39</v>
      </c>
      <c r="C27" s="40">
        <v>3.5196759259259261E-2</v>
      </c>
      <c r="D27" s="7">
        <f t="shared" si="1"/>
        <v>0.11330104321907604</v>
      </c>
      <c r="E27" s="40">
        <v>1.6782407407407406E-3</v>
      </c>
      <c r="F27" s="7">
        <f t="shared" si="3"/>
        <v>2.7482941622441238E-2</v>
      </c>
      <c r="G27" s="43">
        <v>3.6874999999999998E-2</v>
      </c>
      <c r="H27" s="89">
        <f t="shared" si="2"/>
        <v>9.9202889525470198E-2</v>
      </c>
    </row>
    <row r="28" spans="2:8" s="28" customFormat="1" x14ac:dyDescent="0.3">
      <c r="B28" s="34" t="s">
        <v>40</v>
      </c>
      <c r="C28" s="40"/>
      <c r="D28" s="7"/>
      <c r="E28" s="40"/>
      <c r="F28" s="7"/>
      <c r="G28" s="43"/>
      <c r="H28" s="89"/>
    </row>
    <row r="29" spans="2:8" s="28" customFormat="1" x14ac:dyDescent="0.3">
      <c r="B29" s="34"/>
      <c r="C29" s="40"/>
      <c r="D29" s="7"/>
      <c r="E29" s="40"/>
      <c r="F29" s="7"/>
      <c r="G29" s="43"/>
      <c r="H29" s="89"/>
    </row>
    <row r="30" spans="2:8" s="28" customFormat="1" x14ac:dyDescent="0.3">
      <c r="B30" s="37" t="s">
        <v>1</v>
      </c>
      <c r="C30" s="41">
        <f t="shared" ref="C30:H30" si="4">SUM(C7:C28)</f>
        <v>0.31064814814814806</v>
      </c>
      <c r="D30" s="39">
        <f t="shared" si="4"/>
        <v>1</v>
      </c>
      <c r="E30" s="41">
        <f t="shared" si="4"/>
        <v>6.1064814814814822E-2</v>
      </c>
      <c r="F30" s="39">
        <f t="shared" si="4"/>
        <v>0.99999999999999989</v>
      </c>
      <c r="G30" s="41">
        <f t="shared" si="4"/>
        <v>0.37171296296296286</v>
      </c>
      <c r="H30" s="42">
        <f t="shared" si="4"/>
        <v>1.0000000000000002</v>
      </c>
    </row>
    <row r="31" spans="2:8" s="28" customFormat="1" x14ac:dyDescent="0.3">
      <c r="B31" s="34"/>
      <c r="C31" s="43"/>
      <c r="D31" s="98"/>
      <c r="E31" s="43"/>
      <c r="F31" s="98"/>
      <c r="G31" s="43"/>
      <c r="H31" s="58"/>
    </row>
    <row r="32" spans="2:8" s="28" customFormat="1" ht="66" customHeight="1" thickBot="1" x14ac:dyDescent="0.35">
      <c r="B32" s="145" t="s">
        <v>65</v>
      </c>
      <c r="C32" s="146"/>
      <c r="D32" s="146"/>
      <c r="E32" s="146"/>
      <c r="F32" s="146"/>
      <c r="G32" s="146"/>
      <c r="H32" s="147"/>
    </row>
    <row r="33" spans="3:5" s="28" customFormat="1" x14ac:dyDescent="0.3">
      <c r="C33" s="53"/>
      <c r="D33" s="53"/>
      <c r="E33" s="53"/>
    </row>
    <row r="34" spans="3:5" s="28" customFormat="1" x14ac:dyDescent="0.3">
      <c r="C34" s="53"/>
      <c r="D34" s="53"/>
      <c r="E34" s="53"/>
    </row>
    <row r="35" spans="3:5" s="28" customFormat="1" x14ac:dyDescent="0.3">
      <c r="C35" s="53"/>
      <c r="D35" s="53"/>
      <c r="E35" s="53"/>
    </row>
    <row r="36" spans="3:5" s="28" customFormat="1" x14ac:dyDescent="0.3">
      <c r="C36" s="53"/>
      <c r="D36" s="53"/>
      <c r="E36" s="53"/>
    </row>
    <row r="37" spans="3:5" s="28" customFormat="1" x14ac:dyDescent="0.3">
      <c r="C37" s="53"/>
      <c r="D37" s="53"/>
      <c r="E37" s="53"/>
    </row>
    <row r="38" spans="3:5" s="28" customFormat="1" x14ac:dyDescent="0.3">
      <c r="C38" s="53"/>
      <c r="D38" s="53"/>
      <c r="E38" s="53"/>
    </row>
    <row r="39" spans="3:5" s="28" customFormat="1" x14ac:dyDescent="0.3">
      <c r="C39" s="53"/>
      <c r="D39" s="53"/>
      <c r="E39" s="53"/>
    </row>
    <row r="40" spans="3:5" s="28" customFormat="1" x14ac:dyDescent="0.3">
      <c r="C40" s="53"/>
      <c r="D40" s="53"/>
      <c r="E40" s="53"/>
    </row>
    <row r="41" spans="3:5" s="28" customFormat="1" x14ac:dyDescent="0.3">
      <c r="C41" s="53"/>
      <c r="D41" s="53"/>
      <c r="E41" s="53"/>
    </row>
    <row r="42" spans="3:5" s="28" customFormat="1" x14ac:dyDescent="0.3">
      <c r="C42" s="53"/>
      <c r="D42" s="53"/>
      <c r="E42" s="53"/>
    </row>
    <row r="43" spans="3:5" s="28" customFormat="1" x14ac:dyDescent="0.3">
      <c r="C43" s="53"/>
      <c r="D43" s="53"/>
      <c r="E43" s="53"/>
    </row>
    <row r="44" spans="3:5" s="28" customFormat="1" x14ac:dyDescent="0.3">
      <c r="C44" s="53"/>
      <c r="D44" s="53"/>
      <c r="E44" s="53"/>
    </row>
    <row r="45" spans="3:5" s="28" customFormat="1" x14ac:dyDescent="0.3">
      <c r="C45" s="53"/>
      <c r="D45" s="53"/>
      <c r="E45" s="53"/>
    </row>
    <row r="46" spans="3:5" s="28" customFormat="1" x14ac:dyDescent="0.3">
      <c r="C46" s="53"/>
      <c r="D46" s="53"/>
      <c r="E46" s="53"/>
    </row>
    <row r="47" spans="3:5" s="28" customFormat="1" x14ac:dyDescent="0.3">
      <c r="C47" s="53"/>
      <c r="D47" s="53"/>
      <c r="E47" s="53"/>
    </row>
    <row r="48" spans="3:5" s="28" customFormat="1" x14ac:dyDescent="0.3">
      <c r="C48" s="53"/>
      <c r="D48" s="53"/>
      <c r="E48" s="53"/>
    </row>
    <row r="49" spans="3:5" s="28" customFormat="1" x14ac:dyDescent="0.3">
      <c r="C49" s="53"/>
      <c r="D49" s="53"/>
      <c r="E49" s="53"/>
    </row>
    <row r="50" spans="3:5" s="28" customFormat="1" x14ac:dyDescent="0.3">
      <c r="C50" s="53"/>
      <c r="D50" s="53"/>
      <c r="E50" s="53"/>
    </row>
    <row r="51" spans="3:5" s="28" customFormat="1" x14ac:dyDescent="0.3">
      <c r="C51" s="53"/>
      <c r="D51" s="53"/>
      <c r="E51" s="53"/>
    </row>
    <row r="52" spans="3:5" s="28" customFormat="1" x14ac:dyDescent="0.3">
      <c r="C52" s="53"/>
      <c r="D52" s="53"/>
      <c r="E52" s="53"/>
    </row>
    <row r="53" spans="3:5" s="28" customFormat="1" x14ac:dyDescent="0.3">
      <c r="C53" s="53"/>
      <c r="D53" s="53"/>
      <c r="E53" s="53"/>
    </row>
    <row r="54" spans="3:5" s="28" customFormat="1" x14ac:dyDescent="0.3">
      <c r="C54" s="53"/>
      <c r="D54" s="53"/>
      <c r="E54" s="53"/>
    </row>
    <row r="55" spans="3:5" s="28" customFormat="1" x14ac:dyDescent="0.3">
      <c r="C55" s="53"/>
      <c r="D55" s="53"/>
      <c r="E55" s="53"/>
    </row>
    <row r="56" spans="3:5" s="28" customFormat="1" x14ac:dyDescent="0.3">
      <c r="C56" s="53"/>
      <c r="D56" s="53"/>
      <c r="E56" s="53"/>
    </row>
    <row r="57" spans="3:5" s="28" customFormat="1" x14ac:dyDescent="0.3">
      <c r="C57" s="53"/>
      <c r="D57" s="53"/>
      <c r="E57" s="53"/>
    </row>
    <row r="58" spans="3:5" s="28" customFormat="1" x14ac:dyDescent="0.3">
      <c r="C58" s="53"/>
      <c r="D58" s="53"/>
      <c r="E58" s="53"/>
    </row>
    <row r="59" spans="3:5" s="28" customFormat="1" x14ac:dyDescent="0.3">
      <c r="C59" s="53"/>
      <c r="D59" s="53"/>
      <c r="E59" s="53"/>
    </row>
    <row r="60" spans="3:5" s="28" customFormat="1" x14ac:dyDescent="0.3">
      <c r="C60" s="53"/>
      <c r="D60" s="53"/>
      <c r="E60" s="53"/>
    </row>
    <row r="61" spans="3:5" s="28" customFormat="1" x14ac:dyDescent="0.3">
      <c r="C61" s="53"/>
      <c r="D61" s="53"/>
      <c r="E61" s="53"/>
    </row>
    <row r="62" spans="3:5" s="28" customFormat="1" x14ac:dyDescent="0.3">
      <c r="C62" s="53"/>
      <c r="D62" s="53"/>
      <c r="E62" s="53"/>
    </row>
    <row r="63" spans="3:5" s="28" customFormat="1" x14ac:dyDescent="0.3">
      <c r="C63" s="53"/>
      <c r="D63" s="53"/>
      <c r="E63" s="53"/>
    </row>
    <row r="64" spans="3:5" s="28" customFormat="1" x14ac:dyDescent="0.3">
      <c r="C64" s="53"/>
      <c r="D64" s="53"/>
      <c r="E64" s="53"/>
    </row>
    <row r="65" spans="3:5" s="28" customFormat="1" x14ac:dyDescent="0.3">
      <c r="C65" s="53"/>
      <c r="D65" s="53"/>
      <c r="E65" s="53"/>
    </row>
    <row r="66" spans="3:5" s="28" customFormat="1" x14ac:dyDescent="0.3">
      <c r="C66" s="53"/>
      <c r="D66" s="53"/>
      <c r="E66" s="53"/>
    </row>
    <row r="67" spans="3:5" s="28" customFormat="1" x14ac:dyDescent="0.3">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5" width="15.109375" style="57" customWidth="1"/>
    <col min="6" max="8" width="15.109375" customWidth="1"/>
  </cols>
  <sheetData>
    <row r="1" spans="2:8" s="28" customFormat="1" x14ac:dyDescent="0.3">
      <c r="C1" s="53"/>
      <c r="D1" s="53"/>
      <c r="E1" s="53"/>
    </row>
    <row r="2" spans="2:8" s="28" customFormat="1" ht="15" thickBot="1" x14ac:dyDescent="0.35">
      <c r="C2" s="53"/>
      <c r="D2" s="53"/>
      <c r="E2" s="53"/>
    </row>
    <row r="3" spans="2:8" s="28" customFormat="1" x14ac:dyDescent="0.3">
      <c r="B3" s="148" t="s">
        <v>126</v>
      </c>
      <c r="C3" s="149"/>
      <c r="D3" s="149"/>
      <c r="E3" s="149"/>
      <c r="F3" s="149"/>
      <c r="G3" s="149"/>
      <c r="H3" s="150"/>
    </row>
    <row r="4" spans="2:8" s="28" customFormat="1" x14ac:dyDescent="0.3">
      <c r="B4" s="151" t="s">
        <v>127</v>
      </c>
      <c r="C4" s="152"/>
      <c r="D4" s="152"/>
      <c r="E4" s="152"/>
      <c r="F4" s="152"/>
      <c r="G4" s="152"/>
      <c r="H4" s="153"/>
    </row>
    <row r="5" spans="2:8" s="28" customFormat="1" x14ac:dyDescent="0.3">
      <c r="B5" s="29"/>
      <c r="C5" s="158" t="s">
        <v>14</v>
      </c>
      <c r="D5" s="158"/>
      <c r="E5" s="158" t="s">
        <v>15</v>
      </c>
      <c r="F5" s="158"/>
      <c r="G5" s="152" t="s">
        <v>16</v>
      </c>
      <c r="H5" s="153"/>
    </row>
    <row r="6" spans="2:8" s="28" customFormat="1" x14ac:dyDescent="0.3">
      <c r="B6" s="30" t="s">
        <v>19</v>
      </c>
      <c r="C6" s="32" t="s">
        <v>2</v>
      </c>
      <c r="D6" s="32" t="s">
        <v>3</v>
      </c>
      <c r="E6" s="32" t="s">
        <v>2</v>
      </c>
      <c r="F6" s="32" t="s">
        <v>3</v>
      </c>
      <c r="G6" s="59" t="s">
        <v>2</v>
      </c>
      <c r="H6" s="73" t="s">
        <v>3</v>
      </c>
    </row>
    <row r="7" spans="2:8" s="28" customFormat="1" x14ac:dyDescent="0.3">
      <c r="B7" s="34" t="s">
        <v>20</v>
      </c>
      <c r="C7" s="40">
        <v>4.363425925925926E-3</v>
      </c>
      <c r="D7" s="7">
        <f>C7/$C$30</f>
        <v>1.850125141090446E-2</v>
      </c>
      <c r="E7" s="40"/>
      <c r="F7" s="7"/>
      <c r="G7" s="43">
        <f>E7+C7</f>
        <v>4.363425925925926E-3</v>
      </c>
      <c r="H7" s="89">
        <f>G7/$G$30</f>
        <v>1.850125141090446E-2</v>
      </c>
    </row>
    <row r="8" spans="2:8" s="28" customFormat="1" x14ac:dyDescent="0.3">
      <c r="B8" s="34" t="s">
        <v>0</v>
      </c>
      <c r="C8" s="40">
        <v>8.5300925925925909E-3</v>
      </c>
      <c r="D8" s="7">
        <f t="shared" ref="D8:D28" si="0">C8/$C$30</f>
        <v>3.6168228885508177E-2</v>
      </c>
      <c r="E8" s="40"/>
      <c r="F8" s="7"/>
      <c r="G8" s="43">
        <f t="shared" ref="G8:G27" si="1">E8+C8</f>
        <v>8.5300925925925909E-3</v>
      </c>
      <c r="H8" s="89">
        <f t="shared" ref="H8:H27" si="2">G8/$G$30</f>
        <v>3.6168228885508177E-2</v>
      </c>
    </row>
    <row r="9" spans="2:8" s="28" customFormat="1" x14ac:dyDescent="0.3">
      <c r="B9" s="34" t="s">
        <v>21</v>
      </c>
      <c r="C9" s="40">
        <v>3.8935185185185128E-2</v>
      </c>
      <c r="D9" s="7">
        <f t="shared" si="0"/>
        <v>0.16508808951268569</v>
      </c>
      <c r="E9" s="40"/>
      <c r="F9" s="7"/>
      <c r="G9" s="43">
        <f t="shared" si="1"/>
        <v>3.8935185185185128E-2</v>
      </c>
      <c r="H9" s="89">
        <f t="shared" si="2"/>
        <v>0.16508808951268569</v>
      </c>
    </row>
    <row r="10" spans="2:8" s="28" customFormat="1" x14ac:dyDescent="0.3">
      <c r="B10" s="34" t="s">
        <v>22</v>
      </c>
      <c r="C10" s="40">
        <v>1.0231481481481484E-2</v>
      </c>
      <c r="D10" s="7">
        <f t="shared" si="0"/>
        <v>4.3382244687638051E-2</v>
      </c>
      <c r="E10" s="40"/>
      <c r="F10" s="7"/>
      <c r="G10" s="43">
        <f t="shared" si="1"/>
        <v>1.0231481481481484E-2</v>
      </c>
      <c r="H10" s="89">
        <f t="shared" si="2"/>
        <v>4.3382244687638051E-2</v>
      </c>
    </row>
    <row r="11" spans="2:8" s="28" customFormat="1" x14ac:dyDescent="0.3">
      <c r="B11" s="34" t="s">
        <v>23</v>
      </c>
      <c r="C11" s="40">
        <v>7.7546296296296282E-4</v>
      </c>
      <c r="D11" s="7">
        <f t="shared" si="0"/>
        <v>3.2880208077734705E-3</v>
      </c>
      <c r="E11" s="40"/>
      <c r="F11" s="7"/>
      <c r="G11" s="43">
        <f t="shared" si="1"/>
        <v>7.7546296296296282E-4</v>
      </c>
      <c r="H11" s="89">
        <f t="shared" si="2"/>
        <v>3.2880208077734705E-3</v>
      </c>
    </row>
    <row r="12" spans="2:8" s="28" customFormat="1" x14ac:dyDescent="0.3">
      <c r="B12" s="34" t="s">
        <v>24</v>
      </c>
      <c r="C12" s="40">
        <v>4.525462962962962E-3</v>
      </c>
      <c r="D12" s="7">
        <f t="shared" si="0"/>
        <v>1.9188300534916821E-2</v>
      </c>
      <c r="E12" s="40"/>
      <c r="F12" s="7"/>
      <c r="G12" s="43">
        <f t="shared" si="1"/>
        <v>4.525462962962962E-3</v>
      </c>
      <c r="H12" s="89">
        <f t="shared" si="2"/>
        <v>1.9188300534916821E-2</v>
      </c>
    </row>
    <row r="13" spans="2:8" s="28" customFormat="1" x14ac:dyDescent="0.3">
      <c r="B13" s="34" t="s">
        <v>25</v>
      </c>
      <c r="C13" s="40">
        <v>2.650462962962963E-3</v>
      </c>
      <c r="D13" s="7">
        <f t="shared" si="0"/>
        <v>1.1238160671345148E-2</v>
      </c>
      <c r="E13" s="40"/>
      <c r="F13" s="7"/>
      <c r="G13" s="43">
        <f t="shared" si="1"/>
        <v>2.650462962962963E-3</v>
      </c>
      <c r="H13" s="89">
        <f t="shared" si="2"/>
        <v>1.1238160671345148E-2</v>
      </c>
    </row>
    <row r="14" spans="2:8" s="28" customFormat="1" x14ac:dyDescent="0.3">
      <c r="B14" s="34" t="s">
        <v>26</v>
      </c>
      <c r="C14" s="40">
        <v>4.7453703703703703E-3</v>
      </c>
      <c r="D14" s="7">
        <f t="shared" si="0"/>
        <v>2.0120724346076466E-2</v>
      </c>
      <c r="E14" s="40"/>
      <c r="F14" s="7"/>
      <c r="G14" s="43">
        <f t="shared" si="1"/>
        <v>4.7453703703703703E-3</v>
      </c>
      <c r="H14" s="89">
        <f t="shared" si="2"/>
        <v>2.0120724346076466E-2</v>
      </c>
    </row>
    <row r="15" spans="2:8" s="28" customFormat="1" x14ac:dyDescent="0.3">
      <c r="B15" s="34" t="s">
        <v>27</v>
      </c>
      <c r="C15" s="40">
        <v>1.2511574074074076E-2</v>
      </c>
      <c r="D15" s="7">
        <f t="shared" si="0"/>
        <v>5.3050007361240645E-2</v>
      </c>
      <c r="E15" s="40"/>
      <c r="F15" s="7"/>
      <c r="G15" s="43">
        <f t="shared" si="1"/>
        <v>1.2511574074074076E-2</v>
      </c>
      <c r="H15" s="89">
        <f t="shared" si="2"/>
        <v>5.3050007361240645E-2</v>
      </c>
    </row>
    <row r="16" spans="2:8" s="28" customFormat="1" x14ac:dyDescent="0.3">
      <c r="B16" s="34" t="s">
        <v>28</v>
      </c>
      <c r="C16" s="40">
        <v>9.4212962962962957E-3</v>
      </c>
      <c r="D16" s="7">
        <f t="shared" si="0"/>
        <v>3.9946999067576199E-2</v>
      </c>
      <c r="E16" s="40"/>
      <c r="F16" s="7"/>
      <c r="G16" s="43">
        <f t="shared" si="1"/>
        <v>9.4212962962962957E-3</v>
      </c>
      <c r="H16" s="89">
        <f t="shared" si="2"/>
        <v>3.9946999067576199E-2</v>
      </c>
    </row>
    <row r="17" spans="2:8" s="28" customFormat="1" x14ac:dyDescent="0.3">
      <c r="B17" s="34" t="s">
        <v>29</v>
      </c>
      <c r="C17" s="40">
        <v>1.7361111111111112E-4</v>
      </c>
      <c r="D17" s="7">
        <f t="shared" si="0"/>
        <v>7.361240614418219E-4</v>
      </c>
      <c r="E17" s="40"/>
      <c r="F17" s="7"/>
      <c r="G17" s="43">
        <f t="shared" si="1"/>
        <v>1.7361111111111112E-4</v>
      </c>
      <c r="H17" s="89">
        <f t="shared" si="2"/>
        <v>7.361240614418219E-4</v>
      </c>
    </row>
    <row r="18" spans="2:8" s="28" customFormat="1" x14ac:dyDescent="0.3">
      <c r="B18" s="34" t="s">
        <v>30</v>
      </c>
      <c r="C18" s="40">
        <v>1.5856481481481479E-3</v>
      </c>
      <c r="D18" s="7">
        <f t="shared" si="0"/>
        <v>6.7232664278353057E-3</v>
      </c>
      <c r="E18" s="40"/>
      <c r="F18" s="7"/>
      <c r="G18" s="43">
        <f t="shared" si="1"/>
        <v>1.5856481481481479E-3</v>
      </c>
      <c r="H18" s="89">
        <f t="shared" si="2"/>
        <v>6.7232664278353057E-3</v>
      </c>
    </row>
    <row r="19" spans="2:8" s="28" customFormat="1" x14ac:dyDescent="0.3">
      <c r="B19" s="34" t="s">
        <v>31</v>
      </c>
      <c r="C19" s="40">
        <v>1.5300925925925921E-2</v>
      </c>
      <c r="D19" s="7">
        <f t="shared" si="0"/>
        <v>6.4877067281739212E-2</v>
      </c>
      <c r="E19" s="40"/>
      <c r="F19" s="7"/>
      <c r="G19" s="43">
        <f t="shared" ref="G19:G23" si="3">E19+C19</f>
        <v>1.5300925925925921E-2</v>
      </c>
      <c r="H19" s="89">
        <f t="shared" ref="H19:H23" si="4">G19/$G$30</f>
        <v>6.4877067281739212E-2</v>
      </c>
    </row>
    <row r="20" spans="2:8" s="28" customFormat="1" x14ac:dyDescent="0.3">
      <c r="B20" s="34" t="s">
        <v>32</v>
      </c>
      <c r="C20" s="40">
        <v>5.0347222222222225E-3</v>
      </c>
      <c r="D20" s="7">
        <f t="shared" si="0"/>
        <v>2.1347597781812836E-2</v>
      </c>
      <c r="E20" s="40"/>
      <c r="F20" s="7"/>
      <c r="G20" s="43">
        <f t="shared" si="3"/>
        <v>5.0347222222222225E-3</v>
      </c>
      <c r="H20" s="89">
        <f t="shared" si="4"/>
        <v>2.1347597781812836E-2</v>
      </c>
    </row>
    <row r="21" spans="2:8" s="28" customFormat="1" x14ac:dyDescent="0.3">
      <c r="B21" s="34" t="s">
        <v>33</v>
      </c>
      <c r="C21" s="40">
        <v>1.1342592592592593E-3</v>
      </c>
      <c r="D21" s="7">
        <f t="shared" si="0"/>
        <v>4.8093438680865703E-3</v>
      </c>
      <c r="E21" s="40"/>
      <c r="F21" s="7"/>
      <c r="G21" s="43">
        <f t="shared" si="3"/>
        <v>1.1342592592592593E-3</v>
      </c>
      <c r="H21" s="89">
        <f t="shared" si="4"/>
        <v>4.8093438680865703E-3</v>
      </c>
    </row>
    <row r="22" spans="2:8" s="28" customFormat="1" x14ac:dyDescent="0.3">
      <c r="B22" s="34" t="s">
        <v>34</v>
      </c>
      <c r="C22" s="40">
        <v>3.9814814814814817E-3</v>
      </c>
      <c r="D22" s="7">
        <f t="shared" si="0"/>
        <v>1.688177847573245E-2</v>
      </c>
      <c r="E22" s="40"/>
      <c r="F22" s="7"/>
      <c r="G22" s="43">
        <f t="shared" si="3"/>
        <v>3.9814814814814817E-3</v>
      </c>
      <c r="H22" s="89">
        <f t="shared" si="4"/>
        <v>1.688177847573245E-2</v>
      </c>
    </row>
    <row r="23" spans="2:8" s="28" customFormat="1" x14ac:dyDescent="0.3">
      <c r="B23" s="34" t="s">
        <v>35</v>
      </c>
      <c r="C23" s="40">
        <v>1.1817129629629629E-2</v>
      </c>
      <c r="D23" s="7">
        <f t="shared" si="0"/>
        <v>5.0105511115473345E-2</v>
      </c>
      <c r="E23" s="40"/>
      <c r="F23" s="7"/>
      <c r="G23" s="43">
        <f t="shared" si="3"/>
        <v>1.1817129629629629E-2</v>
      </c>
      <c r="H23" s="89">
        <f t="shared" si="4"/>
        <v>5.0105511115473345E-2</v>
      </c>
    </row>
    <row r="24" spans="2:8" s="28" customFormat="1" x14ac:dyDescent="0.3">
      <c r="B24" s="34" t="s">
        <v>36</v>
      </c>
      <c r="C24" s="40">
        <v>4.1087962962962962E-3</v>
      </c>
      <c r="D24" s="7">
        <f t="shared" si="0"/>
        <v>1.7421602787456452E-2</v>
      </c>
      <c r="E24" s="40"/>
      <c r="F24" s="7"/>
      <c r="G24" s="43">
        <f t="shared" si="1"/>
        <v>4.1087962962962962E-3</v>
      </c>
      <c r="H24" s="89">
        <f t="shared" si="2"/>
        <v>1.7421602787456452E-2</v>
      </c>
    </row>
    <row r="25" spans="2:8" s="28" customFormat="1" x14ac:dyDescent="0.3">
      <c r="B25" s="34" t="s">
        <v>37</v>
      </c>
      <c r="C25" s="40">
        <v>1.8402777777777777E-3</v>
      </c>
      <c r="D25" s="7">
        <f t="shared" si="0"/>
        <v>7.8029150512833123E-3</v>
      </c>
      <c r="E25" s="40"/>
      <c r="F25" s="7"/>
      <c r="G25" s="43">
        <f t="shared" si="1"/>
        <v>1.8402777777777777E-3</v>
      </c>
      <c r="H25" s="89">
        <f t="shared" si="2"/>
        <v>7.8029150512833123E-3</v>
      </c>
    </row>
    <row r="26" spans="2:8" s="28" customFormat="1" x14ac:dyDescent="0.3">
      <c r="B26" s="34" t="s">
        <v>38</v>
      </c>
      <c r="C26" s="40">
        <v>6.7939814814814786E-2</v>
      </c>
      <c r="D26" s="7">
        <f t="shared" si="0"/>
        <v>0.28806988271089951</v>
      </c>
      <c r="E26" s="40"/>
      <c r="F26" s="7"/>
      <c r="G26" s="43">
        <f t="shared" si="1"/>
        <v>6.7939814814814786E-2</v>
      </c>
      <c r="H26" s="89">
        <f t="shared" si="2"/>
        <v>0.28806988271089951</v>
      </c>
    </row>
    <row r="27" spans="2:8" s="28" customFormat="1" x14ac:dyDescent="0.3">
      <c r="B27" s="34" t="s">
        <v>39</v>
      </c>
      <c r="C27" s="40">
        <v>2.1921296296296293E-2</v>
      </c>
      <c r="D27" s="7">
        <f t="shared" si="0"/>
        <v>9.2947931491387373E-2</v>
      </c>
      <c r="E27" s="40"/>
      <c r="F27" s="7"/>
      <c r="G27" s="43">
        <f t="shared" si="1"/>
        <v>2.1921296296296293E-2</v>
      </c>
      <c r="H27" s="89">
        <f t="shared" si="2"/>
        <v>9.2947931491387373E-2</v>
      </c>
    </row>
    <row r="28" spans="2:8" s="28" customFormat="1" x14ac:dyDescent="0.3">
      <c r="B28" s="34" t="s">
        <v>40</v>
      </c>
      <c r="C28" s="40">
        <v>4.31712962962963E-3</v>
      </c>
      <c r="D28" s="7">
        <f t="shared" si="0"/>
        <v>1.830495166118664E-2</v>
      </c>
      <c r="E28" s="40"/>
      <c r="F28" s="7"/>
      <c r="G28" s="43">
        <f t="shared" ref="G28" si="5">E28+C28</f>
        <v>4.31712962962963E-3</v>
      </c>
      <c r="H28" s="89">
        <f t="shared" ref="H28" si="6">G28/$G$30</f>
        <v>1.830495166118664E-2</v>
      </c>
    </row>
    <row r="29" spans="2:8" s="28" customFormat="1" x14ac:dyDescent="0.3">
      <c r="B29" s="34"/>
      <c r="C29" s="40"/>
      <c r="D29" s="7"/>
      <c r="E29" s="40"/>
      <c r="F29" s="7"/>
      <c r="G29" s="43"/>
      <c r="H29" s="89"/>
    </row>
    <row r="30" spans="2:8" s="28" customFormat="1" x14ac:dyDescent="0.3">
      <c r="B30" s="37" t="s">
        <v>1</v>
      </c>
      <c r="C30" s="41">
        <f>SUM(C7:C28)</f>
        <v>0.23584490740740732</v>
      </c>
      <c r="D30" s="39">
        <f>SUM(D7:D28)</f>
        <v>1</v>
      </c>
      <c r="E30" s="41"/>
      <c r="F30" s="39"/>
      <c r="G30" s="41">
        <f>SUM(G7:G28)</f>
        <v>0.23584490740740732</v>
      </c>
      <c r="H30" s="42">
        <f>SUM(H7:H28)</f>
        <v>1</v>
      </c>
    </row>
    <row r="31" spans="2:8" s="28" customFormat="1" x14ac:dyDescent="0.3">
      <c r="B31" s="34"/>
      <c r="C31" s="43"/>
      <c r="D31" s="98"/>
      <c r="E31" s="43"/>
      <c r="F31" s="98"/>
      <c r="G31" s="43"/>
      <c r="H31" s="58"/>
    </row>
    <row r="32" spans="2:8" s="28" customFormat="1" ht="66" customHeight="1" thickBot="1" x14ac:dyDescent="0.35">
      <c r="B32" s="145" t="s">
        <v>65</v>
      </c>
      <c r="C32" s="146"/>
      <c r="D32" s="146"/>
      <c r="E32" s="146"/>
      <c r="F32" s="146"/>
      <c r="G32" s="146"/>
      <c r="H32" s="147"/>
    </row>
    <row r="33" spans="3:5" s="28" customFormat="1" x14ac:dyDescent="0.3">
      <c r="C33" s="53"/>
      <c r="D33" s="53"/>
      <c r="E33" s="53"/>
    </row>
    <row r="34" spans="3:5" s="28" customFormat="1" x14ac:dyDescent="0.3">
      <c r="C34" s="53"/>
      <c r="D34" s="53"/>
      <c r="E34" s="53"/>
    </row>
    <row r="35" spans="3:5" s="28" customFormat="1" x14ac:dyDescent="0.3">
      <c r="C35" s="53"/>
      <c r="D35" s="53"/>
      <c r="E35" s="53"/>
    </row>
    <row r="36" spans="3:5" s="28" customFormat="1" x14ac:dyDescent="0.3">
      <c r="C36" s="53"/>
      <c r="D36" s="53"/>
      <c r="E36" s="53"/>
    </row>
    <row r="37" spans="3:5" s="28" customFormat="1" x14ac:dyDescent="0.3">
      <c r="C37" s="53"/>
      <c r="D37" s="53"/>
      <c r="E37" s="53"/>
    </row>
    <row r="38" spans="3:5" s="28" customFormat="1" x14ac:dyDescent="0.3">
      <c r="C38" s="53"/>
      <c r="D38" s="53"/>
      <c r="E38" s="53"/>
    </row>
    <row r="39" spans="3:5" s="28" customFormat="1" x14ac:dyDescent="0.3">
      <c r="C39" s="53"/>
      <c r="D39" s="53"/>
      <c r="E39" s="53"/>
    </row>
    <row r="40" spans="3:5" s="28" customFormat="1" x14ac:dyDescent="0.3">
      <c r="C40" s="53"/>
      <c r="D40" s="53"/>
      <c r="E40" s="53"/>
    </row>
    <row r="41" spans="3:5" s="28" customFormat="1" x14ac:dyDescent="0.3">
      <c r="C41" s="53"/>
      <c r="D41" s="53"/>
      <c r="E41" s="53"/>
    </row>
    <row r="42" spans="3:5" s="28" customFormat="1" x14ac:dyDescent="0.3">
      <c r="C42" s="53"/>
      <c r="D42" s="53"/>
      <c r="E42" s="53"/>
    </row>
    <row r="43" spans="3:5" s="28" customFormat="1" x14ac:dyDescent="0.3">
      <c r="C43" s="53"/>
      <c r="D43" s="53"/>
      <c r="E43" s="53"/>
    </row>
    <row r="44" spans="3:5" s="28" customFormat="1" x14ac:dyDescent="0.3">
      <c r="C44" s="53"/>
      <c r="D44" s="53"/>
      <c r="E44" s="53"/>
    </row>
    <row r="45" spans="3:5" s="28" customFormat="1" x14ac:dyDescent="0.3">
      <c r="C45" s="53"/>
      <c r="D45" s="53"/>
      <c r="E45" s="53"/>
    </row>
    <row r="46" spans="3:5" s="28" customFormat="1" x14ac:dyDescent="0.3">
      <c r="C46" s="53"/>
      <c r="D46" s="53"/>
      <c r="E46" s="53"/>
    </row>
    <row r="47" spans="3:5" s="28" customFormat="1" x14ac:dyDescent="0.3">
      <c r="C47" s="53"/>
      <c r="D47" s="53"/>
      <c r="E47" s="53"/>
    </row>
    <row r="48" spans="3:5" s="28" customFormat="1" x14ac:dyDescent="0.3">
      <c r="C48" s="53"/>
      <c r="D48" s="53"/>
      <c r="E48" s="53"/>
    </row>
    <row r="49" spans="3:5" s="28" customFormat="1" x14ac:dyDescent="0.3">
      <c r="C49" s="53"/>
      <c r="D49" s="53"/>
      <c r="E49" s="53"/>
    </row>
    <row r="50" spans="3:5" s="28" customFormat="1" x14ac:dyDescent="0.3">
      <c r="C50" s="53"/>
      <c r="D50" s="53"/>
      <c r="E50" s="53"/>
    </row>
    <row r="51" spans="3:5" s="28" customFormat="1" x14ac:dyDescent="0.3">
      <c r="C51" s="53"/>
      <c r="D51" s="53"/>
      <c r="E51" s="53"/>
    </row>
    <row r="52" spans="3:5" s="28" customFormat="1" x14ac:dyDescent="0.3">
      <c r="C52" s="53"/>
      <c r="D52" s="53"/>
      <c r="E52" s="53"/>
    </row>
    <row r="53" spans="3:5" s="28" customFormat="1" x14ac:dyDescent="0.3">
      <c r="C53" s="53"/>
      <c r="D53" s="53"/>
      <c r="E53" s="53"/>
    </row>
    <row r="54" spans="3:5" s="28" customFormat="1" x14ac:dyDescent="0.3">
      <c r="C54" s="53"/>
      <c r="D54" s="53"/>
      <c r="E54" s="53"/>
    </row>
    <row r="55" spans="3:5" s="28" customFormat="1" x14ac:dyDescent="0.3">
      <c r="C55" s="53"/>
      <c r="D55" s="53"/>
      <c r="E55" s="53"/>
    </row>
    <row r="56" spans="3:5" s="28" customFormat="1" x14ac:dyDescent="0.3">
      <c r="C56" s="53"/>
      <c r="D56" s="53"/>
      <c r="E56" s="53"/>
    </row>
    <row r="57" spans="3:5" s="28" customFormat="1" x14ac:dyDescent="0.3">
      <c r="C57" s="53"/>
      <c r="D57" s="53"/>
      <c r="E57" s="53"/>
    </row>
    <row r="58" spans="3:5" s="28" customFormat="1" x14ac:dyDescent="0.3">
      <c r="C58" s="53"/>
      <c r="D58" s="53"/>
      <c r="E58" s="53"/>
    </row>
    <row r="59" spans="3:5" s="28" customFormat="1" x14ac:dyDescent="0.3">
      <c r="C59" s="53"/>
      <c r="D59" s="53"/>
      <c r="E59" s="53"/>
    </row>
    <row r="60" spans="3:5" s="28" customFormat="1" x14ac:dyDescent="0.3">
      <c r="C60" s="53"/>
      <c r="D60" s="53"/>
      <c r="E60" s="53"/>
    </row>
    <row r="61" spans="3:5" s="28" customFormat="1" x14ac:dyDescent="0.3">
      <c r="C61" s="53"/>
      <c r="D61" s="53"/>
      <c r="E61" s="53"/>
    </row>
    <row r="62" spans="3:5" s="28" customFormat="1" x14ac:dyDescent="0.3">
      <c r="C62" s="53"/>
      <c r="D62" s="53"/>
      <c r="E62" s="53"/>
    </row>
    <row r="63" spans="3:5" s="28" customFormat="1" x14ac:dyDescent="0.3">
      <c r="C63" s="53"/>
      <c r="D63" s="53"/>
      <c r="E63" s="53"/>
    </row>
    <row r="64" spans="3:5" s="28" customFormat="1" x14ac:dyDescent="0.3">
      <c r="C64" s="53"/>
      <c r="D64" s="53"/>
      <c r="E64" s="53"/>
    </row>
    <row r="65" spans="3:5" s="28" customFormat="1" x14ac:dyDescent="0.3">
      <c r="C65" s="53"/>
      <c r="D65" s="53"/>
      <c r="E65" s="53"/>
    </row>
    <row r="66" spans="3:5" s="28" customFormat="1" x14ac:dyDescent="0.3">
      <c r="C66" s="53"/>
      <c r="D66" s="53"/>
      <c r="E66" s="53"/>
    </row>
    <row r="67" spans="3:5" s="28" customFormat="1" x14ac:dyDescent="0.3">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ignoredErrors>
    <ignoredError sqref="G7:G18 G24:G27" emptyCellReference="1"/>
  </ignoredErrors>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31" zoomScale="110" zoomScaleNormal="110"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0" width="15.109375" style="4" customWidth="1"/>
    <col min="11" max="16384" width="8.88671875" style="4"/>
  </cols>
  <sheetData>
    <row r="2" spans="2:10" ht="15" thickBot="1" x14ac:dyDescent="0.35"/>
    <row r="3" spans="2:10" x14ac:dyDescent="0.3">
      <c r="B3" s="176" t="s">
        <v>67</v>
      </c>
      <c r="C3" s="177"/>
      <c r="D3" s="177"/>
      <c r="E3" s="177"/>
      <c r="F3" s="177"/>
      <c r="G3" s="177"/>
      <c r="H3" s="177"/>
      <c r="I3" s="177"/>
      <c r="J3" s="178"/>
    </row>
    <row r="4" spans="2:10" x14ac:dyDescent="0.3">
      <c r="B4" s="179" t="s">
        <v>127</v>
      </c>
      <c r="C4" s="180"/>
      <c r="D4" s="180"/>
      <c r="E4" s="180"/>
      <c r="F4" s="180"/>
      <c r="G4" s="180"/>
      <c r="H4" s="180"/>
      <c r="I4" s="180"/>
      <c r="J4" s="181"/>
    </row>
    <row r="5" spans="2:10" x14ac:dyDescent="0.3">
      <c r="B5" s="10"/>
      <c r="C5" s="182" t="s">
        <v>5</v>
      </c>
      <c r="D5" s="183"/>
      <c r="E5" s="184" t="s">
        <v>6</v>
      </c>
      <c r="F5" s="180"/>
      <c r="G5" s="180" t="s">
        <v>7</v>
      </c>
      <c r="H5" s="180"/>
      <c r="I5" s="184" t="s">
        <v>4</v>
      </c>
      <c r="J5" s="181"/>
    </row>
    <row r="6" spans="2:10" x14ac:dyDescent="0.3">
      <c r="B6" s="30" t="s">
        <v>19</v>
      </c>
      <c r="C6" s="11" t="s">
        <v>2</v>
      </c>
      <c r="D6" s="11" t="s">
        <v>3</v>
      </c>
      <c r="E6" s="11" t="s">
        <v>2</v>
      </c>
      <c r="F6" s="11" t="s">
        <v>3</v>
      </c>
      <c r="G6" s="11" t="s">
        <v>2</v>
      </c>
      <c r="H6" s="11" t="s">
        <v>3</v>
      </c>
      <c r="I6" s="11" t="s">
        <v>2</v>
      </c>
      <c r="J6" s="118" t="s">
        <v>3</v>
      </c>
    </row>
    <row r="7" spans="2:10" x14ac:dyDescent="0.3">
      <c r="B7" s="34" t="s">
        <v>20</v>
      </c>
      <c r="C7" s="25"/>
      <c r="D7" s="2"/>
      <c r="E7" s="21">
        <v>1.2268518518518518E-3</v>
      </c>
      <c r="F7" s="2">
        <f t="shared" ref="F7:F9" si="0">E7/$E$30</f>
        <v>1.3233623391053575E-3</v>
      </c>
      <c r="G7" s="21"/>
      <c r="H7" s="2"/>
      <c r="I7" s="21">
        <f t="shared" ref="I7:I8" si="1">E7+G7</f>
        <v>1.2268518518518518E-3</v>
      </c>
      <c r="J7" s="14">
        <f t="shared" ref="J7:J8" si="2">I7/$I$30</f>
        <v>5.3710318968356523E-4</v>
      </c>
    </row>
    <row r="8" spans="2:10" x14ac:dyDescent="0.3">
      <c r="B8" s="34" t="s">
        <v>0</v>
      </c>
      <c r="C8" s="25"/>
      <c r="D8" s="2"/>
      <c r="E8" s="21">
        <v>1.7824074074074072E-3</v>
      </c>
      <c r="F8" s="2">
        <f t="shared" si="0"/>
        <v>1.9226207568134438E-3</v>
      </c>
      <c r="G8" s="21">
        <v>2.3611111111111111E-3</v>
      </c>
      <c r="H8" s="2">
        <f t="shared" ref="H8:H25" si="3">G8/$G$30</f>
        <v>1.739783038821041E-3</v>
      </c>
      <c r="I8" s="21">
        <f t="shared" si="1"/>
        <v>4.1435185185185186E-3</v>
      </c>
      <c r="J8" s="14">
        <f t="shared" si="2"/>
        <v>1.8139900179878902E-3</v>
      </c>
    </row>
    <row r="9" spans="2:10" x14ac:dyDescent="0.3">
      <c r="B9" s="34" t="s">
        <v>21</v>
      </c>
      <c r="C9" s="25"/>
      <c r="D9" s="2"/>
      <c r="E9" s="21">
        <v>2.0833333333333332E-4</v>
      </c>
      <c r="F9" s="2">
        <f t="shared" si="0"/>
        <v>2.2472190664053239E-4</v>
      </c>
      <c r="G9" s="21">
        <v>2.7395833333333331E-2</v>
      </c>
      <c r="H9" s="2">
        <f t="shared" si="3"/>
        <v>2.0186600259261781E-2</v>
      </c>
      <c r="I9" s="21">
        <f t="shared" ref="I9:I26" si="4">E9+G9</f>
        <v>2.7604166666666666E-2</v>
      </c>
      <c r="J9" s="14">
        <f t="shared" ref="J9:J25" si="5">I9/$I$30</f>
        <v>1.2084821767880217E-2</v>
      </c>
    </row>
    <row r="10" spans="2:10" x14ac:dyDescent="0.3">
      <c r="B10" s="34" t="s">
        <v>22</v>
      </c>
      <c r="C10" s="25"/>
      <c r="D10" s="2"/>
      <c r="E10" s="21"/>
      <c r="F10" s="2"/>
      <c r="G10" s="21">
        <v>4.7743055555555559E-2</v>
      </c>
      <c r="H10" s="2">
        <f t="shared" si="3"/>
        <v>3.5179436446748993E-2</v>
      </c>
      <c r="I10" s="21">
        <f t="shared" si="4"/>
        <v>4.7743055555555559E-2</v>
      </c>
      <c r="J10" s="14">
        <f t="shared" si="5"/>
        <v>2.0901421296648178E-2</v>
      </c>
    </row>
    <row r="11" spans="2:10" x14ac:dyDescent="0.3">
      <c r="B11" s="34" t="s">
        <v>23</v>
      </c>
      <c r="C11" s="25"/>
      <c r="D11" s="2"/>
      <c r="E11" s="21">
        <v>1.8750000000000001E-3</v>
      </c>
      <c r="F11" s="2">
        <f t="shared" ref="F11:F28" si="6">E11/$E$30</f>
        <v>2.0224971597647919E-3</v>
      </c>
      <c r="G11" s="21">
        <v>8.9814814814814826E-3</v>
      </c>
      <c r="H11" s="2">
        <f t="shared" si="3"/>
        <v>6.6179982261035681E-3</v>
      </c>
      <c r="I11" s="21">
        <f t="shared" si="4"/>
        <v>1.0856481481481483E-2</v>
      </c>
      <c r="J11" s="14">
        <f t="shared" si="5"/>
        <v>4.75285652757721E-3</v>
      </c>
    </row>
    <row r="12" spans="2:10" x14ac:dyDescent="0.3">
      <c r="B12" s="34" t="s">
        <v>24</v>
      </c>
      <c r="C12" s="25"/>
      <c r="D12" s="2"/>
      <c r="E12" s="21">
        <v>0.17248842592592598</v>
      </c>
      <c r="F12" s="2">
        <f t="shared" si="6"/>
        <v>0.18605725414799196</v>
      </c>
      <c r="G12" s="21">
        <v>1.3784722222222221E-2</v>
      </c>
      <c r="H12" s="2">
        <f>G12/$G$30</f>
        <v>1.0157262741352252E-2</v>
      </c>
      <c r="I12" s="21">
        <f t="shared" ref="I12:I17" si="7">E12+G12</f>
        <v>0.18627314814814819</v>
      </c>
      <c r="J12" s="14">
        <f t="shared" ref="J12:J17" si="8">I12/$I$30</f>
        <v>8.1548478629880197E-2</v>
      </c>
    </row>
    <row r="13" spans="2:10" x14ac:dyDescent="0.3">
      <c r="B13" s="34" t="s">
        <v>25</v>
      </c>
      <c r="C13" s="25"/>
      <c r="D13" s="2"/>
      <c r="E13" s="21">
        <v>3.2106481481481472E-2</v>
      </c>
      <c r="F13" s="2">
        <f t="shared" si="6"/>
        <v>3.4632142723379819E-2</v>
      </c>
      <c r="G13" s="21">
        <v>2.0231481481481482E-2</v>
      </c>
      <c r="H13" s="2">
        <f t="shared" ref="H13:H17" si="9">G13/$G$30</f>
        <v>1.4907552705192057E-2</v>
      </c>
      <c r="I13" s="21">
        <f t="shared" si="7"/>
        <v>5.2337962962962954E-2</v>
      </c>
      <c r="J13" s="14">
        <f t="shared" si="8"/>
        <v>2.2913024752349825E-2</v>
      </c>
    </row>
    <row r="14" spans="2:10" x14ac:dyDescent="0.3">
      <c r="B14" s="34" t="s">
        <v>26</v>
      </c>
      <c r="C14" s="25"/>
      <c r="D14" s="2"/>
      <c r="E14" s="21">
        <v>9.2129629629629645E-3</v>
      </c>
      <c r="F14" s="2">
        <f t="shared" si="6"/>
        <v>9.937702093659101E-3</v>
      </c>
      <c r="G14" s="21">
        <v>9.3749999999999997E-3</v>
      </c>
      <c r="H14" s="2">
        <f t="shared" si="9"/>
        <v>6.9079620659070742E-3</v>
      </c>
      <c r="I14" s="21">
        <f t="shared" si="7"/>
        <v>1.8587962962962966E-2</v>
      </c>
      <c r="J14" s="14">
        <f t="shared" si="8"/>
        <v>8.137620024828358E-3</v>
      </c>
    </row>
    <row r="15" spans="2:10" x14ac:dyDescent="0.3">
      <c r="B15" s="34" t="s">
        <v>27</v>
      </c>
      <c r="C15" s="25"/>
      <c r="D15" s="2"/>
      <c r="E15" s="21"/>
      <c r="F15" s="2"/>
      <c r="G15" s="21">
        <v>4.9421296296296297E-3</v>
      </c>
      <c r="H15" s="2">
        <f t="shared" si="9"/>
        <v>3.6416046940028653E-3</v>
      </c>
      <c r="I15" s="21">
        <f t="shared" si="7"/>
        <v>4.9421296296296297E-3</v>
      </c>
      <c r="J15" s="14">
        <f t="shared" si="8"/>
        <v>2.1636137924045504E-3</v>
      </c>
    </row>
    <row r="16" spans="2:10" x14ac:dyDescent="0.3">
      <c r="B16" s="34" t="s">
        <v>28</v>
      </c>
      <c r="C16" s="25"/>
      <c r="D16" s="2"/>
      <c r="E16" s="21">
        <v>3.3333333333333335E-3</v>
      </c>
      <c r="F16" s="2">
        <f t="shared" si="6"/>
        <v>3.5955505062485187E-3</v>
      </c>
      <c r="G16" s="21">
        <v>7.047453703703703E-2</v>
      </c>
      <c r="H16" s="2">
        <f t="shared" si="9"/>
        <v>5.1929112369516257E-2</v>
      </c>
      <c r="I16" s="21">
        <f t="shared" si="7"/>
        <v>7.3807870370370357E-2</v>
      </c>
      <c r="J16" s="14">
        <f t="shared" si="8"/>
        <v>3.2312330571812216E-2</v>
      </c>
    </row>
    <row r="17" spans="2:14" x14ac:dyDescent="0.3">
      <c r="B17" s="34" t="s">
        <v>29</v>
      </c>
      <c r="C17" s="25"/>
      <c r="D17" s="2"/>
      <c r="E17" s="21">
        <v>1.1759259259259259E-2</v>
      </c>
      <c r="F17" s="2">
        <f t="shared" si="6"/>
        <v>1.2684303174821162E-2</v>
      </c>
      <c r="G17" s="21">
        <v>8.3148148148148138E-2</v>
      </c>
      <c r="H17" s="2">
        <f t="shared" si="9"/>
        <v>6.1267653680835081E-2</v>
      </c>
      <c r="I17" s="21">
        <f t="shared" si="7"/>
        <v>9.4907407407407399E-2</v>
      </c>
      <c r="J17" s="14">
        <f t="shared" si="8"/>
        <v>4.1549492032124852E-2</v>
      </c>
    </row>
    <row r="18" spans="2:14" x14ac:dyDescent="0.3">
      <c r="B18" s="34" t="s">
        <v>30</v>
      </c>
      <c r="C18" s="25"/>
      <c r="D18" s="2"/>
      <c r="E18" s="21"/>
      <c r="F18" s="2"/>
      <c r="G18" s="21"/>
      <c r="H18" s="2"/>
      <c r="I18" s="21"/>
      <c r="J18" s="14"/>
    </row>
    <row r="19" spans="2:14" x14ac:dyDescent="0.3">
      <c r="B19" s="34" t="s">
        <v>31</v>
      </c>
      <c r="C19" s="25"/>
      <c r="D19" s="2"/>
      <c r="E19" s="21">
        <v>1.8194444444444447E-2</v>
      </c>
      <c r="F19" s="2">
        <f t="shared" si="6"/>
        <v>1.9625713179939833E-2</v>
      </c>
      <c r="G19" s="21">
        <v>1.060185185185185E-2</v>
      </c>
      <c r="H19" s="2">
        <f t="shared" si="3"/>
        <v>7.8119669782356531E-3</v>
      </c>
      <c r="I19" s="21">
        <f t="shared" si="4"/>
        <v>2.8796296296296299E-2</v>
      </c>
      <c r="J19" s="14">
        <f t="shared" si="5"/>
        <v>1.2606723923893495E-2</v>
      </c>
    </row>
    <row r="20" spans="2:14" x14ac:dyDescent="0.3">
      <c r="B20" s="34" t="s">
        <v>32</v>
      </c>
      <c r="C20" s="25"/>
      <c r="D20" s="2"/>
      <c r="E20" s="21">
        <v>2.488425925925926E-3</v>
      </c>
      <c r="F20" s="2">
        <f t="shared" si="6"/>
        <v>2.6841783293174706E-3</v>
      </c>
      <c r="G20" s="21">
        <v>1.1851851851851851E-2</v>
      </c>
      <c r="H20" s="2">
        <f t="shared" si="3"/>
        <v>8.7330285870232637E-3</v>
      </c>
      <c r="I20" s="21">
        <f t="shared" si="4"/>
        <v>1.4340277777777778E-2</v>
      </c>
      <c r="J20" s="14">
        <f t="shared" si="5"/>
        <v>6.2780269058295979E-3</v>
      </c>
    </row>
    <row r="21" spans="2:14" x14ac:dyDescent="0.3">
      <c r="B21" s="34" t="s">
        <v>33</v>
      </c>
      <c r="C21" s="25"/>
      <c r="D21" s="2"/>
      <c r="E21" s="21">
        <v>0.23862268518518512</v>
      </c>
      <c r="F21" s="2">
        <f t="shared" si="6"/>
        <v>0.25739397495599198</v>
      </c>
      <c r="G21" s="21">
        <v>0.22631944444444452</v>
      </c>
      <c r="H21" s="2">
        <f t="shared" si="3"/>
        <v>0.16676332127993454</v>
      </c>
      <c r="I21" s="21">
        <f t="shared" si="4"/>
        <v>0.46494212962962966</v>
      </c>
      <c r="J21" s="14">
        <f t="shared" si="5"/>
        <v>0.20354690785640095</v>
      </c>
    </row>
    <row r="22" spans="2:14" x14ac:dyDescent="0.3">
      <c r="B22" s="34" t="s">
        <v>34</v>
      </c>
      <c r="C22" s="25"/>
      <c r="D22" s="2"/>
      <c r="E22" s="21">
        <v>2.6377314814814812E-2</v>
      </c>
      <c r="F22" s="2">
        <f t="shared" si="6"/>
        <v>2.8452290290765184E-2</v>
      </c>
      <c r="G22" s="21">
        <v>3.8530092592592595E-2</v>
      </c>
      <c r="H22" s="2">
        <f t="shared" si="3"/>
        <v>2.8390871256055127E-2</v>
      </c>
      <c r="I22" s="21">
        <f t="shared" si="4"/>
        <v>6.4907407407407414E-2</v>
      </c>
      <c r="J22" s="14">
        <f t="shared" si="5"/>
        <v>2.841579894099466E-2</v>
      </c>
    </row>
    <row r="23" spans="2:14" s="5" customFormat="1" x14ac:dyDescent="0.3">
      <c r="B23" s="34" t="s">
        <v>35</v>
      </c>
      <c r="C23" s="93"/>
      <c r="D23" s="18"/>
      <c r="E23" s="21">
        <v>1.5810185185185184E-2</v>
      </c>
      <c r="F23" s="2">
        <f t="shared" si="6"/>
        <v>1.7053895803942624E-2</v>
      </c>
      <c r="G23" s="21">
        <v>0.34653935185185192</v>
      </c>
      <c r="H23" s="2">
        <f t="shared" si="3"/>
        <v>0.25534727433990584</v>
      </c>
      <c r="I23" s="21">
        <f t="shared" si="4"/>
        <v>0.36234953703703709</v>
      </c>
      <c r="J23" s="14">
        <f t="shared" si="5"/>
        <v>0.15863292037191867</v>
      </c>
      <c r="K23" s="4"/>
      <c r="L23" s="4"/>
      <c r="M23" s="4"/>
      <c r="N23" s="4"/>
    </row>
    <row r="24" spans="2:14" x14ac:dyDescent="0.3">
      <c r="B24" s="34" t="s">
        <v>36</v>
      </c>
      <c r="C24" s="25"/>
      <c r="D24" s="68"/>
      <c r="E24" s="21">
        <v>7.7905092592592581E-2</v>
      </c>
      <c r="F24" s="2">
        <f t="shared" si="6"/>
        <v>8.4033508533190193E-2</v>
      </c>
      <c r="G24" s="21">
        <v>0.24187500000000003</v>
      </c>
      <c r="H24" s="2">
        <f t="shared" si="3"/>
        <v>0.17822542130040253</v>
      </c>
      <c r="I24" s="21">
        <f t="shared" si="4"/>
        <v>0.3197800925925926</v>
      </c>
      <c r="J24" s="14">
        <f t="shared" si="5"/>
        <v>0.13999645309214362</v>
      </c>
    </row>
    <row r="25" spans="2:14" s="6" customFormat="1" x14ac:dyDescent="0.3">
      <c r="B25" s="34" t="s">
        <v>37</v>
      </c>
      <c r="C25" s="94"/>
      <c r="D25" s="11"/>
      <c r="E25" s="21">
        <v>0.23999999999999994</v>
      </c>
      <c r="F25" s="2">
        <f t="shared" si="6"/>
        <v>0.25887963644989326</v>
      </c>
      <c r="G25" s="21">
        <v>0.19297453703703701</v>
      </c>
      <c r="H25" s="2">
        <f t="shared" si="3"/>
        <v>0.14219315003070201</v>
      </c>
      <c r="I25" s="21">
        <f t="shared" si="4"/>
        <v>0.43297453703703692</v>
      </c>
      <c r="J25" s="14">
        <f t="shared" si="5"/>
        <v>0.18955182285728761</v>
      </c>
      <c r="K25" s="4"/>
      <c r="L25" s="4"/>
      <c r="M25" s="4"/>
      <c r="N25" s="4"/>
    </row>
    <row r="26" spans="2:14" x14ac:dyDescent="0.3">
      <c r="B26" s="34" t="s">
        <v>38</v>
      </c>
      <c r="C26" s="25"/>
      <c r="D26" s="2"/>
      <c r="E26" s="21">
        <v>5.3067129629629631E-2</v>
      </c>
      <c r="F26" s="2">
        <f t="shared" si="6"/>
        <v>5.7241663441491175E-2</v>
      </c>
      <c r="G26" s="21"/>
      <c r="H26" s="2"/>
      <c r="I26" s="21">
        <f t="shared" si="4"/>
        <v>5.3067129629629631E-2</v>
      </c>
      <c r="J26" s="14">
        <f t="shared" ref="J26" si="10">I26/$I$30</f>
        <v>2.3232246459425912E-2</v>
      </c>
    </row>
    <row r="27" spans="2:14" x14ac:dyDescent="0.3">
      <c r="B27" s="34" t="s">
        <v>39</v>
      </c>
      <c r="C27" s="25"/>
      <c r="D27" s="2"/>
      <c r="E27" s="21">
        <v>4.8611111111111112E-3</v>
      </c>
      <c r="F27" s="2">
        <f t="shared" si="6"/>
        <v>5.2435111549457561E-3</v>
      </c>
      <c r="G27" s="21"/>
      <c r="H27" s="2"/>
      <c r="I27" s="21">
        <f t="shared" ref="I27" si="11">E27+G27</f>
        <v>4.8611111111111112E-3</v>
      </c>
      <c r="J27" s="14">
        <f t="shared" ref="J27" si="12">I27/$I$30</f>
        <v>2.1281447138405416E-3</v>
      </c>
    </row>
    <row r="28" spans="2:14" x14ac:dyDescent="0.3">
      <c r="B28" s="34" t="s">
        <v>40</v>
      </c>
      <c r="C28" s="25"/>
      <c r="D28" s="2"/>
      <c r="E28" s="21">
        <v>1.5752314814814816E-2</v>
      </c>
      <c r="F28" s="2">
        <f t="shared" si="6"/>
        <v>1.6991473052098034E-2</v>
      </c>
      <c r="G28" s="21"/>
      <c r="H28" s="21"/>
      <c r="I28" s="21">
        <f t="shared" ref="I28" si="13">E28+G28</f>
        <v>1.5752314814814816E-2</v>
      </c>
      <c r="J28" s="14">
        <f t="shared" ref="J28" si="14">I28/$I$30</f>
        <v>6.8962022750880406E-3</v>
      </c>
    </row>
    <row r="29" spans="2:14" x14ac:dyDescent="0.3">
      <c r="B29" s="34"/>
      <c r="C29" s="15"/>
      <c r="D29" s="101"/>
      <c r="E29" s="13"/>
      <c r="F29" s="101"/>
      <c r="G29" s="13"/>
      <c r="H29" s="13"/>
      <c r="I29" s="13"/>
      <c r="J29" s="14"/>
    </row>
    <row r="30" spans="2:14" s="5" customFormat="1" x14ac:dyDescent="0.3">
      <c r="B30" s="16" t="s">
        <v>1</v>
      </c>
      <c r="C30" s="23"/>
      <c r="D30" s="18"/>
      <c r="E30" s="23">
        <f t="shared" ref="E30:J30" si="15">SUM(E7:E28)</f>
        <v>0.927071759259259</v>
      </c>
      <c r="F30" s="95">
        <f t="shared" si="15"/>
        <v>1.0000000000000002</v>
      </c>
      <c r="G30" s="23">
        <f t="shared" si="15"/>
        <v>1.3571296296296298</v>
      </c>
      <c r="H30" s="95">
        <f t="shared" si="15"/>
        <v>1</v>
      </c>
      <c r="I30" s="23">
        <f t="shared" si="15"/>
        <v>2.2842013888888886</v>
      </c>
      <c r="J30" s="42">
        <f t="shared" si="15"/>
        <v>1.0000000000000002</v>
      </c>
      <c r="K30" s="4"/>
      <c r="L30" s="4"/>
      <c r="M30" s="4"/>
      <c r="N30" s="4"/>
    </row>
    <row r="31" spans="2:14" s="5" customFormat="1" x14ac:dyDescent="0.3">
      <c r="B31" s="16"/>
      <c r="C31" s="19"/>
      <c r="D31" s="111"/>
      <c r="E31" s="19"/>
      <c r="F31" s="19"/>
      <c r="G31" s="19"/>
      <c r="H31" s="19"/>
      <c r="I31" s="19"/>
      <c r="J31" s="20"/>
      <c r="K31" s="4"/>
      <c r="L31" s="4"/>
      <c r="M31" s="4"/>
      <c r="N31" s="4"/>
    </row>
    <row r="32" spans="2:14" s="6" customFormat="1" ht="93" customHeight="1" thickBot="1" x14ac:dyDescent="0.35">
      <c r="B32" s="173" t="s">
        <v>136</v>
      </c>
      <c r="C32" s="174"/>
      <c r="D32" s="174"/>
      <c r="E32" s="174"/>
      <c r="F32" s="174"/>
      <c r="G32" s="174"/>
      <c r="H32" s="174"/>
      <c r="I32" s="174"/>
      <c r="J32" s="175"/>
      <c r="K32" s="4"/>
      <c r="L32" s="4"/>
      <c r="M32" s="4"/>
      <c r="N32" s="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1" zoomScale="110" zoomScaleNormal="110" zoomScaleSheetLayoutView="110" workbookViewId="0">
      <selection activeCell="F15" sqref="F15"/>
    </sheetView>
  </sheetViews>
  <sheetFormatPr defaultColWidth="8.88671875" defaultRowHeight="14.4" x14ac:dyDescent="0.3"/>
  <cols>
    <col min="1" max="1" width="6.109375" style="4" customWidth="1"/>
    <col min="2" max="2" width="51" style="4" bestFit="1" customWidth="1"/>
    <col min="3" max="10" width="15.109375" style="4" customWidth="1"/>
    <col min="11" max="16384" width="8.88671875" style="4"/>
  </cols>
  <sheetData>
    <row r="2" spans="2:10" ht="15" thickBot="1" x14ac:dyDescent="0.35"/>
    <row r="3" spans="2:10" x14ac:dyDescent="0.3">
      <c r="B3" s="176" t="s">
        <v>66</v>
      </c>
      <c r="C3" s="177"/>
      <c r="D3" s="177"/>
      <c r="E3" s="177"/>
      <c r="F3" s="177"/>
      <c r="G3" s="177"/>
      <c r="H3" s="177"/>
      <c r="I3" s="177"/>
      <c r="J3" s="178"/>
    </row>
    <row r="4" spans="2:10" x14ac:dyDescent="0.3">
      <c r="B4" s="179" t="s">
        <v>127</v>
      </c>
      <c r="C4" s="180"/>
      <c r="D4" s="180"/>
      <c r="E4" s="180"/>
      <c r="F4" s="180"/>
      <c r="G4" s="180"/>
      <c r="H4" s="180"/>
      <c r="I4" s="180"/>
      <c r="J4" s="181"/>
    </row>
    <row r="5" spans="2:10" x14ac:dyDescent="0.3">
      <c r="B5" s="10"/>
      <c r="C5" s="182" t="s">
        <v>5</v>
      </c>
      <c r="D5" s="185"/>
      <c r="E5" s="184" t="s">
        <v>6</v>
      </c>
      <c r="F5" s="180"/>
      <c r="G5" s="180" t="s">
        <v>7</v>
      </c>
      <c r="H5" s="180"/>
      <c r="I5" s="184" t="s">
        <v>4</v>
      </c>
      <c r="J5" s="181"/>
    </row>
    <row r="6" spans="2:10" x14ac:dyDescent="0.3">
      <c r="B6" s="30" t="s">
        <v>19</v>
      </c>
      <c r="C6" s="11" t="s">
        <v>2</v>
      </c>
      <c r="D6" s="11" t="s">
        <v>3</v>
      </c>
      <c r="E6" s="11" t="s">
        <v>2</v>
      </c>
      <c r="F6" s="11" t="s">
        <v>3</v>
      </c>
      <c r="G6" s="11" t="s">
        <v>2</v>
      </c>
      <c r="H6" s="11" t="s">
        <v>3</v>
      </c>
      <c r="I6" s="11" t="s">
        <v>2</v>
      </c>
      <c r="J6" s="118" t="s">
        <v>3</v>
      </c>
    </row>
    <row r="7" spans="2:10" x14ac:dyDescent="0.3">
      <c r="B7" s="34" t="s">
        <v>20</v>
      </c>
      <c r="C7" s="21">
        <v>3.048611111111112E-2</v>
      </c>
      <c r="D7" s="2">
        <f>C7/$C$30</f>
        <v>1.0698575554120416E-2</v>
      </c>
      <c r="E7" s="21"/>
      <c r="F7" s="25"/>
      <c r="G7" s="9"/>
      <c r="H7" s="2"/>
      <c r="I7" s="21">
        <f t="shared" ref="I7:I8" si="0">C7+E7+G7</f>
        <v>3.048611111111112E-2</v>
      </c>
      <c r="J7" s="14">
        <f t="shared" ref="J7:J8" si="1">I7/$I$30</f>
        <v>1.0698575554120416E-2</v>
      </c>
    </row>
    <row r="8" spans="2:10" x14ac:dyDescent="0.3">
      <c r="B8" s="34" t="s">
        <v>0</v>
      </c>
      <c r="C8" s="21">
        <v>5.6782407407407406E-2</v>
      </c>
      <c r="D8" s="2">
        <f t="shared" ref="D8:D28" si="2">C8/$C$30</f>
        <v>1.9926807770886387E-2</v>
      </c>
      <c r="E8" s="21"/>
      <c r="F8" s="25"/>
      <c r="G8" s="9"/>
      <c r="H8" s="2"/>
      <c r="I8" s="21">
        <f t="shared" si="0"/>
        <v>5.6782407407407406E-2</v>
      </c>
      <c r="J8" s="14">
        <f t="shared" si="1"/>
        <v>1.9926807770886387E-2</v>
      </c>
    </row>
    <row r="9" spans="2:10" x14ac:dyDescent="0.3">
      <c r="B9" s="34" t="s">
        <v>21</v>
      </c>
      <c r="C9" s="21">
        <v>0.21260416666666671</v>
      </c>
      <c r="D9" s="2">
        <f t="shared" si="2"/>
        <v>7.4609770065921746E-2</v>
      </c>
      <c r="E9" s="21"/>
      <c r="F9" s="96"/>
      <c r="G9" s="9"/>
      <c r="H9" s="2"/>
      <c r="I9" s="21">
        <f t="shared" ref="I9:I13" si="3">C9+E9+G9</f>
        <v>0.21260416666666671</v>
      </c>
      <c r="J9" s="14">
        <f t="shared" ref="J9:J13" si="4">I9/$I$30</f>
        <v>7.4609770065921746E-2</v>
      </c>
    </row>
    <row r="10" spans="2:10" x14ac:dyDescent="0.3">
      <c r="B10" s="34" t="s">
        <v>22</v>
      </c>
      <c r="C10" s="21">
        <v>3.8090277777777772E-2</v>
      </c>
      <c r="D10" s="2">
        <f t="shared" si="2"/>
        <v>1.3367126859760924E-2</v>
      </c>
      <c r="E10" s="21"/>
      <c r="F10" s="25"/>
      <c r="G10" s="9"/>
      <c r="H10" s="2"/>
      <c r="I10" s="21">
        <f t="shared" si="3"/>
        <v>3.8090277777777772E-2</v>
      </c>
      <c r="J10" s="14">
        <f t="shared" si="4"/>
        <v>1.3367126859760924E-2</v>
      </c>
    </row>
    <row r="11" spans="2:10" x14ac:dyDescent="0.3">
      <c r="B11" s="34" t="s">
        <v>23</v>
      </c>
      <c r="C11" s="21">
        <v>4.7870370370370376E-2</v>
      </c>
      <c r="D11" s="2">
        <f t="shared" si="2"/>
        <v>1.6799281887563414E-2</v>
      </c>
      <c r="E11" s="21"/>
      <c r="F11" s="25"/>
      <c r="G11" s="84"/>
      <c r="H11" s="2"/>
      <c r="I11" s="21">
        <f t="shared" si="3"/>
        <v>4.7870370370370376E-2</v>
      </c>
      <c r="J11" s="14">
        <f t="shared" si="4"/>
        <v>1.6799281887563414E-2</v>
      </c>
    </row>
    <row r="12" spans="2:10" x14ac:dyDescent="0.3">
      <c r="B12" s="34" t="s">
        <v>24</v>
      </c>
      <c r="C12" s="21">
        <v>0.31056712962962962</v>
      </c>
      <c r="D12" s="2">
        <f t="shared" si="2"/>
        <v>0.10898818445091611</v>
      </c>
      <c r="E12" s="21"/>
      <c r="F12" s="96"/>
      <c r="G12" s="9"/>
      <c r="H12" s="2"/>
      <c r="I12" s="21">
        <f t="shared" si="3"/>
        <v>0.31056712962962962</v>
      </c>
      <c r="J12" s="14">
        <f t="shared" si="4"/>
        <v>0.10898818445091611</v>
      </c>
    </row>
    <row r="13" spans="2:10" x14ac:dyDescent="0.3">
      <c r="B13" s="34" t="s">
        <v>25</v>
      </c>
      <c r="C13" s="21">
        <v>0.12633101851851852</v>
      </c>
      <c r="D13" s="2">
        <f t="shared" si="2"/>
        <v>4.433369482658478E-2</v>
      </c>
      <c r="E13" s="21"/>
      <c r="F13" s="25"/>
      <c r="G13" s="9"/>
      <c r="H13" s="2"/>
      <c r="I13" s="21">
        <f t="shared" si="3"/>
        <v>0.12633101851851852</v>
      </c>
      <c r="J13" s="14">
        <f t="shared" si="4"/>
        <v>4.433369482658478E-2</v>
      </c>
    </row>
    <row r="14" spans="2:10" x14ac:dyDescent="0.3">
      <c r="B14" s="34" t="s">
        <v>26</v>
      </c>
      <c r="C14" s="21">
        <v>0.16908564814814817</v>
      </c>
      <c r="D14" s="2">
        <f t="shared" si="2"/>
        <v>5.9337695622682277E-2</v>
      </c>
      <c r="E14" s="21"/>
      <c r="F14" s="25"/>
      <c r="G14" s="9"/>
      <c r="H14" s="2"/>
      <c r="I14" s="21">
        <f t="shared" ref="I14:I20" si="5">C14+E14+G14</f>
        <v>0.16908564814814817</v>
      </c>
      <c r="J14" s="14">
        <f t="shared" ref="J14:J20" si="6">I14/$I$30</f>
        <v>5.9337695622682277E-2</v>
      </c>
    </row>
    <row r="15" spans="2:10" x14ac:dyDescent="0.3">
      <c r="B15" s="34" t="s">
        <v>27</v>
      </c>
      <c r="C15" s="21">
        <v>9.3252314814814843E-2</v>
      </c>
      <c r="D15" s="2">
        <f t="shared" si="2"/>
        <v>3.2725293560952239E-2</v>
      </c>
      <c r="E15" s="21"/>
      <c r="F15" s="25"/>
      <c r="G15" s="9"/>
      <c r="H15" s="2"/>
      <c r="I15" s="21">
        <f t="shared" si="5"/>
        <v>9.3252314814814843E-2</v>
      </c>
      <c r="J15" s="14">
        <f t="shared" si="6"/>
        <v>3.2725293560952239E-2</v>
      </c>
    </row>
    <row r="16" spans="2:10" x14ac:dyDescent="0.3">
      <c r="B16" s="34" t="s">
        <v>28</v>
      </c>
      <c r="C16" s="21">
        <v>0.10836805555555552</v>
      </c>
      <c r="D16" s="2">
        <f t="shared" si="2"/>
        <v>3.8029902396822093E-2</v>
      </c>
      <c r="E16" s="21"/>
      <c r="F16" s="25"/>
      <c r="G16" s="9"/>
      <c r="H16" s="2"/>
      <c r="I16" s="21">
        <f t="shared" si="5"/>
        <v>0.10836805555555552</v>
      </c>
      <c r="J16" s="14">
        <f t="shared" si="6"/>
        <v>3.8029902396822093E-2</v>
      </c>
    </row>
    <row r="17" spans="2:14" x14ac:dyDescent="0.3">
      <c r="B17" s="34" t="s">
        <v>29</v>
      </c>
      <c r="C17" s="21">
        <v>0.21666666666666659</v>
      </c>
      <c r="D17" s="2">
        <f t="shared" si="2"/>
        <v>7.6035434462085827E-2</v>
      </c>
      <c r="E17" s="21"/>
      <c r="F17" s="25"/>
      <c r="G17" s="9"/>
      <c r="H17" s="2"/>
      <c r="I17" s="21">
        <f t="shared" si="5"/>
        <v>0.21666666666666659</v>
      </c>
      <c r="J17" s="14">
        <f t="shared" si="6"/>
        <v>7.6035434462085827E-2</v>
      </c>
    </row>
    <row r="18" spans="2:14" x14ac:dyDescent="0.3">
      <c r="B18" s="34" t="s">
        <v>30</v>
      </c>
      <c r="C18" s="21">
        <v>1.1481481481481481E-2</v>
      </c>
      <c r="D18" s="2">
        <f t="shared" si="2"/>
        <v>4.0292281509823266E-3</v>
      </c>
      <c r="E18" s="21"/>
      <c r="F18" s="25"/>
      <c r="G18" s="9"/>
      <c r="H18" s="2"/>
      <c r="I18" s="21">
        <f t="shared" si="5"/>
        <v>1.1481481481481481E-2</v>
      </c>
      <c r="J18" s="14">
        <f t="shared" si="6"/>
        <v>4.0292281509823266E-3</v>
      </c>
    </row>
    <row r="19" spans="2:14" x14ac:dyDescent="0.3">
      <c r="B19" s="34" t="s">
        <v>31</v>
      </c>
      <c r="C19" s="21">
        <v>4.7719907407407412E-2</v>
      </c>
      <c r="D19" s="2">
        <f t="shared" si="2"/>
        <v>1.6746479502520298E-2</v>
      </c>
      <c r="E19" s="21"/>
      <c r="F19" s="25"/>
      <c r="G19" s="9"/>
      <c r="H19" s="2"/>
      <c r="I19" s="21">
        <f t="shared" si="5"/>
        <v>4.7719907407407412E-2</v>
      </c>
      <c r="J19" s="14">
        <f t="shared" si="6"/>
        <v>1.6746479502520298E-2</v>
      </c>
    </row>
    <row r="20" spans="2:14" x14ac:dyDescent="0.3">
      <c r="B20" s="34" t="s">
        <v>32</v>
      </c>
      <c r="C20" s="21">
        <v>0.11281249999999997</v>
      </c>
      <c r="D20" s="2">
        <f t="shared" si="2"/>
        <v>3.9589603616557188E-2</v>
      </c>
      <c r="E20" s="21"/>
      <c r="F20" s="25"/>
      <c r="G20" s="9"/>
      <c r="H20" s="2"/>
      <c r="I20" s="21">
        <f t="shared" si="5"/>
        <v>0.11281249999999997</v>
      </c>
      <c r="J20" s="14">
        <f t="shared" si="6"/>
        <v>3.9589603616557188E-2</v>
      </c>
    </row>
    <row r="21" spans="2:14" x14ac:dyDescent="0.3">
      <c r="B21" s="34" t="s">
        <v>33</v>
      </c>
      <c r="C21" s="21">
        <v>0.38677083333333367</v>
      </c>
      <c r="D21" s="2">
        <f t="shared" si="2"/>
        <v>0.13573056161429087</v>
      </c>
      <c r="E21" s="21"/>
      <c r="F21" s="96"/>
      <c r="G21" s="9"/>
      <c r="H21" s="2"/>
      <c r="I21" s="21">
        <f t="shared" ref="I21:I28" si="7">C21+E21+G21</f>
        <v>0.38677083333333367</v>
      </c>
      <c r="J21" s="14">
        <f t="shared" ref="J21:J28" si="8">I21/$I$30</f>
        <v>0.13573056161429087</v>
      </c>
    </row>
    <row r="22" spans="2:14" x14ac:dyDescent="0.3">
      <c r="B22" s="34" t="s">
        <v>34</v>
      </c>
      <c r="C22" s="21">
        <v>0.14546296296296299</v>
      </c>
      <c r="D22" s="2">
        <f t="shared" si="2"/>
        <v>5.1047721170913198E-2</v>
      </c>
      <c r="E22" s="21"/>
      <c r="F22" s="25"/>
      <c r="G22" s="9"/>
      <c r="H22" s="2"/>
      <c r="I22" s="21">
        <f t="shared" si="7"/>
        <v>0.14546296296296299</v>
      </c>
      <c r="J22" s="14">
        <f t="shared" si="8"/>
        <v>5.1047721170913198E-2</v>
      </c>
    </row>
    <row r="23" spans="2:14" s="5" customFormat="1" x14ac:dyDescent="0.3">
      <c r="B23" s="34" t="s">
        <v>35</v>
      </c>
      <c r="C23" s="21">
        <v>0.55997685185185164</v>
      </c>
      <c r="D23" s="2">
        <f t="shared" si="2"/>
        <v>0.19651423024276901</v>
      </c>
      <c r="E23" s="21"/>
      <c r="F23" s="93"/>
      <c r="G23" s="9"/>
      <c r="H23" s="2"/>
      <c r="I23" s="21">
        <f t="shared" si="7"/>
        <v>0.55997685185185164</v>
      </c>
      <c r="J23" s="14">
        <f t="shared" si="8"/>
        <v>0.19651423024276901</v>
      </c>
    </row>
    <row r="24" spans="2:14" x14ac:dyDescent="0.3">
      <c r="B24" s="34" t="s">
        <v>36</v>
      </c>
      <c r="C24" s="21">
        <v>9.7905092592592585E-2</v>
      </c>
      <c r="D24" s="2">
        <f t="shared" si="2"/>
        <v>3.4358105775362399E-2</v>
      </c>
      <c r="E24" s="21"/>
      <c r="F24" s="96"/>
      <c r="G24" s="9"/>
      <c r="H24" s="2"/>
      <c r="I24" s="21">
        <f t="shared" si="7"/>
        <v>9.7905092592592585E-2</v>
      </c>
      <c r="J24" s="14">
        <f t="shared" si="8"/>
        <v>3.4358105775362399E-2</v>
      </c>
      <c r="K24" s="5"/>
      <c r="L24" s="5"/>
      <c r="M24" s="5"/>
      <c r="N24" s="5"/>
    </row>
    <row r="25" spans="2:14" s="6" customFormat="1" x14ac:dyDescent="0.3">
      <c r="B25" s="34" t="s">
        <v>37</v>
      </c>
      <c r="C25" s="21">
        <v>2.9328703703703704E-2</v>
      </c>
      <c r="D25" s="2">
        <f t="shared" si="2"/>
        <v>1.0292403361481066E-2</v>
      </c>
      <c r="E25" s="21"/>
      <c r="F25" s="96"/>
      <c r="G25" s="9"/>
      <c r="H25" s="2"/>
      <c r="I25" s="21">
        <f t="shared" si="7"/>
        <v>2.9328703703703704E-2</v>
      </c>
      <c r="J25" s="14">
        <f t="shared" si="8"/>
        <v>1.0292403361481066E-2</v>
      </c>
      <c r="K25" s="5"/>
      <c r="L25" s="5"/>
      <c r="M25" s="5"/>
      <c r="N25" s="5"/>
    </row>
    <row r="26" spans="2:14" x14ac:dyDescent="0.3">
      <c r="B26" s="34" t="s">
        <v>38</v>
      </c>
      <c r="C26" s="21">
        <v>2.2951388888888886E-2</v>
      </c>
      <c r="D26" s="2">
        <f t="shared" si="2"/>
        <v>8.0543945800382599E-3</v>
      </c>
      <c r="E26" s="21"/>
      <c r="F26" s="25"/>
      <c r="G26" s="9"/>
      <c r="H26" s="21"/>
      <c r="I26" s="21">
        <f t="shared" si="7"/>
        <v>2.2951388888888886E-2</v>
      </c>
      <c r="J26" s="14">
        <f t="shared" si="8"/>
        <v>8.0543945800382599E-3</v>
      </c>
      <c r="K26" s="5"/>
      <c r="L26" s="5"/>
      <c r="M26" s="5"/>
      <c r="N26" s="5"/>
    </row>
    <row r="27" spans="2:14" x14ac:dyDescent="0.3">
      <c r="B27" s="34" t="s">
        <v>39</v>
      </c>
      <c r="C27" s="21">
        <v>1.0208333333333333E-2</v>
      </c>
      <c r="D27" s="2">
        <f t="shared" si="2"/>
        <v>3.5824387390790448E-3</v>
      </c>
      <c r="E27" s="21"/>
      <c r="F27" s="25"/>
      <c r="G27" s="9"/>
      <c r="H27" s="21"/>
      <c r="I27" s="21">
        <f t="shared" si="7"/>
        <v>1.0208333333333333E-2</v>
      </c>
      <c r="J27" s="14">
        <f t="shared" si="8"/>
        <v>3.5824387390790448E-3</v>
      </c>
      <c r="K27" s="5"/>
      <c r="L27" s="5"/>
      <c r="M27" s="5"/>
      <c r="N27" s="5"/>
    </row>
    <row r="28" spans="2:14" x14ac:dyDescent="0.3">
      <c r="B28" s="34" t="s">
        <v>40</v>
      </c>
      <c r="C28" s="21">
        <v>1.4826388888888891E-2</v>
      </c>
      <c r="D28" s="2">
        <f t="shared" si="2"/>
        <v>5.2030657877100419E-3</v>
      </c>
      <c r="E28" s="25"/>
      <c r="F28" s="25"/>
      <c r="G28" s="21"/>
      <c r="H28" s="21"/>
      <c r="I28" s="21">
        <f t="shared" si="7"/>
        <v>1.4826388888888891E-2</v>
      </c>
      <c r="J28" s="14">
        <f t="shared" si="8"/>
        <v>5.2030657877100419E-3</v>
      </c>
      <c r="K28" s="5"/>
      <c r="L28" s="5"/>
      <c r="M28" s="5"/>
      <c r="N28" s="5"/>
    </row>
    <row r="29" spans="2:14" x14ac:dyDescent="0.3">
      <c r="B29" s="34"/>
      <c r="C29" s="15"/>
      <c r="D29" s="101"/>
      <c r="E29" s="13"/>
      <c r="F29" s="101"/>
      <c r="G29" s="13"/>
      <c r="H29" s="13"/>
      <c r="I29" s="13"/>
      <c r="J29" s="14"/>
      <c r="K29" s="5"/>
      <c r="L29" s="5"/>
      <c r="M29" s="5"/>
      <c r="N29" s="5"/>
    </row>
    <row r="30" spans="2:14" s="5" customFormat="1" x14ac:dyDescent="0.3">
      <c r="B30" s="16" t="s">
        <v>1</v>
      </c>
      <c r="C30" s="23">
        <f>SUM(C7:C28)</f>
        <v>2.8495486111111115</v>
      </c>
      <c r="D30" s="95">
        <f>SUM(D7:D28)</f>
        <v>0.99999999999999978</v>
      </c>
      <c r="E30" s="23"/>
      <c r="F30" s="95"/>
      <c r="G30" s="23"/>
      <c r="H30" s="95"/>
      <c r="I30" s="23">
        <f>SUM(I7:I28)</f>
        <v>2.8495486111111115</v>
      </c>
      <c r="J30" s="108">
        <f>SUM(J7:J28)</f>
        <v>0.99999999999999978</v>
      </c>
    </row>
    <row r="31" spans="2:14" s="5" customFormat="1" x14ac:dyDescent="0.3">
      <c r="B31" s="61"/>
      <c r="C31" s="62"/>
      <c r="D31" s="62"/>
      <c r="E31" s="62"/>
      <c r="F31" s="62"/>
      <c r="G31" s="62"/>
      <c r="H31" s="62"/>
      <c r="I31" s="62"/>
      <c r="J31" s="63"/>
    </row>
    <row r="32" spans="2:14" s="6" customFormat="1" ht="93.75" customHeight="1" thickBot="1" x14ac:dyDescent="0.35">
      <c r="B32" s="173" t="s">
        <v>137</v>
      </c>
      <c r="C32" s="174"/>
      <c r="D32" s="174"/>
      <c r="E32" s="174"/>
      <c r="F32" s="174"/>
      <c r="G32" s="174"/>
      <c r="H32" s="174"/>
      <c r="I32" s="174"/>
      <c r="J32" s="175"/>
      <c r="K32" s="5"/>
      <c r="L32" s="5"/>
      <c r="M32" s="5"/>
      <c r="N32" s="5"/>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9" zoomScale="110" zoomScaleNormal="110"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176" t="s">
        <v>68</v>
      </c>
      <c r="C3" s="177"/>
      <c r="D3" s="177"/>
      <c r="E3" s="177"/>
      <c r="F3" s="178"/>
    </row>
    <row r="4" spans="2:6" x14ac:dyDescent="0.3">
      <c r="B4" s="179" t="s">
        <v>127</v>
      </c>
      <c r="C4" s="180"/>
      <c r="D4" s="180"/>
      <c r="E4" s="180"/>
      <c r="F4" s="181"/>
    </row>
    <row r="5" spans="2:6" x14ac:dyDescent="0.3">
      <c r="B5" s="10"/>
      <c r="C5" s="184" t="s">
        <v>43</v>
      </c>
      <c r="D5" s="180"/>
      <c r="E5" s="184" t="s">
        <v>44</v>
      </c>
      <c r="F5" s="181"/>
    </row>
    <row r="6" spans="2:6" x14ac:dyDescent="0.3">
      <c r="B6" s="30" t="s">
        <v>19</v>
      </c>
      <c r="C6" s="125" t="s">
        <v>2</v>
      </c>
      <c r="D6" s="11" t="s">
        <v>3</v>
      </c>
      <c r="E6" s="125" t="s">
        <v>2</v>
      </c>
      <c r="F6" s="67" t="s">
        <v>3</v>
      </c>
    </row>
    <row r="7" spans="2:6" x14ac:dyDescent="0.3">
      <c r="B7" s="34" t="s">
        <v>20</v>
      </c>
      <c r="C7" s="12"/>
      <c r="D7" s="2"/>
      <c r="E7" s="21">
        <v>1.9363425925925926E-2</v>
      </c>
      <c r="F7" s="14">
        <f>E7/$E$30</f>
        <v>1.6629722771686731E-2</v>
      </c>
    </row>
    <row r="8" spans="2:6" x14ac:dyDescent="0.3">
      <c r="B8" s="34" t="s">
        <v>0</v>
      </c>
      <c r="C8" s="12"/>
      <c r="D8" s="2"/>
      <c r="E8" s="21">
        <v>1.1921296296296296E-2</v>
      </c>
      <c r="F8" s="14">
        <f t="shared" ref="F8:F28" si="0">E8/$E$30</f>
        <v>1.0238263272467024E-2</v>
      </c>
    </row>
    <row r="9" spans="2:6" x14ac:dyDescent="0.3">
      <c r="B9" s="34" t="s">
        <v>21</v>
      </c>
      <c r="C9" s="12">
        <v>5.7175925925925927E-3</v>
      </c>
      <c r="D9" s="2">
        <f>C9/$C$30</f>
        <v>0.10426340227944279</v>
      </c>
      <c r="E9" s="21">
        <v>6.4861111111111119E-2</v>
      </c>
      <c r="F9" s="14">
        <f t="shared" si="0"/>
        <v>5.5704104251364288E-2</v>
      </c>
    </row>
    <row r="10" spans="2:6" x14ac:dyDescent="0.3">
      <c r="B10" s="34" t="s">
        <v>22</v>
      </c>
      <c r="C10" s="12"/>
      <c r="D10" s="2"/>
      <c r="E10" s="21">
        <v>2.9490740740740741E-2</v>
      </c>
      <c r="F10" s="14">
        <f t="shared" si="0"/>
        <v>2.5327276522568911E-2</v>
      </c>
    </row>
    <row r="11" spans="2:6" x14ac:dyDescent="0.3">
      <c r="B11" s="34" t="s">
        <v>23</v>
      </c>
      <c r="C11" s="12"/>
      <c r="D11" s="2"/>
      <c r="E11" s="21">
        <v>5.7291666666666671E-3</v>
      </c>
      <c r="F11" s="14">
        <f t="shared" si="0"/>
        <v>4.9203304076419199E-3</v>
      </c>
    </row>
    <row r="12" spans="2:6" x14ac:dyDescent="0.3">
      <c r="B12" s="34" t="s">
        <v>24</v>
      </c>
      <c r="C12" s="12"/>
      <c r="D12" s="2"/>
      <c r="E12" s="21">
        <v>0.22002314814814819</v>
      </c>
      <c r="F12" s="14">
        <f t="shared" si="0"/>
        <v>0.1889605677763089</v>
      </c>
    </row>
    <row r="13" spans="2:6" x14ac:dyDescent="0.3">
      <c r="B13" s="34" t="s">
        <v>25</v>
      </c>
      <c r="C13" s="12">
        <v>6.9444444444444447E-4</v>
      </c>
      <c r="D13" s="2">
        <f t="shared" ref="D13:D25" si="1">C13/$C$30</f>
        <v>1.266357112705783E-2</v>
      </c>
      <c r="E13" s="21">
        <v>0.12518518518518518</v>
      </c>
      <c r="F13" s="14">
        <f t="shared" si="0"/>
        <v>0.10751170442233333</v>
      </c>
    </row>
    <row r="14" spans="2:6" x14ac:dyDescent="0.3">
      <c r="B14" s="34" t="s">
        <v>26</v>
      </c>
      <c r="C14" s="12">
        <v>2.5578703703703705E-3</v>
      </c>
      <c r="D14" s="2">
        <f t="shared" si="1"/>
        <v>4.6644153651329671E-2</v>
      </c>
      <c r="E14" s="21">
        <v>4.9988425925925929E-2</v>
      </c>
      <c r="F14" s="14">
        <f t="shared" si="0"/>
        <v>4.2931125314354446E-2</v>
      </c>
    </row>
    <row r="15" spans="2:6" x14ac:dyDescent="0.3">
      <c r="B15" s="34" t="s">
        <v>27</v>
      </c>
      <c r="C15" s="12"/>
      <c r="D15" s="2"/>
      <c r="E15" s="21">
        <v>9.4560185185185181E-3</v>
      </c>
      <c r="F15" s="14">
        <f t="shared" si="0"/>
        <v>8.121030187966562E-3</v>
      </c>
    </row>
    <row r="16" spans="2:6" x14ac:dyDescent="0.3">
      <c r="B16" s="34" t="s">
        <v>28</v>
      </c>
      <c r="C16" s="12"/>
      <c r="D16" s="2"/>
      <c r="E16" s="21">
        <v>5.934027777777777E-2</v>
      </c>
      <c r="F16" s="14">
        <f t="shared" si="0"/>
        <v>5.0962694949454782E-2</v>
      </c>
    </row>
    <row r="17" spans="2:6" x14ac:dyDescent="0.3">
      <c r="B17" s="34" t="s">
        <v>29</v>
      </c>
      <c r="C17" s="12">
        <v>9.3981481481481468E-3</v>
      </c>
      <c r="D17" s="2">
        <f t="shared" si="1"/>
        <v>0.17138032925284927</v>
      </c>
      <c r="E17" s="21">
        <v>3.4768518518518525E-2</v>
      </c>
      <c r="F17" s="14">
        <f t="shared" si="0"/>
        <v>2.9859944534457231E-2</v>
      </c>
    </row>
    <row r="18" spans="2:6" x14ac:dyDescent="0.3">
      <c r="B18" s="34" t="s">
        <v>30</v>
      </c>
      <c r="C18" s="12"/>
      <c r="D18" s="2"/>
      <c r="E18" s="21"/>
      <c r="F18" s="14"/>
    </row>
    <row r="19" spans="2:6" x14ac:dyDescent="0.3">
      <c r="B19" s="34" t="s">
        <v>31</v>
      </c>
      <c r="C19" s="12">
        <v>8.1018518518518531E-3</v>
      </c>
      <c r="D19" s="2">
        <f t="shared" si="1"/>
        <v>0.14774166314900802</v>
      </c>
      <c r="E19" s="21">
        <v>4.9062500000000002E-2</v>
      </c>
      <c r="F19" s="14">
        <f t="shared" si="0"/>
        <v>4.2135920399988078E-2</v>
      </c>
    </row>
    <row r="20" spans="2:6" x14ac:dyDescent="0.3">
      <c r="B20" s="34" t="s">
        <v>32</v>
      </c>
      <c r="C20" s="12">
        <v>9.0277777777777769E-3</v>
      </c>
      <c r="D20" s="2">
        <f t="shared" si="1"/>
        <v>0.16462642465175176</v>
      </c>
      <c r="E20" s="21">
        <v>5.153935185185185E-2</v>
      </c>
      <c r="F20" s="14">
        <f t="shared" si="0"/>
        <v>4.4263093545918113E-2</v>
      </c>
    </row>
    <row r="21" spans="2:6" x14ac:dyDescent="0.3">
      <c r="B21" s="34" t="s">
        <v>33</v>
      </c>
      <c r="C21" s="12"/>
      <c r="D21" s="2"/>
      <c r="E21" s="21">
        <v>0.15503472222222223</v>
      </c>
      <c r="F21" s="14">
        <f t="shared" si="0"/>
        <v>0.13314712284921923</v>
      </c>
    </row>
    <row r="22" spans="2:6" x14ac:dyDescent="0.3">
      <c r="B22" s="34" t="s">
        <v>34</v>
      </c>
      <c r="C22" s="12">
        <v>1.5995370370370375E-2</v>
      </c>
      <c r="D22" s="2">
        <f t="shared" si="1"/>
        <v>0.29168425495989875</v>
      </c>
      <c r="E22" s="21">
        <v>6.4641203703703701E-2</v>
      </c>
      <c r="F22" s="14">
        <f t="shared" si="0"/>
        <v>5.5515243084202262E-2</v>
      </c>
    </row>
    <row r="23" spans="2:6" s="5" customFormat="1" x14ac:dyDescent="0.3">
      <c r="B23" s="34" t="s">
        <v>35</v>
      </c>
      <c r="C23" s="12"/>
      <c r="D23" s="2"/>
      <c r="E23" s="21">
        <v>0.12346064814814817</v>
      </c>
      <c r="F23" s="14">
        <f t="shared" si="0"/>
        <v>0.10603063526932599</v>
      </c>
    </row>
    <row r="24" spans="2:6" x14ac:dyDescent="0.3">
      <c r="B24" s="34" t="s">
        <v>36</v>
      </c>
      <c r="C24" s="12"/>
      <c r="D24" s="2"/>
      <c r="E24" s="21">
        <v>1.5347222222222224E-2</v>
      </c>
      <c r="F24" s="14">
        <f t="shared" si="0"/>
        <v>1.3180521455622598E-2</v>
      </c>
    </row>
    <row r="25" spans="2:6" s="6" customFormat="1" x14ac:dyDescent="0.3">
      <c r="B25" s="34" t="s">
        <v>37</v>
      </c>
      <c r="C25" s="12">
        <v>3.3449074074074071E-3</v>
      </c>
      <c r="D25" s="2">
        <f t="shared" si="1"/>
        <v>6.099620092866187E-2</v>
      </c>
      <c r="E25" s="21">
        <v>3.3460648148148142E-2</v>
      </c>
      <c r="F25" s="14">
        <f t="shared" si="0"/>
        <v>2.8736717592914723E-2</v>
      </c>
    </row>
    <row r="26" spans="2:6" x14ac:dyDescent="0.3">
      <c r="B26" s="34" t="s">
        <v>38</v>
      </c>
      <c r="C26" s="12"/>
      <c r="D26" s="2"/>
      <c r="E26" s="21">
        <v>1.298611111111111E-2</v>
      </c>
      <c r="F26" s="14">
        <f t="shared" si="0"/>
        <v>1.115274892398835E-2</v>
      </c>
    </row>
    <row r="27" spans="2:6" x14ac:dyDescent="0.3">
      <c r="B27" s="34" t="s">
        <v>39</v>
      </c>
      <c r="C27" s="12"/>
      <c r="D27" s="2"/>
      <c r="E27" s="21">
        <v>2.3472222222222224E-2</v>
      </c>
      <c r="F27" s="14">
        <f t="shared" si="0"/>
        <v>2.0158444579187501E-2</v>
      </c>
    </row>
    <row r="28" spans="2:6" x14ac:dyDescent="0.3">
      <c r="B28" s="34" t="s">
        <v>40</v>
      </c>
      <c r="C28" s="12"/>
      <c r="D28" s="2"/>
      <c r="E28" s="21">
        <v>5.2546296296296299E-3</v>
      </c>
      <c r="F28" s="14">
        <f t="shared" si="0"/>
        <v>4.5127878890291549E-3</v>
      </c>
    </row>
    <row r="29" spans="2:6" x14ac:dyDescent="0.3">
      <c r="B29" s="34"/>
      <c r="C29" s="13"/>
      <c r="D29" s="13"/>
      <c r="E29" s="13"/>
      <c r="F29" s="14"/>
    </row>
    <row r="30" spans="2:6" x14ac:dyDescent="0.3">
      <c r="B30" s="16" t="s">
        <v>1</v>
      </c>
      <c r="C30" s="51">
        <f>SUM(C7:C28)</f>
        <v>5.483796296296297E-2</v>
      </c>
      <c r="D30" s="87">
        <f>SUM(D7:D28)</f>
        <v>1</v>
      </c>
      <c r="E30" s="51">
        <f>SUM(E7:E28)</f>
        <v>1.164386574074074</v>
      </c>
      <c r="F30" s="88">
        <f>SUM(F7:F28)</f>
        <v>1.0000000000000002</v>
      </c>
    </row>
    <row r="31" spans="2:6" x14ac:dyDescent="0.3">
      <c r="B31" s="107"/>
      <c r="C31" s="52"/>
      <c r="D31" s="13"/>
      <c r="E31" s="13"/>
      <c r="F31" s="14"/>
    </row>
    <row r="32" spans="2:6" ht="66" customHeight="1" thickBot="1" x14ac:dyDescent="0.35">
      <c r="B32" s="186" t="s">
        <v>135</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176" t="s">
        <v>82</v>
      </c>
      <c r="C3" s="177"/>
      <c r="D3" s="177"/>
      <c r="E3" s="177"/>
      <c r="F3" s="178"/>
    </row>
    <row r="4" spans="2:6" x14ac:dyDescent="0.3">
      <c r="B4" s="179" t="s">
        <v>127</v>
      </c>
      <c r="C4" s="180"/>
      <c r="D4" s="180"/>
      <c r="E4" s="180"/>
      <c r="F4" s="181"/>
    </row>
    <row r="5" spans="2:6" x14ac:dyDescent="0.3">
      <c r="B5" s="10"/>
      <c r="C5" s="184" t="s">
        <v>83</v>
      </c>
      <c r="D5" s="180"/>
      <c r="E5" s="184" t="s">
        <v>84</v>
      </c>
      <c r="F5" s="181"/>
    </row>
    <row r="6" spans="2:6" x14ac:dyDescent="0.3">
      <c r="B6" s="30" t="s">
        <v>19</v>
      </c>
      <c r="C6" s="119" t="s">
        <v>2</v>
      </c>
      <c r="D6" s="11" t="s">
        <v>3</v>
      </c>
      <c r="E6" s="119" t="s">
        <v>2</v>
      </c>
      <c r="F6" s="67" t="s">
        <v>3</v>
      </c>
    </row>
    <row r="7" spans="2:6" x14ac:dyDescent="0.3">
      <c r="B7" s="34" t="s">
        <v>20</v>
      </c>
      <c r="C7" s="12"/>
      <c r="D7" s="2"/>
      <c r="E7" s="12"/>
      <c r="F7" s="22"/>
    </row>
    <row r="8" spans="2:6" x14ac:dyDescent="0.3">
      <c r="B8" s="34" t="s">
        <v>0</v>
      </c>
      <c r="C8" s="12"/>
      <c r="D8" s="2"/>
      <c r="E8" s="12"/>
      <c r="F8" s="22"/>
    </row>
    <row r="9" spans="2:6" x14ac:dyDescent="0.3">
      <c r="B9" s="34" t="s">
        <v>21</v>
      </c>
      <c r="C9" s="12"/>
      <c r="D9" s="2"/>
      <c r="E9" s="12"/>
      <c r="F9" s="22"/>
    </row>
    <row r="10" spans="2:6" x14ac:dyDescent="0.3">
      <c r="B10" s="34" t="s">
        <v>22</v>
      </c>
      <c r="C10" s="12"/>
      <c r="D10" s="2"/>
      <c r="E10" s="12"/>
      <c r="F10" s="22"/>
    </row>
    <row r="11" spans="2:6" x14ac:dyDescent="0.3">
      <c r="B11" s="34" t="s">
        <v>23</v>
      </c>
      <c r="C11" s="12"/>
      <c r="D11" s="2"/>
      <c r="E11" s="12"/>
      <c r="F11" s="22"/>
    </row>
    <row r="12" spans="2:6" x14ac:dyDescent="0.3">
      <c r="B12" s="34" t="s">
        <v>24</v>
      </c>
      <c r="C12" s="12"/>
      <c r="D12" s="2"/>
      <c r="E12" s="12"/>
      <c r="F12" s="22"/>
    </row>
    <row r="13" spans="2:6" x14ac:dyDescent="0.3">
      <c r="B13" s="34" t="s">
        <v>25</v>
      </c>
      <c r="C13" s="12"/>
      <c r="D13" s="2"/>
      <c r="E13" s="12"/>
      <c r="F13" s="22"/>
    </row>
    <row r="14" spans="2:6" x14ac:dyDescent="0.3">
      <c r="B14" s="34" t="s">
        <v>26</v>
      </c>
      <c r="C14" s="12"/>
      <c r="D14" s="2"/>
      <c r="E14" s="12"/>
      <c r="F14" s="22"/>
    </row>
    <row r="15" spans="2:6" x14ac:dyDescent="0.3">
      <c r="B15" s="34" t="s">
        <v>27</v>
      </c>
      <c r="C15" s="12"/>
      <c r="D15" s="2"/>
      <c r="E15" s="12"/>
      <c r="F15" s="22"/>
    </row>
    <row r="16" spans="2:6" x14ac:dyDescent="0.3">
      <c r="B16" s="34" t="s">
        <v>28</v>
      </c>
      <c r="C16" s="12"/>
      <c r="D16" s="2"/>
      <c r="E16" s="12"/>
      <c r="F16" s="22"/>
    </row>
    <row r="17" spans="2:6" x14ac:dyDescent="0.3">
      <c r="B17" s="34" t="s">
        <v>29</v>
      </c>
      <c r="C17" s="21"/>
      <c r="D17" s="2"/>
      <c r="E17" s="12"/>
      <c r="F17" s="22"/>
    </row>
    <row r="18" spans="2:6" x14ac:dyDescent="0.3">
      <c r="B18" s="34" t="s">
        <v>30</v>
      </c>
      <c r="C18" s="21"/>
      <c r="D18" s="2"/>
      <c r="E18" s="12"/>
      <c r="F18" s="22"/>
    </row>
    <row r="19" spans="2:6" x14ac:dyDescent="0.3">
      <c r="B19" s="34" t="s">
        <v>31</v>
      </c>
      <c r="C19" s="21"/>
      <c r="D19" s="2"/>
      <c r="E19" s="12"/>
      <c r="F19" s="22"/>
    </row>
    <row r="20" spans="2:6" x14ac:dyDescent="0.3">
      <c r="B20" s="34" t="s">
        <v>32</v>
      </c>
      <c r="C20" s="21"/>
      <c r="D20" s="2"/>
      <c r="E20" s="12"/>
      <c r="F20" s="22"/>
    </row>
    <row r="21" spans="2:6" x14ac:dyDescent="0.3">
      <c r="B21" s="34" t="s">
        <v>33</v>
      </c>
      <c r="C21" s="25"/>
      <c r="D21" s="2"/>
      <c r="E21" s="12"/>
      <c r="F21" s="22"/>
    </row>
    <row r="22" spans="2:6" x14ac:dyDescent="0.3">
      <c r="B22" s="34" t="s">
        <v>34</v>
      </c>
      <c r="C22" s="21"/>
      <c r="D22" s="2"/>
      <c r="E22" s="12"/>
      <c r="F22" s="22"/>
    </row>
    <row r="23" spans="2:6" s="5" customFormat="1" x14ac:dyDescent="0.3">
      <c r="B23" s="34" t="s">
        <v>35</v>
      </c>
      <c r="C23" s="23"/>
      <c r="D23" s="2"/>
      <c r="E23" s="12"/>
      <c r="F23" s="3"/>
    </row>
    <row r="24" spans="2:6" x14ac:dyDescent="0.3">
      <c r="B24" s="34" t="s">
        <v>36</v>
      </c>
      <c r="C24" s="25"/>
      <c r="D24" s="96"/>
      <c r="E24" s="21"/>
      <c r="F24" s="1"/>
    </row>
    <row r="25" spans="2:6" s="6" customFormat="1" x14ac:dyDescent="0.3">
      <c r="B25" s="34" t="s">
        <v>37</v>
      </c>
      <c r="C25" s="21"/>
      <c r="D25" s="96"/>
      <c r="E25" s="21"/>
      <c r="F25" s="118"/>
    </row>
    <row r="26" spans="2:6" x14ac:dyDescent="0.3">
      <c r="B26" s="34" t="s">
        <v>38</v>
      </c>
      <c r="C26" s="9"/>
      <c r="D26" s="21"/>
      <c r="E26" s="12"/>
      <c r="F26" s="22"/>
    </row>
    <row r="27" spans="2:6" x14ac:dyDescent="0.3">
      <c r="B27" s="34" t="s">
        <v>39</v>
      </c>
      <c r="C27" s="9"/>
      <c r="D27" s="21"/>
      <c r="E27" s="12"/>
      <c r="F27" s="22"/>
    </row>
    <row r="28" spans="2:6" x14ac:dyDescent="0.3">
      <c r="B28" s="34" t="s">
        <v>40</v>
      </c>
      <c r="C28" s="9"/>
      <c r="D28" s="21"/>
      <c r="E28" s="12"/>
      <c r="F28" s="22"/>
    </row>
    <row r="29" spans="2:6" x14ac:dyDescent="0.3">
      <c r="B29" s="34"/>
      <c r="C29" s="52"/>
      <c r="D29" s="13"/>
      <c r="E29" s="13"/>
      <c r="F29" s="14"/>
    </row>
    <row r="30" spans="2:6" x14ac:dyDescent="0.3">
      <c r="B30" s="16" t="s">
        <v>1</v>
      </c>
      <c r="C30" s="51"/>
      <c r="D30" s="95"/>
      <c r="E30" s="21"/>
      <c r="F30" s="22"/>
    </row>
    <row r="31" spans="2:6" x14ac:dyDescent="0.3">
      <c r="B31" s="16"/>
      <c r="C31" s="52"/>
      <c r="D31" s="13"/>
      <c r="E31" s="13"/>
      <c r="F31" s="14"/>
    </row>
    <row r="32" spans="2:6" ht="66" customHeight="1" thickBot="1" x14ac:dyDescent="0.35">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176" t="s">
        <v>85</v>
      </c>
      <c r="C3" s="177"/>
      <c r="D3" s="177"/>
      <c r="E3" s="177"/>
      <c r="F3" s="178"/>
    </row>
    <row r="4" spans="2:6" x14ac:dyDescent="0.3">
      <c r="B4" s="179" t="s">
        <v>127</v>
      </c>
      <c r="C4" s="180"/>
      <c r="D4" s="180"/>
      <c r="E4" s="180"/>
      <c r="F4" s="181"/>
    </row>
    <row r="5" spans="2:6" x14ac:dyDescent="0.3">
      <c r="B5" s="10"/>
      <c r="C5" s="184" t="s">
        <v>45</v>
      </c>
      <c r="D5" s="180"/>
      <c r="E5" s="184" t="s">
        <v>46</v>
      </c>
      <c r="F5" s="181"/>
    </row>
    <row r="6" spans="2:6" x14ac:dyDescent="0.3">
      <c r="B6" s="30" t="s">
        <v>19</v>
      </c>
      <c r="C6" s="27" t="s">
        <v>2</v>
      </c>
      <c r="D6" s="11" t="s">
        <v>3</v>
      </c>
      <c r="E6" s="27" t="s">
        <v>2</v>
      </c>
      <c r="F6" s="67" t="s">
        <v>3</v>
      </c>
    </row>
    <row r="7" spans="2:6" x14ac:dyDescent="0.3">
      <c r="B7" s="34" t="s">
        <v>20</v>
      </c>
      <c r="C7" s="12"/>
      <c r="D7" s="2"/>
      <c r="E7" s="12"/>
      <c r="F7" s="22"/>
    </row>
    <row r="8" spans="2:6" x14ac:dyDescent="0.3">
      <c r="B8" s="34" t="s">
        <v>0</v>
      </c>
      <c r="C8" s="12"/>
      <c r="D8" s="2"/>
      <c r="E8" s="12"/>
      <c r="F8" s="22"/>
    </row>
    <row r="9" spans="2:6" x14ac:dyDescent="0.3">
      <c r="B9" s="34" t="s">
        <v>21</v>
      </c>
      <c r="C9" s="12"/>
      <c r="D9" s="2"/>
      <c r="E9" s="12"/>
      <c r="F9" s="22"/>
    </row>
    <row r="10" spans="2:6" x14ac:dyDescent="0.3">
      <c r="B10" s="34" t="s">
        <v>22</v>
      </c>
      <c r="C10" s="12"/>
      <c r="D10" s="2"/>
      <c r="E10" s="12"/>
      <c r="F10" s="22"/>
    </row>
    <row r="11" spans="2:6" x14ac:dyDescent="0.3">
      <c r="B11" s="34" t="s">
        <v>23</v>
      </c>
      <c r="C11" s="12"/>
      <c r="D11" s="2"/>
      <c r="E11" s="12"/>
      <c r="F11" s="22"/>
    </row>
    <row r="12" spans="2:6" x14ac:dyDescent="0.3">
      <c r="B12" s="34" t="s">
        <v>24</v>
      </c>
      <c r="C12" s="12"/>
      <c r="D12" s="2"/>
      <c r="E12" s="12"/>
      <c r="F12" s="22"/>
    </row>
    <row r="13" spans="2:6" x14ac:dyDescent="0.3">
      <c r="B13" s="34" t="s">
        <v>25</v>
      </c>
      <c r="C13" s="12"/>
      <c r="D13" s="2"/>
      <c r="E13" s="12"/>
      <c r="F13" s="22"/>
    </row>
    <row r="14" spans="2:6" x14ac:dyDescent="0.3">
      <c r="B14" s="34" t="s">
        <v>26</v>
      </c>
      <c r="C14" s="12"/>
      <c r="D14" s="2"/>
      <c r="E14" s="12"/>
      <c r="F14" s="22"/>
    </row>
    <row r="15" spans="2:6" x14ac:dyDescent="0.3">
      <c r="B15" s="34" t="s">
        <v>27</v>
      </c>
      <c r="C15" s="12"/>
      <c r="D15" s="2"/>
      <c r="E15" s="12"/>
      <c r="F15" s="22"/>
    </row>
    <row r="16" spans="2:6" x14ac:dyDescent="0.3">
      <c r="B16" s="34" t="s">
        <v>28</v>
      </c>
      <c r="C16" s="12"/>
      <c r="D16" s="2"/>
      <c r="E16" s="12"/>
      <c r="F16" s="22"/>
    </row>
    <row r="17" spans="2:6" x14ac:dyDescent="0.3">
      <c r="B17" s="34" t="s">
        <v>29</v>
      </c>
      <c r="C17" s="21"/>
      <c r="D17" s="2"/>
      <c r="E17" s="12"/>
      <c r="F17" s="22"/>
    </row>
    <row r="18" spans="2:6" x14ac:dyDescent="0.3">
      <c r="B18" s="34" t="s">
        <v>30</v>
      </c>
      <c r="C18" s="21"/>
      <c r="D18" s="2"/>
      <c r="E18" s="12"/>
      <c r="F18" s="22"/>
    </row>
    <row r="19" spans="2:6" x14ac:dyDescent="0.3">
      <c r="B19" s="34" t="s">
        <v>31</v>
      </c>
      <c r="C19" s="21"/>
      <c r="D19" s="2"/>
      <c r="E19" s="12"/>
      <c r="F19" s="22"/>
    </row>
    <row r="20" spans="2:6" x14ac:dyDescent="0.3">
      <c r="B20" s="34" t="s">
        <v>32</v>
      </c>
      <c r="C20" s="21"/>
      <c r="D20" s="2"/>
      <c r="E20" s="12"/>
      <c r="F20" s="22"/>
    </row>
    <row r="21" spans="2:6" x14ac:dyDescent="0.3">
      <c r="B21" s="34" t="s">
        <v>33</v>
      </c>
      <c r="C21" s="25"/>
      <c r="D21" s="2"/>
      <c r="E21" s="12"/>
      <c r="F21" s="22"/>
    </row>
    <row r="22" spans="2:6" x14ac:dyDescent="0.3">
      <c r="B22" s="34" t="s">
        <v>34</v>
      </c>
      <c r="C22" s="21"/>
      <c r="D22" s="2"/>
      <c r="E22" s="12"/>
      <c r="F22" s="22"/>
    </row>
    <row r="23" spans="2:6" s="5" customFormat="1" x14ac:dyDescent="0.3">
      <c r="B23" s="34" t="s">
        <v>35</v>
      </c>
      <c r="C23" s="23"/>
      <c r="D23" s="2"/>
      <c r="E23" s="12"/>
      <c r="F23" s="3"/>
    </row>
    <row r="24" spans="2:6" x14ac:dyDescent="0.3">
      <c r="B24" s="34" t="s">
        <v>36</v>
      </c>
      <c r="C24" s="25"/>
      <c r="D24" s="96"/>
      <c r="E24" s="21"/>
      <c r="F24" s="1"/>
    </row>
    <row r="25" spans="2:6" s="6" customFormat="1" x14ac:dyDescent="0.3">
      <c r="B25" s="34" t="s">
        <v>37</v>
      </c>
      <c r="C25" s="21"/>
      <c r="D25" s="96"/>
      <c r="E25" s="21"/>
      <c r="F25" s="26"/>
    </row>
    <row r="26" spans="2:6" x14ac:dyDescent="0.3">
      <c r="B26" s="34" t="s">
        <v>38</v>
      </c>
      <c r="C26" s="9"/>
      <c r="D26" s="21"/>
      <c r="E26" s="12"/>
      <c r="F26" s="22"/>
    </row>
    <row r="27" spans="2:6" x14ac:dyDescent="0.3">
      <c r="B27" s="34" t="s">
        <v>39</v>
      </c>
      <c r="C27" s="9"/>
      <c r="D27" s="21"/>
      <c r="E27" s="12"/>
      <c r="F27" s="22"/>
    </row>
    <row r="28" spans="2:6" x14ac:dyDescent="0.3">
      <c r="B28" s="34" t="s">
        <v>40</v>
      </c>
      <c r="C28" s="9"/>
      <c r="D28" s="21"/>
      <c r="E28" s="12"/>
      <c r="F28" s="22"/>
    </row>
    <row r="29" spans="2:6" x14ac:dyDescent="0.3">
      <c r="B29" s="34"/>
      <c r="C29" s="52"/>
      <c r="D29" s="13"/>
      <c r="E29" s="13"/>
      <c r="F29" s="14"/>
    </row>
    <row r="30" spans="2:6" x14ac:dyDescent="0.3">
      <c r="B30" s="16" t="s">
        <v>1</v>
      </c>
      <c r="C30" s="51"/>
      <c r="D30" s="95"/>
      <c r="E30" s="21"/>
      <c r="F30" s="22"/>
    </row>
    <row r="31" spans="2:6" x14ac:dyDescent="0.3">
      <c r="B31" s="16"/>
      <c r="C31" s="52"/>
      <c r="D31" s="13"/>
      <c r="E31" s="13"/>
      <c r="F31" s="14"/>
    </row>
    <row r="32" spans="2:6" ht="66" customHeight="1" thickBot="1" x14ac:dyDescent="0.35">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zoomScale="110" zoomScaleNormal="110"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0" width="10.88671875" style="4" customWidth="1"/>
    <col min="11" max="16384" width="8.88671875" style="4"/>
  </cols>
  <sheetData>
    <row r="1" spans="2:10" s="47" customFormat="1" x14ac:dyDescent="0.3"/>
    <row r="2" spans="2:10" s="47" customFormat="1" ht="15" thickBot="1" x14ac:dyDescent="0.35"/>
    <row r="3" spans="2:10" s="47" customFormat="1" x14ac:dyDescent="0.3">
      <c r="B3" s="163" t="s">
        <v>41</v>
      </c>
      <c r="C3" s="164"/>
      <c r="D3" s="164"/>
      <c r="E3" s="164"/>
      <c r="F3" s="165"/>
      <c r="G3" s="164"/>
      <c r="H3" s="164"/>
      <c r="I3" s="164"/>
      <c r="J3" s="165"/>
    </row>
    <row r="4" spans="2:10" s="47" customFormat="1" x14ac:dyDescent="0.3">
      <c r="B4" s="151" t="s">
        <v>127</v>
      </c>
      <c r="C4" s="152"/>
      <c r="D4" s="152"/>
      <c r="E4" s="152"/>
      <c r="F4" s="152"/>
      <c r="G4" s="152"/>
      <c r="H4" s="152"/>
      <c r="I4" s="152"/>
      <c r="J4" s="153"/>
    </row>
    <row r="5" spans="2:10" s="47" customFormat="1" x14ac:dyDescent="0.3">
      <c r="B5" s="48"/>
      <c r="C5" s="166" t="s">
        <v>8</v>
      </c>
      <c r="D5" s="166"/>
      <c r="E5" s="166" t="s">
        <v>9</v>
      </c>
      <c r="F5" s="166"/>
      <c r="G5" s="166" t="s">
        <v>10</v>
      </c>
      <c r="H5" s="166"/>
      <c r="I5" s="167" t="s">
        <v>4</v>
      </c>
      <c r="J5" s="168"/>
    </row>
    <row r="6" spans="2:10" s="47" customFormat="1" x14ac:dyDescent="0.3">
      <c r="B6" s="30" t="s">
        <v>19</v>
      </c>
      <c r="C6" s="8" t="s">
        <v>2</v>
      </c>
      <c r="D6" s="8" t="s">
        <v>3</v>
      </c>
      <c r="E6" s="8" t="s">
        <v>2</v>
      </c>
      <c r="F6" s="8" t="s">
        <v>3</v>
      </c>
      <c r="G6" s="8" t="s">
        <v>2</v>
      </c>
      <c r="H6" s="8" t="s">
        <v>3</v>
      </c>
      <c r="I6" s="60" t="s">
        <v>2</v>
      </c>
      <c r="J6" s="85" t="s">
        <v>3</v>
      </c>
    </row>
    <row r="7" spans="2:10" s="47" customFormat="1" x14ac:dyDescent="0.3">
      <c r="B7" s="34" t="s">
        <v>20</v>
      </c>
      <c r="C7" s="9">
        <v>6.9895833333333365E-2</v>
      </c>
      <c r="D7" s="7">
        <f>C7/$C$30</f>
        <v>2.4169921875000021E-2</v>
      </c>
      <c r="E7" s="9">
        <v>1.1469907407407406E-2</v>
      </c>
      <c r="F7" s="7">
        <f>E7/$E$30</f>
        <v>1.1994819593555963E-2</v>
      </c>
      <c r="G7" s="9">
        <v>1.6458333333333335E-2</v>
      </c>
      <c r="H7" s="7">
        <f>G7/$G$30</f>
        <v>2.8599585688139827E-2</v>
      </c>
      <c r="I7" s="52">
        <f>C7+E7+G7</f>
        <v>9.7824074074074105E-2</v>
      </c>
      <c r="J7" s="72">
        <f>I7/$I$30</f>
        <v>2.2114307842049631E-2</v>
      </c>
    </row>
    <row r="8" spans="2:10" s="47" customFormat="1" x14ac:dyDescent="0.3">
      <c r="B8" s="34" t="s">
        <v>0</v>
      </c>
      <c r="C8" s="9">
        <v>0.2051041666666667</v>
      </c>
      <c r="D8" s="7">
        <f t="shared" ref="D8:D28" si="0">C8/$C$30</f>
        <v>7.0924852715163966E-2</v>
      </c>
      <c r="E8" s="9">
        <v>3.0104166666666668E-2</v>
      </c>
      <c r="F8" s="7">
        <f t="shared" ref="F8:F13" si="1">E8/$E$30</f>
        <v>3.1481862525569192E-2</v>
      </c>
      <c r="G8" s="9">
        <v>2.3379629629629629E-2</v>
      </c>
      <c r="H8" s="7">
        <f t="shared" ref="H8:H27" si="2">G8/$G$30</f>
        <v>4.0626696969087508E-2</v>
      </c>
      <c r="I8" s="52">
        <f t="shared" ref="I8:I28" si="3">C8+E8+G8</f>
        <v>0.25858796296296299</v>
      </c>
      <c r="J8" s="72">
        <f t="shared" ref="J8:J28" si="4">I8/$I$30</f>
        <v>5.8456917393169994E-2</v>
      </c>
    </row>
    <row r="9" spans="2:10" s="47" customFormat="1" x14ac:dyDescent="0.3">
      <c r="B9" s="34" t="s">
        <v>21</v>
      </c>
      <c r="C9" s="9">
        <v>0.63839120370370273</v>
      </c>
      <c r="D9" s="7">
        <f t="shared" si="0"/>
        <v>0.22075515496926204</v>
      </c>
      <c r="E9" s="9">
        <v>0.1934027777777777</v>
      </c>
      <c r="F9" s="7">
        <f t="shared" si="1"/>
        <v>0.2022537188782241</v>
      </c>
      <c r="G9" s="9">
        <v>0.13871527777777767</v>
      </c>
      <c r="H9" s="7">
        <f t="shared" si="2"/>
        <v>0.2410450312745116</v>
      </c>
      <c r="I9" s="52">
        <f t="shared" si="3"/>
        <v>0.97050925925925813</v>
      </c>
      <c r="J9" s="72">
        <f t="shared" si="4"/>
        <v>0.21939528409507136</v>
      </c>
    </row>
    <row r="10" spans="2:10" s="47" customFormat="1" x14ac:dyDescent="0.3">
      <c r="B10" s="34" t="s">
        <v>22</v>
      </c>
      <c r="C10" s="9">
        <v>6.6331018518518498E-2</v>
      </c>
      <c r="D10" s="7">
        <f t="shared" si="0"/>
        <v>2.2937211834016393E-2</v>
      </c>
      <c r="E10" s="9">
        <v>2.0081018518518522E-2</v>
      </c>
      <c r="F10" s="7">
        <f t="shared" si="1"/>
        <v>2.1000012103753383E-2</v>
      </c>
      <c r="G10" s="9">
        <v>2.0081018518518529E-2</v>
      </c>
      <c r="H10" s="7">
        <f t="shared" si="2"/>
        <v>3.4894712495726177E-2</v>
      </c>
      <c r="I10" s="52">
        <f t="shared" si="3"/>
        <v>0.10649305555555555</v>
      </c>
      <c r="J10" s="72">
        <f t="shared" si="4"/>
        <v>2.4074035311724869E-2</v>
      </c>
    </row>
    <row r="11" spans="2:10" s="47" customFormat="1" x14ac:dyDescent="0.3">
      <c r="B11" s="34" t="s">
        <v>23</v>
      </c>
      <c r="C11" s="9">
        <v>3.7638888888888888E-2</v>
      </c>
      <c r="D11" s="7">
        <f t="shared" si="0"/>
        <v>1.3015496926229513E-2</v>
      </c>
      <c r="E11" s="9">
        <v>1.1574074074074076E-3</v>
      </c>
      <c r="F11" s="7">
        <f t="shared" si="1"/>
        <v>1.2103753373921258E-3</v>
      </c>
      <c r="G11" s="9">
        <v>2.1527777777777778E-3</v>
      </c>
      <c r="H11" s="7">
        <f t="shared" si="2"/>
        <v>3.7408740773516224E-3</v>
      </c>
      <c r="I11" s="52">
        <f t="shared" si="3"/>
        <v>4.0949074074074068E-2</v>
      </c>
      <c r="J11" s="72">
        <f t="shared" si="4"/>
        <v>9.2570304241802615E-3</v>
      </c>
    </row>
    <row r="12" spans="2:10" s="47" customFormat="1" x14ac:dyDescent="0.3">
      <c r="B12" s="34" t="s">
        <v>24</v>
      </c>
      <c r="C12" s="9">
        <v>0.16049768518518501</v>
      </c>
      <c r="D12" s="7">
        <f t="shared" si="0"/>
        <v>5.5499967981557333E-2</v>
      </c>
      <c r="E12" s="9">
        <v>2.6446759259259243E-2</v>
      </c>
      <c r="F12" s="7">
        <f t="shared" si="1"/>
        <v>2.7657076459410054E-2</v>
      </c>
      <c r="G12" s="9">
        <v>3.8645833333333345E-2</v>
      </c>
      <c r="H12" s="7">
        <f t="shared" si="2"/>
        <v>6.7154723356328341E-2</v>
      </c>
      <c r="I12" s="52">
        <f t="shared" si="3"/>
        <v>0.2255902777777776</v>
      </c>
      <c r="J12" s="72">
        <f t="shared" si="4"/>
        <v>5.099739400726324E-2</v>
      </c>
    </row>
    <row r="13" spans="2:10" s="47" customFormat="1" x14ac:dyDescent="0.3">
      <c r="B13" s="34" t="s">
        <v>25</v>
      </c>
      <c r="C13" s="9">
        <v>6.6701388888888921E-2</v>
      </c>
      <c r="D13" s="7">
        <f t="shared" si="0"/>
        <v>2.3065285604508216E-2</v>
      </c>
      <c r="E13" s="9">
        <v>2.1284722222222226E-2</v>
      </c>
      <c r="F13" s="7">
        <f t="shared" si="1"/>
        <v>2.2258802454641194E-2</v>
      </c>
      <c r="G13" s="9">
        <v>1.5590277777777779E-2</v>
      </c>
      <c r="H13" s="7">
        <f t="shared" si="2"/>
        <v>2.7091168721465785E-2</v>
      </c>
      <c r="I13" s="52">
        <f t="shared" si="3"/>
        <v>0.10357638888888893</v>
      </c>
      <c r="J13" s="72">
        <f t="shared" si="4"/>
        <v>2.3414687751834144E-2</v>
      </c>
    </row>
    <row r="14" spans="2:10" s="47" customFormat="1" x14ac:dyDescent="0.3">
      <c r="B14" s="34" t="s">
        <v>26</v>
      </c>
      <c r="C14" s="9">
        <v>0.15820601851851854</v>
      </c>
      <c r="D14" s="7">
        <f t="shared" si="0"/>
        <v>5.4707511526639371E-2</v>
      </c>
      <c r="E14" s="9">
        <v>4.4097222222222239E-2</v>
      </c>
      <c r="F14" s="7">
        <f t="shared" ref="F14:F24" si="5">E14/$E$30</f>
        <v>4.6115300354640003E-2</v>
      </c>
      <c r="G14" s="9">
        <v>2.253472222222222E-2</v>
      </c>
      <c r="H14" s="7">
        <f t="shared" si="2"/>
        <v>3.9158504454858106E-2</v>
      </c>
      <c r="I14" s="52">
        <f t="shared" si="3"/>
        <v>0.22483796296296299</v>
      </c>
      <c r="J14" s="72">
        <f t="shared" si="4"/>
        <v>5.0827324200148613E-2</v>
      </c>
    </row>
    <row r="15" spans="2:10" s="47" customFormat="1" x14ac:dyDescent="0.3">
      <c r="B15" s="34" t="s">
        <v>27</v>
      </c>
      <c r="C15" s="9">
        <v>0.21642361111111111</v>
      </c>
      <c r="D15" s="7">
        <f t="shared" si="0"/>
        <v>7.4839107325819693E-2</v>
      </c>
      <c r="E15" s="9">
        <v>4.1898148148148136E-2</v>
      </c>
      <c r="F15" s="7">
        <f t="shared" si="5"/>
        <v>4.3815587213594936E-2</v>
      </c>
      <c r="G15" s="9">
        <v>2.0624999999999998E-2</v>
      </c>
      <c r="H15" s="7">
        <f t="shared" si="2"/>
        <v>3.5839987128175217E-2</v>
      </c>
      <c r="I15" s="52">
        <f t="shared" si="3"/>
        <v>0.27894675925925927</v>
      </c>
      <c r="J15" s="72">
        <f t="shared" si="4"/>
        <v>6.3059268019550169E-2</v>
      </c>
    </row>
    <row r="16" spans="2:10" s="47" customFormat="1" x14ac:dyDescent="0.3">
      <c r="B16" s="34" t="s">
        <v>28</v>
      </c>
      <c r="C16" s="9">
        <v>0.28480324074074093</v>
      </c>
      <c r="D16" s="7">
        <f t="shared" si="0"/>
        <v>9.8484727202868952E-2</v>
      </c>
      <c r="E16" s="9">
        <v>0.10277777777777782</v>
      </c>
      <c r="F16" s="7">
        <f t="shared" si="5"/>
        <v>0.1074813299604208</v>
      </c>
      <c r="G16" s="9">
        <v>8.133101851851858E-2</v>
      </c>
      <c r="H16" s="7">
        <f t="shared" si="2"/>
        <v>0.14132861366424662</v>
      </c>
      <c r="I16" s="52">
        <f t="shared" si="3"/>
        <v>0.46891203703703732</v>
      </c>
      <c r="J16" s="72">
        <f t="shared" si="4"/>
        <v>0.10600320254529094</v>
      </c>
    </row>
    <row r="17" spans="2:10" s="47" customFormat="1" x14ac:dyDescent="0.3">
      <c r="B17" s="34" t="s">
        <v>29</v>
      </c>
      <c r="C17" s="9">
        <v>3.6875000000000005E-2</v>
      </c>
      <c r="D17" s="7">
        <f t="shared" si="0"/>
        <v>1.2751344774590171E-2</v>
      </c>
      <c r="E17" s="9">
        <v>6.5856481481481486E-3</v>
      </c>
      <c r="F17" s="7">
        <f t="shared" si="5"/>
        <v>6.887035669761195E-3</v>
      </c>
      <c r="G17" s="9">
        <v>1.2777777777777782E-2</v>
      </c>
      <c r="H17" s="7">
        <f t="shared" si="2"/>
        <v>2.2203897749441894E-2</v>
      </c>
      <c r="I17" s="52">
        <f t="shared" si="3"/>
        <v>5.6238425925925935E-2</v>
      </c>
      <c r="J17" s="72">
        <f t="shared" si="4"/>
        <v>1.2713372196464642E-2</v>
      </c>
    </row>
    <row r="18" spans="2:10" s="47" customFormat="1" x14ac:dyDescent="0.3">
      <c r="B18" s="34" t="s">
        <v>30</v>
      </c>
      <c r="C18" s="9">
        <v>5.5902777777777773E-3</v>
      </c>
      <c r="D18" s="7">
        <f t="shared" si="0"/>
        <v>1.9331134733606562E-3</v>
      </c>
      <c r="E18" s="9">
        <v>1.5856481481481483E-3</v>
      </c>
      <c r="F18" s="7">
        <f t="shared" si="5"/>
        <v>1.6582142122272122E-3</v>
      </c>
      <c r="G18" s="9">
        <v>6.4814814814814802E-4</v>
      </c>
      <c r="H18" s="7">
        <f t="shared" si="2"/>
        <v>1.1262846684499505E-3</v>
      </c>
      <c r="I18" s="52">
        <f t="shared" si="3"/>
        <v>7.8240740740740736E-3</v>
      </c>
      <c r="J18" s="72">
        <f t="shared" si="4"/>
        <v>1.7687259939926107E-3</v>
      </c>
    </row>
    <row r="19" spans="2:10" s="47" customFormat="1" x14ac:dyDescent="0.3">
      <c r="B19" s="34" t="s">
        <v>31</v>
      </c>
      <c r="C19" s="9">
        <v>6.7638888888888929E-2</v>
      </c>
      <c r="D19" s="7">
        <f t="shared" si="0"/>
        <v>2.3389472336065597E-2</v>
      </c>
      <c r="E19" s="9">
        <v>2.6921296296296283E-2</v>
      </c>
      <c r="F19" s="7">
        <f t="shared" si="5"/>
        <v>2.815333034774083E-2</v>
      </c>
      <c r="G19" s="9">
        <v>1.4826388888888892E-2</v>
      </c>
      <c r="H19" s="7">
        <f t="shared" si="2"/>
        <v>2.5763761790792632E-2</v>
      </c>
      <c r="I19" s="52">
        <f t="shared" si="3"/>
        <v>0.10938657407407411</v>
      </c>
      <c r="J19" s="72">
        <f t="shared" si="4"/>
        <v>2.4728149954473626E-2</v>
      </c>
    </row>
    <row r="20" spans="2:10" s="47" customFormat="1" x14ac:dyDescent="0.3">
      <c r="B20" s="34" t="s">
        <v>32</v>
      </c>
      <c r="C20" s="9">
        <v>7.355324074074078E-2</v>
      </c>
      <c r="D20" s="7">
        <f t="shared" si="0"/>
        <v>2.5434650358606582E-2</v>
      </c>
      <c r="E20" s="9">
        <v>1.0439814814814817E-2</v>
      </c>
      <c r="F20" s="7">
        <f t="shared" si="5"/>
        <v>1.0917585543276974E-2</v>
      </c>
      <c r="G20" s="9">
        <v>1.2731481481481481E-2</v>
      </c>
      <c r="H20" s="7">
        <f t="shared" si="2"/>
        <v>2.2123448844552605E-2</v>
      </c>
      <c r="I20" s="52">
        <f t="shared" si="3"/>
        <v>9.6724537037037081E-2</v>
      </c>
      <c r="J20" s="72">
        <f t="shared" si="4"/>
        <v>2.1865744277805112E-2</v>
      </c>
    </row>
    <row r="21" spans="2:10" s="47" customFormat="1" x14ac:dyDescent="0.3">
      <c r="B21" s="34" t="s">
        <v>33</v>
      </c>
      <c r="C21" s="9">
        <v>2.4571759259259248E-2</v>
      </c>
      <c r="D21" s="7">
        <f t="shared" si="0"/>
        <v>8.4968942110655726E-3</v>
      </c>
      <c r="E21" s="9">
        <v>2.2800925925925927E-3</v>
      </c>
      <c r="F21" s="7">
        <f t="shared" si="5"/>
        <v>2.3844394146624874E-3</v>
      </c>
      <c r="G21" s="9">
        <v>2.2951388888888893E-2</v>
      </c>
      <c r="H21" s="7">
        <f t="shared" si="2"/>
        <v>3.9882544598861661E-2</v>
      </c>
      <c r="I21" s="52">
        <f t="shared" si="3"/>
        <v>4.9803240740740731E-2</v>
      </c>
      <c r="J21" s="72">
        <f t="shared" si="4"/>
        <v>1.1258621230991426E-2</v>
      </c>
    </row>
    <row r="22" spans="2:10" s="47" customFormat="1" x14ac:dyDescent="0.3">
      <c r="B22" s="34" t="s">
        <v>34</v>
      </c>
      <c r="C22" s="9">
        <v>2.8240740740740743E-2</v>
      </c>
      <c r="D22" s="7">
        <f t="shared" si="0"/>
        <v>9.7656250000000052E-3</v>
      </c>
      <c r="E22" s="9">
        <v>3.2291666666666662E-3</v>
      </c>
      <c r="F22" s="7">
        <f t="shared" si="5"/>
        <v>3.3769471913240299E-3</v>
      </c>
      <c r="G22" s="9">
        <v>9.6412037037037022E-3</v>
      </c>
      <c r="H22" s="7">
        <f t="shared" si="2"/>
        <v>1.6753484443193016E-2</v>
      </c>
      <c r="I22" s="52">
        <f t="shared" si="3"/>
        <v>4.1111111111111112E-2</v>
      </c>
      <c r="J22" s="72">
        <f t="shared" si="4"/>
        <v>9.2936608441741928E-3</v>
      </c>
    </row>
    <row r="23" spans="2:10" s="50" customFormat="1" x14ac:dyDescent="0.3">
      <c r="B23" s="34" t="s">
        <v>35</v>
      </c>
      <c r="C23" s="9">
        <v>7.0983796296296267E-2</v>
      </c>
      <c r="D23" s="7">
        <f t="shared" si="0"/>
        <v>2.4546138575819672E-2</v>
      </c>
      <c r="E23" s="9">
        <v>1.4351851851851853E-2</v>
      </c>
      <c r="F23" s="7">
        <f t="shared" si="5"/>
        <v>1.5008654183662359E-2</v>
      </c>
      <c r="G23" s="9">
        <v>5.1030092592592592E-2</v>
      </c>
      <c r="H23" s="7">
        <f t="shared" si="2"/>
        <v>8.86748054142113E-2</v>
      </c>
      <c r="I23" s="52">
        <f t="shared" si="3"/>
        <v>0.1363657407407407</v>
      </c>
      <c r="J23" s="72">
        <f t="shared" si="4"/>
        <v>3.0827114883462924E-2</v>
      </c>
    </row>
    <row r="24" spans="2:10" s="47" customFormat="1" x14ac:dyDescent="0.3">
      <c r="B24" s="34" t="s">
        <v>36</v>
      </c>
      <c r="C24" s="9">
        <v>8.4988425925925926E-2</v>
      </c>
      <c r="D24" s="7">
        <f t="shared" si="0"/>
        <v>2.9388928022540995E-2</v>
      </c>
      <c r="E24" s="9">
        <v>5.1331018518518533E-2</v>
      </c>
      <c r="F24" s="7">
        <f t="shared" si="5"/>
        <v>5.3680146213340788E-2</v>
      </c>
      <c r="G24" s="9">
        <v>2.8182870370370375E-2</v>
      </c>
      <c r="H24" s="7">
        <f t="shared" si="2"/>
        <v>4.8973270851350552E-2</v>
      </c>
      <c r="I24" s="52">
        <f t="shared" si="3"/>
        <v>0.16450231481481484</v>
      </c>
      <c r="J24" s="72">
        <f t="shared" si="4"/>
        <v>3.7187725669551745E-2</v>
      </c>
    </row>
    <row r="25" spans="2:10" s="47" customFormat="1" x14ac:dyDescent="0.3">
      <c r="B25" s="34" t="s">
        <v>37</v>
      </c>
      <c r="C25" s="9">
        <v>8.6203703703703699E-2</v>
      </c>
      <c r="D25" s="7">
        <f t="shared" si="0"/>
        <v>2.9809170081967224E-2</v>
      </c>
      <c r="E25" s="9">
        <v>2.5543981481481473E-2</v>
      </c>
      <c r="F25" s="7">
        <f t="shared" ref="F25:F28" si="6">E25/$E$30</f>
        <v>2.6712983696244204E-2</v>
      </c>
      <c r="G25" s="9">
        <v>1.7141203703703707E-2</v>
      </c>
      <c r="H25" s="7">
        <f t="shared" si="2"/>
        <v>2.9786207035256741E-2</v>
      </c>
      <c r="I25" s="52">
        <f t="shared" si="3"/>
        <v>0.12888888888888889</v>
      </c>
      <c r="J25" s="72">
        <f t="shared" si="4"/>
        <v>2.9136882646600169E-2</v>
      </c>
    </row>
    <row r="26" spans="2:10" s="47" customFormat="1" x14ac:dyDescent="0.3">
      <c r="B26" s="34" t="s">
        <v>38</v>
      </c>
      <c r="C26" s="9">
        <v>0.30732638888888891</v>
      </c>
      <c r="D26" s="7">
        <f t="shared" si="0"/>
        <v>0.10627321337090169</v>
      </c>
      <c r="E26" s="9">
        <v>0.22472222222222213</v>
      </c>
      <c r="F26" s="7">
        <f t="shared" si="6"/>
        <v>0.23500647550805501</v>
      </c>
      <c r="G26" s="9">
        <v>5.0231481481481481E-3</v>
      </c>
      <c r="H26" s="7">
        <f t="shared" si="2"/>
        <v>8.7287061804871193E-3</v>
      </c>
      <c r="I26" s="52">
        <f t="shared" si="3"/>
        <v>0.53707175925925921</v>
      </c>
      <c r="J26" s="72">
        <f t="shared" si="4"/>
        <v>0.12141152706988034</v>
      </c>
    </row>
    <row r="27" spans="2:10" s="47" customFormat="1" x14ac:dyDescent="0.3">
      <c r="B27" s="34" t="s">
        <v>39</v>
      </c>
      <c r="C27" s="9">
        <v>0.1909143518518519</v>
      </c>
      <c r="D27" s="7">
        <f t="shared" si="0"/>
        <v>6.601802638319676E-2</v>
      </c>
      <c r="E27" s="9">
        <v>9.3460648148148168E-2</v>
      </c>
      <c r="F27" s="7">
        <f t="shared" si="6"/>
        <v>9.7737808494414158E-2</v>
      </c>
      <c r="G27" s="9">
        <v>2.1006944444444439E-2</v>
      </c>
      <c r="H27" s="7">
        <f t="shared" si="2"/>
        <v>3.6503690593511787E-2</v>
      </c>
      <c r="I27" s="52">
        <f t="shared" si="3"/>
        <v>0.3053819444444445</v>
      </c>
      <c r="J27" s="72">
        <f t="shared" si="4"/>
        <v>6.9035259395702736E-2</v>
      </c>
    </row>
    <row r="28" spans="2:10" s="47" customFormat="1" x14ac:dyDescent="0.3">
      <c r="B28" s="34" t="s">
        <v>40</v>
      </c>
      <c r="C28" s="9">
        <v>1.0972222222222223E-2</v>
      </c>
      <c r="D28" s="7">
        <f t="shared" si="0"/>
        <v>3.794185450819674E-3</v>
      </c>
      <c r="E28" s="9">
        <v>3.0671296296296293E-3</v>
      </c>
      <c r="F28" s="7">
        <f t="shared" si="6"/>
        <v>3.2074946440891327E-3</v>
      </c>
      <c r="G28" s="9"/>
      <c r="H28" s="7"/>
      <c r="I28" s="52">
        <f t="shared" si="3"/>
        <v>1.4039351851851853E-2</v>
      </c>
      <c r="J28" s="72">
        <f t="shared" si="4"/>
        <v>3.1737642466169191E-3</v>
      </c>
    </row>
    <row r="29" spans="2:10" s="47" customFormat="1" x14ac:dyDescent="0.3">
      <c r="B29" s="133"/>
      <c r="C29" s="132"/>
      <c r="D29" s="132"/>
      <c r="E29" s="132"/>
      <c r="F29" s="132"/>
      <c r="G29" s="132"/>
      <c r="H29" s="132"/>
      <c r="I29" s="132"/>
      <c r="J29" s="134"/>
    </row>
    <row r="30" spans="2:10" s="47" customFormat="1" x14ac:dyDescent="0.3">
      <c r="B30" s="49" t="s">
        <v>1</v>
      </c>
      <c r="C30" s="41">
        <f t="shared" ref="C30:J30" si="7">SUM(C7:C28)</f>
        <v>2.8918518518518508</v>
      </c>
      <c r="D30" s="70">
        <f t="shared" si="7"/>
        <v>1.0000000000000002</v>
      </c>
      <c r="E30" s="41">
        <f t="shared" si="7"/>
        <v>0.95623842592592567</v>
      </c>
      <c r="F30" s="70">
        <f t="shared" si="7"/>
        <v>1.0000000000000002</v>
      </c>
      <c r="G30" s="41">
        <f t="shared" si="7"/>
        <v>0.57547453703703699</v>
      </c>
      <c r="H30" s="70">
        <f t="shared" si="7"/>
        <v>1</v>
      </c>
      <c r="I30" s="41">
        <f t="shared" si="7"/>
        <v>4.4235648148148154</v>
      </c>
      <c r="J30" s="126">
        <f t="shared" si="7"/>
        <v>0.99999999999999956</v>
      </c>
    </row>
    <row r="31" spans="2:10" s="47" customFormat="1" x14ac:dyDescent="0.3">
      <c r="B31" s="81"/>
      <c r="C31" s="82"/>
      <c r="D31" s="82"/>
      <c r="E31" s="82"/>
      <c r="F31" s="83"/>
      <c r="G31" s="82"/>
      <c r="H31" s="82"/>
      <c r="I31" s="82"/>
      <c r="J31" s="79"/>
    </row>
    <row r="32" spans="2:10" s="47" customFormat="1" ht="66" customHeight="1" thickBot="1" x14ac:dyDescent="0.35">
      <c r="B32" s="160" t="s">
        <v>13</v>
      </c>
      <c r="C32" s="161"/>
      <c r="D32" s="161"/>
      <c r="E32" s="161"/>
      <c r="F32" s="162"/>
      <c r="G32" s="161"/>
      <c r="H32" s="161"/>
      <c r="I32" s="161"/>
      <c r="J32" s="162"/>
    </row>
    <row r="33" spans="9:9" s="47" customFormat="1" x14ac:dyDescent="0.3">
      <c r="I33" s="86"/>
    </row>
    <row r="34" spans="9:9" s="47" customFormat="1" x14ac:dyDescent="0.3"/>
    <row r="35" spans="9:9" s="47" customFormat="1" x14ac:dyDescent="0.3"/>
    <row r="36" spans="9:9" s="47" customFormat="1" x14ac:dyDescent="0.3"/>
    <row r="37" spans="9:9" s="47" customFormat="1" x14ac:dyDescent="0.3"/>
    <row r="38" spans="9:9" s="47" customFormat="1" x14ac:dyDescent="0.3"/>
    <row r="39" spans="9:9" s="47" customFormat="1" x14ac:dyDescent="0.3"/>
    <row r="40" spans="9:9" s="47" customFormat="1" x14ac:dyDescent="0.3"/>
    <row r="41" spans="9:9" s="47" customFormat="1" x14ac:dyDescent="0.3"/>
    <row r="42" spans="9:9" s="47" customFormat="1" x14ac:dyDescent="0.3"/>
    <row r="43" spans="9:9" s="47" customFormat="1" x14ac:dyDescent="0.3"/>
    <row r="44" spans="9:9" s="47" customFormat="1" x14ac:dyDescent="0.3"/>
    <row r="45" spans="9:9" s="47" customFormat="1" x14ac:dyDescent="0.3"/>
    <row r="46" spans="9:9" s="47" customFormat="1" x14ac:dyDescent="0.3"/>
    <row r="47" spans="9:9" s="47" customFormat="1" x14ac:dyDescent="0.3"/>
    <row r="48" spans="9:9" s="47" customFormat="1" x14ac:dyDescent="0.3"/>
    <row r="49" s="47" customFormat="1" x14ac:dyDescent="0.3"/>
    <row r="50" s="47" customFormat="1" x14ac:dyDescent="0.3"/>
    <row r="51" s="47" customFormat="1" x14ac:dyDescent="0.3"/>
    <row r="52" s="47" customFormat="1" x14ac:dyDescent="0.3"/>
    <row r="53" s="47" customFormat="1" x14ac:dyDescent="0.3"/>
    <row r="54" s="47" customFormat="1" x14ac:dyDescent="0.3"/>
    <row r="55" s="47" customFormat="1" x14ac:dyDescent="0.3"/>
    <row r="56" s="47" customFormat="1" x14ac:dyDescent="0.3"/>
    <row r="57" s="47" customFormat="1" x14ac:dyDescent="0.3"/>
    <row r="58" s="47" customFormat="1" x14ac:dyDescent="0.3"/>
    <row r="59" s="47" customFormat="1" x14ac:dyDescent="0.3"/>
    <row r="60" s="47" customFormat="1" x14ac:dyDescent="0.3"/>
    <row r="61" s="47" customFormat="1" x14ac:dyDescent="0.3"/>
    <row r="62" s="47" customFormat="1" x14ac:dyDescent="0.3"/>
    <row r="63" s="47" customFormat="1" x14ac:dyDescent="0.3"/>
    <row r="64" s="47" customFormat="1" x14ac:dyDescent="0.3"/>
    <row r="65" s="47" customFormat="1" x14ac:dyDescent="0.3"/>
    <row r="66" s="47" customFormat="1" x14ac:dyDescent="0.3"/>
    <row r="67" s="47" customFormat="1" x14ac:dyDescent="0.3"/>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192" t="s">
        <v>86</v>
      </c>
      <c r="C3" s="193"/>
      <c r="D3" s="193"/>
      <c r="E3" s="193"/>
      <c r="F3" s="194"/>
    </row>
    <row r="4" spans="2:6" x14ac:dyDescent="0.3">
      <c r="B4" s="195" t="s">
        <v>127</v>
      </c>
      <c r="C4" s="185"/>
      <c r="D4" s="185"/>
      <c r="E4" s="185"/>
      <c r="F4" s="196"/>
    </row>
    <row r="5" spans="2:6" x14ac:dyDescent="0.3">
      <c r="B5" s="112"/>
      <c r="C5" s="182" t="s">
        <v>47</v>
      </c>
      <c r="D5" s="185"/>
      <c r="E5" s="182" t="s">
        <v>69</v>
      </c>
      <c r="F5" s="196"/>
    </row>
    <row r="6" spans="2:6" x14ac:dyDescent="0.3">
      <c r="B6" s="30" t="s">
        <v>19</v>
      </c>
      <c r="C6" s="113" t="s">
        <v>2</v>
      </c>
      <c r="D6" s="113" t="s">
        <v>3</v>
      </c>
      <c r="E6" s="113" t="s">
        <v>2</v>
      </c>
      <c r="F6" s="114" t="s">
        <v>3</v>
      </c>
    </row>
    <row r="7" spans="2:6" x14ac:dyDescent="0.3">
      <c r="B7" s="34" t="s">
        <v>20</v>
      </c>
      <c r="C7" s="21"/>
      <c r="D7" s="96"/>
      <c r="E7" s="21"/>
      <c r="F7" s="14"/>
    </row>
    <row r="8" spans="2:6" x14ac:dyDescent="0.3">
      <c r="B8" s="34" t="s">
        <v>0</v>
      </c>
      <c r="C8" s="21"/>
      <c r="D8" s="96"/>
      <c r="E8" s="21"/>
      <c r="F8" s="14"/>
    </row>
    <row r="9" spans="2:6" x14ac:dyDescent="0.3">
      <c r="B9" s="34" t="s">
        <v>21</v>
      </c>
      <c r="C9" s="21"/>
      <c r="D9" s="96"/>
      <c r="E9" s="21">
        <v>1.1689814814814816E-3</v>
      </c>
      <c r="F9" s="14">
        <f>E9/$E$30</f>
        <v>0.1553846153846154</v>
      </c>
    </row>
    <row r="10" spans="2:6" x14ac:dyDescent="0.3">
      <c r="B10" s="34" t="s">
        <v>22</v>
      </c>
      <c r="C10" s="21"/>
      <c r="D10" s="96"/>
      <c r="E10" s="21"/>
      <c r="F10" s="14"/>
    </row>
    <row r="11" spans="2:6" x14ac:dyDescent="0.3">
      <c r="B11" s="34" t="s">
        <v>23</v>
      </c>
      <c r="C11" s="21"/>
      <c r="D11" s="96"/>
      <c r="E11" s="21"/>
      <c r="F11" s="14"/>
    </row>
    <row r="12" spans="2:6" x14ac:dyDescent="0.3">
      <c r="B12" s="34" t="s">
        <v>24</v>
      </c>
      <c r="C12" s="21"/>
      <c r="D12" s="96"/>
      <c r="E12" s="21"/>
      <c r="F12" s="14"/>
    </row>
    <row r="13" spans="2:6" x14ac:dyDescent="0.3">
      <c r="B13" s="34" t="s">
        <v>25</v>
      </c>
      <c r="C13" s="21"/>
      <c r="D13" s="96"/>
      <c r="E13" s="21">
        <v>5.9027777777777778E-4</v>
      </c>
      <c r="F13" s="14">
        <f t="shared" ref="F13:F28" si="0">E13/$E$30</f>
        <v>7.8461538461538458E-2</v>
      </c>
    </row>
    <row r="14" spans="2:6" x14ac:dyDescent="0.3">
      <c r="B14" s="34" t="s">
        <v>26</v>
      </c>
      <c r="C14" s="21"/>
      <c r="D14" s="96"/>
      <c r="E14" s="21"/>
      <c r="F14" s="14"/>
    </row>
    <row r="15" spans="2:6" x14ac:dyDescent="0.3">
      <c r="B15" s="34" t="s">
        <v>27</v>
      </c>
      <c r="C15" s="21"/>
      <c r="D15" s="96"/>
      <c r="E15" s="21">
        <v>9.1435185185185185E-4</v>
      </c>
      <c r="F15" s="14">
        <f t="shared" si="0"/>
        <v>0.12153846153846153</v>
      </c>
    </row>
    <row r="16" spans="2:6" x14ac:dyDescent="0.3">
      <c r="B16" s="34" t="s">
        <v>28</v>
      </c>
      <c r="C16" s="21"/>
      <c r="D16" s="96"/>
      <c r="E16" s="21">
        <v>8.6805555555555551E-4</v>
      </c>
      <c r="F16" s="14">
        <f t="shared" si="0"/>
        <v>0.11538461538461538</v>
      </c>
    </row>
    <row r="17" spans="2:6" x14ac:dyDescent="0.3">
      <c r="B17" s="34" t="s">
        <v>29</v>
      </c>
      <c r="C17" s="21"/>
      <c r="D17" s="96"/>
      <c r="E17" s="21"/>
      <c r="F17" s="14"/>
    </row>
    <row r="18" spans="2:6" x14ac:dyDescent="0.3">
      <c r="B18" s="34" t="s">
        <v>30</v>
      </c>
      <c r="C18" s="21"/>
      <c r="D18" s="96"/>
      <c r="E18" s="21"/>
      <c r="F18" s="14"/>
    </row>
    <row r="19" spans="2:6" x14ac:dyDescent="0.3">
      <c r="B19" s="34" t="s">
        <v>31</v>
      </c>
      <c r="C19" s="21">
        <v>1.7939814814814815E-3</v>
      </c>
      <c r="D19" s="96">
        <f t="shared" ref="D19" si="1">C19/$C$30</f>
        <v>1.3596491228070173E-2</v>
      </c>
      <c r="E19" s="21">
        <v>2.3148148148148146E-4</v>
      </c>
      <c r="F19" s="14">
        <f t="shared" si="0"/>
        <v>3.0769230769230764E-2</v>
      </c>
    </row>
    <row r="20" spans="2:6" x14ac:dyDescent="0.3">
      <c r="B20" s="34" t="s">
        <v>32</v>
      </c>
      <c r="C20" s="21"/>
      <c r="D20" s="96"/>
      <c r="E20" s="21"/>
      <c r="F20" s="14"/>
    </row>
    <row r="21" spans="2:6" x14ac:dyDescent="0.3">
      <c r="B21" s="34" t="s">
        <v>33</v>
      </c>
      <c r="C21" s="21"/>
      <c r="D21" s="96"/>
      <c r="E21" s="21">
        <v>1.9675925925925926E-4</v>
      </c>
      <c r="F21" s="14">
        <f t="shared" si="0"/>
        <v>2.6153846153846153E-2</v>
      </c>
    </row>
    <row r="22" spans="2:6" x14ac:dyDescent="0.3">
      <c r="B22" s="34" t="s">
        <v>34</v>
      </c>
      <c r="C22" s="21"/>
      <c r="D22" s="96"/>
      <c r="E22" s="21"/>
      <c r="F22" s="14"/>
    </row>
    <row r="23" spans="2:6" s="5" customFormat="1" x14ac:dyDescent="0.3">
      <c r="B23" s="34" t="s">
        <v>35</v>
      </c>
      <c r="C23" s="21"/>
      <c r="D23" s="96"/>
      <c r="E23" s="21">
        <v>3.0092592592592595E-4</v>
      </c>
      <c r="F23" s="14">
        <f t="shared" si="0"/>
        <v>0.04</v>
      </c>
    </row>
    <row r="24" spans="2:6" x14ac:dyDescent="0.3">
      <c r="B24" s="34" t="s">
        <v>36</v>
      </c>
      <c r="C24" s="21"/>
      <c r="D24" s="96"/>
      <c r="E24" s="21"/>
      <c r="F24" s="14"/>
    </row>
    <row r="25" spans="2:6" s="6" customFormat="1" x14ac:dyDescent="0.3">
      <c r="B25" s="34" t="s">
        <v>37</v>
      </c>
      <c r="C25" s="21">
        <v>1.7685185185185175E-2</v>
      </c>
      <c r="D25" s="96">
        <f t="shared" ref="D25:D28" si="2">C25/$C$30</f>
        <v>0.13403508771929815</v>
      </c>
      <c r="E25" s="21">
        <v>4.7453703703703704E-4</v>
      </c>
      <c r="F25" s="14">
        <f t="shared" si="0"/>
        <v>6.3076923076923072E-2</v>
      </c>
    </row>
    <row r="26" spans="2:6" x14ac:dyDescent="0.3">
      <c r="B26" s="34" t="s">
        <v>38</v>
      </c>
      <c r="C26" s="9">
        <v>1.3379629629629628E-2</v>
      </c>
      <c r="D26" s="96">
        <f t="shared" si="2"/>
        <v>0.10140350877192979</v>
      </c>
      <c r="E26" s="21">
        <v>2.0370370370370369E-3</v>
      </c>
      <c r="F26" s="14">
        <f>E26/$E$30</f>
        <v>0.27076923076923071</v>
      </c>
    </row>
    <row r="27" spans="2:6" x14ac:dyDescent="0.3">
      <c r="B27" s="34" t="s">
        <v>39</v>
      </c>
      <c r="C27" s="9"/>
      <c r="D27" s="96"/>
      <c r="E27" s="21">
        <v>4.5138888888888892E-4</v>
      </c>
      <c r="F27" s="14">
        <f>E27/$E$30</f>
        <v>0.06</v>
      </c>
    </row>
    <row r="28" spans="2:6" x14ac:dyDescent="0.3">
      <c r="B28" s="34" t="s">
        <v>40</v>
      </c>
      <c r="C28" s="9">
        <v>9.90856481481482E-2</v>
      </c>
      <c r="D28" s="96">
        <f t="shared" si="2"/>
        <v>0.75096491228070195</v>
      </c>
      <c r="E28" s="21">
        <v>2.8935185185185184E-4</v>
      </c>
      <c r="F28" s="14">
        <f t="shared" si="0"/>
        <v>3.8461538461538457E-2</v>
      </c>
    </row>
    <row r="29" spans="2:6" x14ac:dyDescent="0.3">
      <c r="B29" s="34"/>
      <c r="C29" s="9"/>
      <c r="D29" s="21"/>
      <c r="E29" s="21"/>
      <c r="F29" s="14"/>
    </row>
    <row r="30" spans="2:6" x14ac:dyDescent="0.3">
      <c r="B30" s="16" t="s">
        <v>1</v>
      </c>
      <c r="C30" s="51">
        <f>SUM(C7:C28)</f>
        <v>0.13194444444444448</v>
      </c>
      <c r="D30" s="87">
        <f>SUM(D7:D28)</f>
        <v>1</v>
      </c>
      <c r="E30" s="51">
        <f>SUM(E7:E28)</f>
        <v>7.5231481481481486E-3</v>
      </c>
      <c r="F30" s="88">
        <f>SUM(F7:F28)</f>
        <v>0.99999999999999989</v>
      </c>
    </row>
    <row r="31" spans="2:6" x14ac:dyDescent="0.3">
      <c r="B31" s="16"/>
      <c r="C31" s="52"/>
      <c r="D31" s="13"/>
      <c r="E31" s="13"/>
      <c r="F31" s="14"/>
    </row>
    <row r="32" spans="2:6" ht="66" customHeight="1" thickBot="1" x14ac:dyDescent="0.35">
      <c r="B32" s="197" t="s">
        <v>134</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192" t="s">
        <v>87</v>
      </c>
      <c r="C3" s="193"/>
      <c r="D3" s="193"/>
      <c r="E3" s="193"/>
      <c r="F3" s="194"/>
    </row>
    <row r="4" spans="2:6" x14ac:dyDescent="0.3">
      <c r="B4" s="179" t="s">
        <v>127</v>
      </c>
      <c r="C4" s="180"/>
      <c r="D4" s="180"/>
      <c r="E4" s="180"/>
      <c r="F4" s="181"/>
    </row>
    <row r="5" spans="2:6" x14ac:dyDescent="0.3">
      <c r="B5" s="10"/>
      <c r="C5" s="184" t="s">
        <v>51</v>
      </c>
      <c r="D5" s="180"/>
      <c r="E5" s="200" t="s">
        <v>70</v>
      </c>
      <c r="F5" s="201"/>
    </row>
    <row r="6" spans="2:6" x14ac:dyDescent="0.3">
      <c r="B6" s="30" t="s">
        <v>19</v>
      </c>
      <c r="C6" s="119" t="s">
        <v>2</v>
      </c>
      <c r="D6" s="11" t="s">
        <v>3</v>
      </c>
      <c r="E6" s="119" t="s">
        <v>2</v>
      </c>
      <c r="F6" s="67" t="s">
        <v>3</v>
      </c>
    </row>
    <row r="7" spans="2:6" x14ac:dyDescent="0.3">
      <c r="B7" s="34" t="s">
        <v>20</v>
      </c>
      <c r="C7" s="21"/>
      <c r="D7" s="96"/>
      <c r="E7" s="21"/>
      <c r="F7" s="14"/>
    </row>
    <row r="8" spans="2:6" x14ac:dyDescent="0.3">
      <c r="B8" s="34" t="s">
        <v>0</v>
      </c>
      <c r="C8" s="21"/>
      <c r="D8" s="96"/>
      <c r="E8" s="21"/>
      <c r="F8" s="14"/>
    </row>
    <row r="9" spans="2:6" x14ac:dyDescent="0.3">
      <c r="B9" s="34" t="s">
        <v>21</v>
      </c>
      <c r="C9" s="21"/>
      <c r="D9" s="96"/>
      <c r="E9" s="21">
        <v>2.6562499999999996E-2</v>
      </c>
      <c r="F9" s="14">
        <f>E9/$E$30</f>
        <v>9.1020861426191799E-2</v>
      </c>
    </row>
    <row r="10" spans="2:6" x14ac:dyDescent="0.3">
      <c r="B10" s="34" t="s">
        <v>22</v>
      </c>
      <c r="C10" s="21"/>
      <c r="D10" s="96"/>
      <c r="E10" s="21">
        <v>2.3229166666666665E-2</v>
      </c>
      <c r="F10" s="14">
        <f>E10/$E$30</f>
        <v>7.9598635678591267E-2</v>
      </c>
    </row>
    <row r="11" spans="2:6" x14ac:dyDescent="0.3">
      <c r="B11" s="34" t="s">
        <v>23</v>
      </c>
      <c r="C11" s="21"/>
      <c r="D11" s="96"/>
      <c r="E11" s="21"/>
      <c r="F11" s="14"/>
    </row>
    <row r="12" spans="2:6" x14ac:dyDescent="0.3">
      <c r="B12" s="34" t="s">
        <v>24</v>
      </c>
      <c r="C12" s="21"/>
      <c r="D12" s="96"/>
      <c r="E12" s="21">
        <v>1.074074074074074E-2</v>
      </c>
      <c r="F12" s="14">
        <f>E12/$E$30</f>
        <v>3.6804949631157297E-2</v>
      </c>
    </row>
    <row r="13" spans="2:6" x14ac:dyDescent="0.3">
      <c r="B13" s="34" t="s">
        <v>25</v>
      </c>
      <c r="C13" s="21"/>
      <c r="D13" s="96"/>
      <c r="E13" s="21">
        <v>6.5625000000000006E-3</v>
      </c>
      <c r="F13" s="14">
        <f t="shared" ref="F13:F16" si="0">E13/$E$30</f>
        <v>2.2487506940588566E-2</v>
      </c>
    </row>
    <row r="14" spans="2:6" x14ac:dyDescent="0.3">
      <c r="B14" s="34" t="s">
        <v>26</v>
      </c>
      <c r="C14" s="21"/>
      <c r="D14" s="96"/>
      <c r="E14" s="21">
        <v>5.347222222222222E-3</v>
      </c>
      <c r="F14" s="14">
        <f t="shared" si="0"/>
        <v>1.8323153803442533E-2</v>
      </c>
    </row>
    <row r="15" spans="2:6" x14ac:dyDescent="0.3">
      <c r="B15" s="34" t="s">
        <v>27</v>
      </c>
      <c r="C15" s="21"/>
      <c r="D15" s="96"/>
      <c r="E15" s="21">
        <v>1.2731481481481483E-3</v>
      </c>
      <c r="F15" s="14">
        <f t="shared" si="0"/>
        <v>4.362655667486318E-3</v>
      </c>
    </row>
    <row r="16" spans="2:6" x14ac:dyDescent="0.3">
      <c r="B16" s="34" t="s">
        <v>28</v>
      </c>
      <c r="C16" s="21"/>
      <c r="D16" s="96"/>
      <c r="E16" s="21">
        <v>3.5810185185185181E-2</v>
      </c>
      <c r="F16" s="14">
        <f t="shared" si="0"/>
        <v>0.12270960577456969</v>
      </c>
    </row>
    <row r="17" spans="2:6" x14ac:dyDescent="0.3">
      <c r="B17" s="34" t="s">
        <v>29</v>
      </c>
      <c r="C17" s="21">
        <v>4.1435185185185177E-3</v>
      </c>
      <c r="D17" s="96">
        <f t="shared" ref="D17:D23" si="1">C17/$C$30</f>
        <v>0.17361784675072742</v>
      </c>
      <c r="E17" s="21">
        <v>6.3425925925925924E-3</v>
      </c>
      <c r="F17" s="14">
        <f t="shared" ref="F17" si="2">E17/$E$30</f>
        <v>2.1733957325295473E-2</v>
      </c>
    </row>
    <row r="18" spans="2:6" x14ac:dyDescent="0.3">
      <c r="B18" s="34" t="s">
        <v>30</v>
      </c>
      <c r="C18" s="21"/>
      <c r="D18" s="96"/>
      <c r="E18" s="21"/>
      <c r="F18" s="14"/>
    </row>
    <row r="19" spans="2:6" x14ac:dyDescent="0.3">
      <c r="B19" s="34" t="s">
        <v>31</v>
      </c>
      <c r="C19" s="21"/>
      <c r="D19" s="96"/>
      <c r="E19" s="21">
        <v>3.1909722222222228E-2</v>
      </c>
      <c r="F19" s="14">
        <f t="shared" ref="F19:F26" si="3">E19/$E$30</f>
        <v>0.10934401522963436</v>
      </c>
    </row>
    <row r="20" spans="2:6" x14ac:dyDescent="0.3">
      <c r="B20" s="34" t="s">
        <v>32</v>
      </c>
      <c r="C20" s="21"/>
      <c r="D20" s="96"/>
      <c r="E20" s="21"/>
      <c r="F20" s="14"/>
    </row>
    <row r="21" spans="2:6" x14ac:dyDescent="0.3">
      <c r="B21" s="34" t="s">
        <v>33</v>
      </c>
      <c r="C21" s="21">
        <v>7.2453703703703699E-3</v>
      </c>
      <c r="D21" s="96">
        <f t="shared" si="1"/>
        <v>0.30358874878758485</v>
      </c>
      <c r="E21" s="21">
        <v>3.8518518518518514E-2</v>
      </c>
      <c r="F21" s="14">
        <f t="shared" si="3"/>
        <v>0.13199016419449511</v>
      </c>
    </row>
    <row r="22" spans="2:6" x14ac:dyDescent="0.3">
      <c r="B22" s="34" t="s">
        <v>34</v>
      </c>
      <c r="C22" s="21"/>
      <c r="D22" s="96"/>
      <c r="E22" s="21"/>
      <c r="F22" s="14"/>
    </row>
    <row r="23" spans="2:6" s="5" customFormat="1" x14ac:dyDescent="0.3">
      <c r="B23" s="34" t="s">
        <v>35</v>
      </c>
      <c r="C23" s="21">
        <v>2.4305555555555556E-3</v>
      </c>
      <c r="D23" s="96">
        <f t="shared" si="1"/>
        <v>0.10184287099903007</v>
      </c>
      <c r="E23" s="21">
        <v>5.7523148148148143E-2</v>
      </c>
      <c r="F23" s="14">
        <f t="shared" si="3"/>
        <v>0.19711271515824541</v>
      </c>
    </row>
    <row r="24" spans="2:6" x14ac:dyDescent="0.3">
      <c r="B24" s="34" t="s">
        <v>36</v>
      </c>
      <c r="C24" s="25"/>
      <c r="D24" s="96"/>
      <c r="E24" s="21">
        <v>2.5023148148148149E-2</v>
      </c>
      <c r="F24" s="14">
        <f t="shared" si="3"/>
        <v>8.5746014119140165E-2</v>
      </c>
    </row>
    <row r="25" spans="2:6" s="6" customFormat="1" x14ac:dyDescent="0.3">
      <c r="B25" s="34" t="s">
        <v>37</v>
      </c>
      <c r="C25" s="21">
        <v>1.0046296296296296E-2</v>
      </c>
      <c r="D25" s="96">
        <f t="shared" ref="D25" si="4">C25/$C$30</f>
        <v>0.42095053346265765</v>
      </c>
      <c r="E25" s="21">
        <v>1.3680555555555555E-2</v>
      </c>
      <c r="F25" s="14">
        <f t="shared" si="3"/>
        <v>4.6878718172443885E-2</v>
      </c>
    </row>
    <row r="26" spans="2:6" x14ac:dyDescent="0.3">
      <c r="B26" s="34" t="s">
        <v>38</v>
      </c>
      <c r="C26" s="9"/>
      <c r="D26" s="96"/>
      <c r="E26" s="21">
        <v>9.3055555555555548E-3</v>
      </c>
      <c r="F26" s="14">
        <f t="shared" si="3"/>
        <v>3.188704687871817E-2</v>
      </c>
    </row>
    <row r="27" spans="2:6" x14ac:dyDescent="0.3">
      <c r="B27" s="34" t="s">
        <v>39</v>
      </c>
      <c r="C27" s="9"/>
      <c r="D27" s="21"/>
      <c r="E27" s="21"/>
      <c r="F27" s="14"/>
    </row>
    <row r="28" spans="2:6" x14ac:dyDescent="0.3">
      <c r="B28" s="34" t="s">
        <v>40</v>
      </c>
      <c r="C28" s="9"/>
      <c r="D28" s="21"/>
      <c r="E28" s="21"/>
      <c r="F28" s="14"/>
    </row>
    <row r="29" spans="2:6" x14ac:dyDescent="0.3">
      <c r="B29" s="34"/>
      <c r="C29" s="52"/>
      <c r="D29" s="13"/>
      <c r="E29" s="13"/>
      <c r="F29" s="14"/>
    </row>
    <row r="30" spans="2:6" x14ac:dyDescent="0.3">
      <c r="B30" s="16" t="s">
        <v>1</v>
      </c>
      <c r="C30" s="51">
        <f>SUM(C7:C28)</f>
        <v>2.3865740740740739E-2</v>
      </c>
      <c r="D30" s="87">
        <f>SUM(D7:D28)</f>
        <v>1</v>
      </c>
      <c r="E30" s="51">
        <f>SUM(E7:E28)</f>
        <v>0.29182870370370367</v>
      </c>
      <c r="F30" s="88">
        <f>SUM(F7:F28)</f>
        <v>1.0000000000000002</v>
      </c>
    </row>
    <row r="31" spans="2:6" x14ac:dyDescent="0.3">
      <c r="B31" s="16"/>
      <c r="C31" s="52"/>
      <c r="D31" s="13"/>
      <c r="E31" s="13"/>
      <c r="F31" s="14"/>
    </row>
    <row r="32" spans="2:6" ht="66" customHeight="1" thickBot="1" x14ac:dyDescent="0.35">
      <c r="B32" s="186" t="s">
        <v>133</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4"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192" t="s">
        <v>88</v>
      </c>
      <c r="C3" s="193"/>
      <c r="D3" s="193"/>
      <c r="E3" s="193"/>
      <c r="F3" s="194"/>
    </row>
    <row r="4" spans="2:6" x14ac:dyDescent="0.3">
      <c r="B4" s="179" t="s">
        <v>127</v>
      </c>
      <c r="C4" s="180"/>
      <c r="D4" s="180"/>
      <c r="E4" s="180"/>
      <c r="F4" s="181"/>
    </row>
    <row r="5" spans="2:6" x14ac:dyDescent="0.3">
      <c r="B5" s="10"/>
      <c r="C5" s="184" t="s">
        <v>89</v>
      </c>
      <c r="D5" s="180"/>
      <c r="E5" s="200" t="s">
        <v>90</v>
      </c>
      <c r="F5" s="201"/>
    </row>
    <row r="6" spans="2:6" x14ac:dyDescent="0.3">
      <c r="B6" s="30" t="s">
        <v>19</v>
      </c>
      <c r="C6" s="27" t="s">
        <v>2</v>
      </c>
      <c r="D6" s="11" t="s">
        <v>3</v>
      </c>
      <c r="E6" s="27" t="s">
        <v>2</v>
      </c>
      <c r="F6" s="67" t="s">
        <v>3</v>
      </c>
    </row>
    <row r="7" spans="2:6" x14ac:dyDescent="0.3">
      <c r="B7" s="34" t="s">
        <v>20</v>
      </c>
      <c r="C7" s="12"/>
      <c r="D7" s="2"/>
      <c r="E7" s="12"/>
      <c r="F7" s="22"/>
    </row>
    <row r="8" spans="2:6" x14ac:dyDescent="0.3">
      <c r="B8" s="34" t="s">
        <v>0</v>
      </c>
      <c r="C8" s="12"/>
      <c r="D8" s="2"/>
      <c r="E8" s="12"/>
      <c r="F8" s="22"/>
    </row>
    <row r="9" spans="2:6" x14ac:dyDescent="0.3">
      <c r="B9" s="34" t="s">
        <v>21</v>
      </c>
      <c r="C9" s="12"/>
      <c r="D9" s="2"/>
      <c r="E9" s="12"/>
      <c r="F9" s="22"/>
    </row>
    <row r="10" spans="2:6" x14ac:dyDescent="0.3">
      <c r="B10" s="34" t="s">
        <v>22</v>
      </c>
      <c r="C10" s="12"/>
      <c r="D10" s="2"/>
      <c r="E10" s="12"/>
      <c r="F10" s="22"/>
    </row>
    <row r="11" spans="2:6" x14ac:dyDescent="0.3">
      <c r="B11" s="34" t="s">
        <v>23</v>
      </c>
      <c r="C11" s="12"/>
      <c r="D11" s="2"/>
      <c r="E11" s="12"/>
      <c r="F11" s="22"/>
    </row>
    <row r="12" spans="2:6" x14ac:dyDescent="0.3">
      <c r="B12" s="34" t="s">
        <v>24</v>
      </c>
      <c r="C12" s="12"/>
      <c r="D12" s="2"/>
      <c r="E12" s="12"/>
      <c r="F12" s="22"/>
    </row>
    <row r="13" spans="2:6" x14ac:dyDescent="0.3">
      <c r="B13" s="34" t="s">
        <v>25</v>
      </c>
      <c r="C13" s="12"/>
      <c r="D13" s="2"/>
      <c r="E13" s="12"/>
      <c r="F13" s="22"/>
    </row>
    <row r="14" spans="2:6" x14ac:dyDescent="0.3">
      <c r="B14" s="34" t="s">
        <v>26</v>
      </c>
      <c r="C14" s="12"/>
      <c r="D14" s="2"/>
      <c r="E14" s="12"/>
      <c r="F14" s="22"/>
    </row>
    <row r="15" spans="2:6" x14ac:dyDescent="0.3">
      <c r="B15" s="34" t="s">
        <v>27</v>
      </c>
      <c r="C15" s="12"/>
      <c r="D15" s="2"/>
      <c r="E15" s="12"/>
      <c r="F15" s="22"/>
    </row>
    <row r="16" spans="2:6" x14ac:dyDescent="0.3">
      <c r="B16" s="34" t="s">
        <v>28</v>
      </c>
      <c r="C16" s="12"/>
      <c r="D16" s="2"/>
      <c r="E16" s="12"/>
      <c r="F16" s="22"/>
    </row>
    <row r="17" spans="2:6" x14ac:dyDescent="0.3">
      <c r="B17" s="34" t="s">
        <v>29</v>
      </c>
      <c r="C17" s="12"/>
      <c r="D17" s="2"/>
      <c r="E17" s="12"/>
      <c r="F17" s="22"/>
    </row>
    <row r="18" spans="2:6" x14ac:dyDescent="0.3">
      <c r="B18" s="34" t="s">
        <v>30</v>
      </c>
      <c r="C18" s="12"/>
      <c r="D18" s="2"/>
      <c r="E18" s="12"/>
      <c r="F18" s="22"/>
    </row>
    <row r="19" spans="2:6" x14ac:dyDescent="0.3">
      <c r="B19" s="34" t="s">
        <v>31</v>
      </c>
      <c r="C19" s="12"/>
      <c r="D19" s="2"/>
      <c r="E19" s="12"/>
      <c r="F19" s="22"/>
    </row>
    <row r="20" spans="2:6" x14ac:dyDescent="0.3">
      <c r="B20" s="34" t="s">
        <v>32</v>
      </c>
      <c r="C20" s="12"/>
      <c r="D20" s="2"/>
      <c r="E20" s="12"/>
      <c r="F20" s="22"/>
    </row>
    <row r="21" spans="2:6" x14ac:dyDescent="0.3">
      <c r="B21" s="34" t="s">
        <v>33</v>
      </c>
      <c r="C21" s="24"/>
      <c r="D21" s="2"/>
      <c r="E21" s="12"/>
      <c r="F21" s="22"/>
    </row>
    <row r="22" spans="2:6" x14ac:dyDescent="0.3">
      <c r="B22" s="34" t="s">
        <v>34</v>
      </c>
      <c r="C22" s="12"/>
      <c r="D22" s="2"/>
      <c r="E22" s="12"/>
      <c r="F22" s="22"/>
    </row>
    <row r="23" spans="2:6" s="5" customFormat="1" x14ac:dyDescent="0.3">
      <c r="B23" s="34" t="s">
        <v>35</v>
      </c>
      <c r="C23" s="17"/>
      <c r="D23" s="2"/>
      <c r="E23" s="17"/>
      <c r="F23" s="3"/>
    </row>
    <row r="24" spans="2:6" x14ac:dyDescent="0.3">
      <c r="B24" s="34" t="s">
        <v>36</v>
      </c>
      <c r="C24" s="25"/>
      <c r="D24" s="25"/>
      <c r="E24" s="25"/>
      <c r="F24" s="1"/>
    </row>
    <row r="25" spans="2:6" s="6" customFormat="1" x14ac:dyDescent="0.3">
      <c r="B25" s="34" t="s">
        <v>37</v>
      </c>
      <c r="C25" s="11"/>
      <c r="D25" s="11"/>
      <c r="E25" s="11"/>
      <c r="F25" s="26"/>
    </row>
    <row r="26" spans="2:6" x14ac:dyDescent="0.3">
      <c r="B26" s="34" t="s">
        <v>38</v>
      </c>
      <c r="C26" s="9"/>
      <c r="D26" s="21"/>
      <c r="E26" s="21"/>
      <c r="F26" s="22"/>
    </row>
    <row r="27" spans="2:6" x14ac:dyDescent="0.3">
      <c r="B27" s="34" t="s">
        <v>39</v>
      </c>
      <c r="C27" s="9"/>
      <c r="D27" s="21"/>
      <c r="E27" s="21"/>
      <c r="F27" s="22"/>
    </row>
    <row r="28" spans="2:6" x14ac:dyDescent="0.3">
      <c r="B28" s="34" t="s">
        <v>40</v>
      </c>
      <c r="C28" s="9"/>
      <c r="D28" s="110"/>
      <c r="E28" s="21"/>
      <c r="F28" s="22"/>
    </row>
    <row r="29" spans="2:6" x14ac:dyDescent="0.3">
      <c r="B29" s="34"/>
      <c r="C29" s="52"/>
      <c r="D29" s="13"/>
      <c r="E29" s="13"/>
      <c r="F29" s="14"/>
    </row>
    <row r="30" spans="2:6" x14ac:dyDescent="0.3">
      <c r="B30" s="16" t="s">
        <v>1</v>
      </c>
      <c r="C30" s="51"/>
      <c r="D30" s="109"/>
      <c r="E30" s="21"/>
      <c r="F30" s="22"/>
    </row>
    <row r="31" spans="2:6" x14ac:dyDescent="0.3">
      <c r="B31" s="16"/>
      <c r="C31" s="52"/>
      <c r="D31" s="13"/>
      <c r="E31" s="13"/>
      <c r="F31" s="14"/>
    </row>
    <row r="32" spans="2:6" ht="66" customHeight="1" thickBot="1" x14ac:dyDescent="0.35">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192" t="s">
        <v>91</v>
      </c>
      <c r="C3" s="193"/>
      <c r="D3" s="193"/>
      <c r="E3" s="193"/>
      <c r="F3" s="194"/>
    </row>
    <row r="4" spans="2:6" x14ac:dyDescent="0.3">
      <c r="B4" s="179" t="s">
        <v>127</v>
      </c>
      <c r="C4" s="180"/>
      <c r="D4" s="180"/>
      <c r="E4" s="180"/>
      <c r="F4" s="181"/>
    </row>
    <row r="5" spans="2:6" x14ac:dyDescent="0.3">
      <c r="B5" s="10"/>
      <c r="C5" s="184" t="s">
        <v>71</v>
      </c>
      <c r="D5" s="180"/>
      <c r="E5" s="200" t="s">
        <v>72</v>
      </c>
      <c r="F5" s="201"/>
    </row>
    <row r="6" spans="2:6" x14ac:dyDescent="0.3">
      <c r="B6" s="30" t="s">
        <v>19</v>
      </c>
      <c r="C6" s="119" t="s">
        <v>2</v>
      </c>
      <c r="D6" s="11" t="s">
        <v>3</v>
      </c>
      <c r="E6" s="119" t="s">
        <v>2</v>
      </c>
      <c r="F6" s="67" t="s">
        <v>3</v>
      </c>
    </row>
    <row r="7" spans="2:6" x14ac:dyDescent="0.3">
      <c r="B7" s="34" t="s">
        <v>20</v>
      </c>
      <c r="C7" s="21"/>
      <c r="D7" s="2"/>
      <c r="E7" s="21"/>
      <c r="F7" s="14"/>
    </row>
    <row r="8" spans="2:6" x14ac:dyDescent="0.3">
      <c r="B8" s="34" t="s">
        <v>0</v>
      </c>
      <c r="C8" s="21"/>
      <c r="D8" s="2"/>
      <c r="E8" s="21"/>
      <c r="F8" s="14"/>
    </row>
    <row r="9" spans="2:6" x14ac:dyDescent="0.3">
      <c r="B9" s="34" t="s">
        <v>21</v>
      </c>
      <c r="C9" s="21"/>
      <c r="D9" s="2"/>
      <c r="E9" s="21"/>
      <c r="F9" s="14"/>
    </row>
    <row r="10" spans="2:6" x14ac:dyDescent="0.3">
      <c r="B10" s="34" t="s">
        <v>22</v>
      </c>
      <c r="C10" s="21"/>
      <c r="D10" s="2"/>
      <c r="E10" s="21"/>
      <c r="F10" s="14"/>
    </row>
    <row r="11" spans="2:6" x14ac:dyDescent="0.3">
      <c r="B11" s="34" t="s">
        <v>23</v>
      </c>
      <c r="C11" s="21"/>
      <c r="D11" s="2"/>
      <c r="E11" s="21"/>
      <c r="F11" s="14"/>
    </row>
    <row r="12" spans="2:6" x14ac:dyDescent="0.3">
      <c r="B12" s="34" t="s">
        <v>24</v>
      </c>
      <c r="C12" s="21"/>
      <c r="D12" s="2"/>
      <c r="E12" s="21"/>
      <c r="F12" s="14"/>
    </row>
    <row r="13" spans="2:6" x14ac:dyDescent="0.3">
      <c r="B13" s="34" t="s">
        <v>25</v>
      </c>
      <c r="C13" s="21"/>
      <c r="D13" s="2"/>
      <c r="E13" s="21"/>
      <c r="F13" s="14"/>
    </row>
    <row r="14" spans="2:6" x14ac:dyDescent="0.3">
      <c r="B14" s="34" t="s">
        <v>26</v>
      </c>
      <c r="C14" s="21"/>
      <c r="D14" s="2"/>
      <c r="E14" s="21"/>
      <c r="F14" s="14"/>
    </row>
    <row r="15" spans="2:6" x14ac:dyDescent="0.3">
      <c r="B15" s="34" t="s">
        <v>27</v>
      </c>
      <c r="C15" s="21"/>
      <c r="D15" s="2"/>
      <c r="E15" s="21"/>
      <c r="F15" s="14"/>
    </row>
    <row r="16" spans="2:6" x14ac:dyDescent="0.3">
      <c r="B16" s="34" t="s">
        <v>28</v>
      </c>
      <c r="C16" s="21"/>
      <c r="D16" s="2"/>
      <c r="E16" s="21"/>
      <c r="F16" s="14"/>
    </row>
    <row r="17" spans="2:6" x14ac:dyDescent="0.3">
      <c r="B17" s="34" t="s">
        <v>29</v>
      </c>
      <c r="C17" s="21"/>
      <c r="D17" s="2"/>
      <c r="E17" s="21"/>
      <c r="F17" s="14"/>
    </row>
    <row r="18" spans="2:6" x14ac:dyDescent="0.3">
      <c r="B18" s="34" t="s">
        <v>30</v>
      </c>
      <c r="C18" s="21"/>
      <c r="D18" s="2"/>
      <c r="E18" s="21"/>
      <c r="F18" s="14"/>
    </row>
    <row r="19" spans="2:6" x14ac:dyDescent="0.3">
      <c r="B19" s="34" t="s">
        <v>31</v>
      </c>
      <c r="C19" s="21"/>
      <c r="D19" s="2"/>
      <c r="E19" s="21"/>
      <c r="F19" s="14"/>
    </row>
    <row r="20" spans="2:6" x14ac:dyDescent="0.3">
      <c r="B20" s="34" t="s">
        <v>32</v>
      </c>
      <c r="C20" s="21"/>
      <c r="D20" s="2"/>
      <c r="E20" s="21"/>
      <c r="F20" s="14"/>
    </row>
    <row r="21" spans="2:6" x14ac:dyDescent="0.3">
      <c r="B21" s="34" t="s">
        <v>33</v>
      </c>
      <c r="C21" s="21"/>
      <c r="D21" s="2"/>
      <c r="E21" s="21"/>
      <c r="F21" s="14"/>
    </row>
    <row r="22" spans="2:6" x14ac:dyDescent="0.3">
      <c r="B22" s="34" t="s">
        <v>34</v>
      </c>
      <c r="C22" s="21"/>
      <c r="D22" s="2"/>
      <c r="E22" s="21"/>
      <c r="F22" s="14"/>
    </row>
    <row r="23" spans="2:6" s="5" customFormat="1" x14ac:dyDescent="0.3">
      <c r="B23" s="34" t="s">
        <v>35</v>
      </c>
      <c r="C23" s="23"/>
      <c r="D23" s="2"/>
      <c r="E23" s="23"/>
      <c r="F23" s="14"/>
    </row>
    <row r="24" spans="2:6" x14ac:dyDescent="0.3">
      <c r="B24" s="34" t="s">
        <v>36</v>
      </c>
      <c r="C24" s="25"/>
      <c r="D24" s="96"/>
      <c r="E24" s="25"/>
      <c r="F24" s="14"/>
    </row>
    <row r="25" spans="2:6" s="6" customFormat="1" x14ac:dyDescent="0.3">
      <c r="B25" s="34" t="s">
        <v>37</v>
      </c>
      <c r="C25" s="9"/>
      <c r="D25" s="96"/>
      <c r="E25" s="11"/>
      <c r="F25" s="14"/>
    </row>
    <row r="26" spans="2:6" x14ac:dyDescent="0.3">
      <c r="B26" s="34" t="s">
        <v>38</v>
      </c>
      <c r="C26" s="9"/>
      <c r="D26" s="96"/>
      <c r="E26" s="21"/>
      <c r="F26" s="14"/>
    </row>
    <row r="27" spans="2:6" x14ac:dyDescent="0.3">
      <c r="B27" s="34" t="s">
        <v>39</v>
      </c>
      <c r="C27" s="9"/>
      <c r="D27" s="21"/>
      <c r="E27" s="21"/>
      <c r="F27" s="14"/>
    </row>
    <row r="28" spans="2:6" x14ac:dyDescent="0.3">
      <c r="B28" s="34" t="s">
        <v>40</v>
      </c>
      <c r="C28" s="9"/>
      <c r="D28" s="21"/>
      <c r="E28" s="21"/>
      <c r="F28" s="14"/>
    </row>
    <row r="29" spans="2:6" x14ac:dyDescent="0.3">
      <c r="B29" s="34"/>
      <c r="C29" s="52"/>
      <c r="D29" s="13"/>
      <c r="E29" s="13"/>
      <c r="F29" s="14"/>
    </row>
    <row r="30" spans="2:6" x14ac:dyDescent="0.3">
      <c r="B30" s="16" t="s">
        <v>1</v>
      </c>
      <c r="C30" s="51"/>
      <c r="D30" s="87"/>
      <c r="E30" s="51"/>
      <c r="F30" s="88"/>
    </row>
    <row r="31" spans="2:6" x14ac:dyDescent="0.3">
      <c r="B31" s="16"/>
      <c r="C31" s="52"/>
      <c r="D31" s="13"/>
      <c r="E31" s="13"/>
      <c r="F31" s="14"/>
    </row>
    <row r="32" spans="2:6" ht="66" customHeight="1" thickBot="1" x14ac:dyDescent="0.35">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202" t="s">
        <v>92</v>
      </c>
      <c r="C3" s="203"/>
      <c r="D3" s="203"/>
      <c r="E3" s="203"/>
      <c r="F3" s="204"/>
    </row>
    <row r="4" spans="2:6" x14ac:dyDescent="0.3">
      <c r="B4" s="179" t="s">
        <v>127</v>
      </c>
      <c r="C4" s="180"/>
      <c r="D4" s="180"/>
      <c r="E4" s="180"/>
      <c r="F4" s="181"/>
    </row>
    <row r="5" spans="2:6" x14ac:dyDescent="0.3">
      <c r="B5" s="10"/>
      <c r="C5" s="184" t="s">
        <v>55</v>
      </c>
      <c r="D5" s="180"/>
      <c r="E5" s="200" t="s">
        <v>56</v>
      </c>
      <c r="F5" s="201"/>
    </row>
    <row r="6" spans="2:6" x14ac:dyDescent="0.3">
      <c r="B6" s="30" t="s">
        <v>19</v>
      </c>
      <c r="C6" s="27" t="s">
        <v>2</v>
      </c>
      <c r="D6" s="11" t="s">
        <v>3</v>
      </c>
      <c r="E6" s="27" t="s">
        <v>2</v>
      </c>
      <c r="F6" s="67" t="s">
        <v>3</v>
      </c>
    </row>
    <row r="7" spans="2:6" x14ac:dyDescent="0.3">
      <c r="B7" s="34" t="s">
        <v>20</v>
      </c>
      <c r="C7" s="21"/>
      <c r="D7" s="2"/>
      <c r="E7" s="21"/>
      <c r="F7" s="14"/>
    </row>
    <row r="8" spans="2:6" x14ac:dyDescent="0.3">
      <c r="B8" s="34" t="s">
        <v>0</v>
      </c>
      <c r="C8" s="21"/>
      <c r="D8" s="2"/>
      <c r="E8" s="21"/>
      <c r="F8" s="14"/>
    </row>
    <row r="9" spans="2:6" x14ac:dyDescent="0.3">
      <c r="B9" s="34" t="s">
        <v>21</v>
      </c>
      <c r="C9" s="21"/>
      <c r="D9" s="2"/>
      <c r="E9" s="21"/>
      <c r="F9" s="14"/>
    </row>
    <row r="10" spans="2:6" x14ac:dyDescent="0.3">
      <c r="B10" s="34" t="s">
        <v>22</v>
      </c>
      <c r="C10" s="21"/>
      <c r="D10" s="2"/>
      <c r="E10" s="21"/>
      <c r="F10" s="14"/>
    </row>
    <row r="11" spans="2:6" x14ac:dyDescent="0.3">
      <c r="B11" s="34" t="s">
        <v>23</v>
      </c>
      <c r="C11" s="21"/>
      <c r="D11" s="2"/>
      <c r="E11" s="21"/>
      <c r="F11" s="14"/>
    </row>
    <row r="12" spans="2:6" x14ac:dyDescent="0.3">
      <c r="B12" s="34" t="s">
        <v>24</v>
      </c>
      <c r="C12" s="21"/>
      <c r="D12" s="2"/>
      <c r="E12" s="21"/>
      <c r="F12" s="14"/>
    </row>
    <row r="13" spans="2:6" x14ac:dyDescent="0.3">
      <c r="B13" s="34" t="s">
        <v>25</v>
      </c>
      <c r="C13" s="21"/>
      <c r="D13" s="2"/>
      <c r="E13" s="21"/>
      <c r="F13" s="14"/>
    </row>
    <row r="14" spans="2:6" x14ac:dyDescent="0.3">
      <c r="B14" s="34" t="s">
        <v>26</v>
      </c>
      <c r="C14" s="21"/>
      <c r="D14" s="2"/>
      <c r="E14" s="21"/>
      <c r="F14" s="14"/>
    </row>
    <row r="15" spans="2:6" x14ac:dyDescent="0.3">
      <c r="B15" s="34" t="s">
        <v>27</v>
      </c>
      <c r="C15" s="21"/>
      <c r="D15" s="2"/>
      <c r="E15" s="21"/>
      <c r="F15" s="14"/>
    </row>
    <row r="16" spans="2:6" x14ac:dyDescent="0.3">
      <c r="B16" s="34" t="s">
        <v>28</v>
      </c>
      <c r="C16" s="21"/>
      <c r="D16" s="2"/>
      <c r="E16" s="21"/>
      <c r="F16" s="14"/>
    </row>
    <row r="17" spans="2:6" x14ac:dyDescent="0.3">
      <c r="B17" s="34" t="s">
        <v>29</v>
      </c>
      <c r="C17" s="21"/>
      <c r="D17" s="2"/>
      <c r="E17" s="21"/>
      <c r="F17" s="14"/>
    </row>
    <row r="18" spans="2:6" x14ac:dyDescent="0.3">
      <c r="B18" s="34" t="s">
        <v>30</v>
      </c>
      <c r="C18" s="21"/>
      <c r="D18" s="2"/>
      <c r="E18" s="21"/>
      <c r="F18" s="14"/>
    </row>
    <row r="19" spans="2:6" x14ac:dyDescent="0.3">
      <c r="B19" s="34" t="s">
        <v>31</v>
      </c>
      <c r="C19" s="9"/>
      <c r="D19" s="2"/>
      <c r="E19" s="21"/>
      <c r="F19" s="14"/>
    </row>
    <row r="20" spans="2:6" x14ac:dyDescent="0.3">
      <c r="B20" s="34" t="s">
        <v>32</v>
      </c>
      <c r="C20" s="9"/>
      <c r="D20" s="2"/>
      <c r="E20" s="21"/>
      <c r="F20" s="14"/>
    </row>
    <row r="21" spans="2:6" x14ac:dyDescent="0.3">
      <c r="B21" s="34" t="s">
        <v>33</v>
      </c>
      <c r="C21" s="9"/>
      <c r="D21" s="2"/>
      <c r="E21" s="21"/>
      <c r="F21" s="14"/>
    </row>
    <row r="22" spans="2:6" x14ac:dyDescent="0.3">
      <c r="B22" s="34" t="s">
        <v>34</v>
      </c>
      <c r="C22" s="9"/>
      <c r="D22" s="2"/>
      <c r="E22" s="21"/>
      <c r="F22" s="14"/>
    </row>
    <row r="23" spans="2:6" s="5" customFormat="1" x14ac:dyDescent="0.3">
      <c r="B23" s="34" t="s">
        <v>35</v>
      </c>
      <c r="C23" s="9"/>
      <c r="D23" s="2"/>
      <c r="E23" s="23"/>
      <c r="F23" s="20"/>
    </row>
    <row r="24" spans="2:6" x14ac:dyDescent="0.3">
      <c r="B24" s="34" t="s">
        <v>36</v>
      </c>
      <c r="C24" s="9"/>
      <c r="D24" s="96"/>
      <c r="E24" s="25"/>
      <c r="F24" s="1"/>
    </row>
    <row r="25" spans="2:6" s="6" customFormat="1" x14ac:dyDescent="0.3">
      <c r="B25" s="34" t="s">
        <v>37</v>
      </c>
      <c r="C25" s="9"/>
      <c r="D25" s="96"/>
      <c r="E25" s="11"/>
      <c r="F25" s="26"/>
    </row>
    <row r="26" spans="2:6" x14ac:dyDescent="0.3">
      <c r="B26" s="34" t="s">
        <v>38</v>
      </c>
      <c r="C26" s="9"/>
      <c r="D26" s="96"/>
      <c r="E26" s="21"/>
      <c r="F26" s="14"/>
    </row>
    <row r="27" spans="2:6" x14ac:dyDescent="0.3">
      <c r="B27" s="34" t="s">
        <v>39</v>
      </c>
      <c r="C27" s="9"/>
      <c r="D27" s="21"/>
      <c r="E27" s="21"/>
      <c r="F27" s="14"/>
    </row>
    <row r="28" spans="2:6" x14ac:dyDescent="0.3">
      <c r="B28" s="34" t="s">
        <v>40</v>
      </c>
      <c r="C28" s="9"/>
      <c r="D28" s="21"/>
      <c r="E28" s="21"/>
      <c r="F28" s="14"/>
    </row>
    <row r="29" spans="2:6" x14ac:dyDescent="0.3">
      <c r="B29" s="34"/>
      <c r="C29" s="52"/>
      <c r="D29" s="13"/>
      <c r="E29" s="13"/>
      <c r="F29" s="14"/>
    </row>
    <row r="30" spans="2:6" x14ac:dyDescent="0.3">
      <c r="B30" s="16" t="s">
        <v>1</v>
      </c>
      <c r="C30" s="51"/>
      <c r="D30" s="87"/>
      <c r="E30" s="21"/>
      <c r="F30" s="14"/>
    </row>
    <row r="31" spans="2:6" x14ac:dyDescent="0.3">
      <c r="B31" s="16"/>
      <c r="C31" s="52"/>
      <c r="D31" s="13"/>
      <c r="E31" s="13"/>
      <c r="F31" s="14"/>
    </row>
    <row r="32" spans="2:6" ht="66" customHeight="1" thickBot="1" x14ac:dyDescent="0.35">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202" t="s">
        <v>93</v>
      </c>
      <c r="C3" s="203"/>
      <c r="D3" s="203"/>
      <c r="E3" s="203"/>
      <c r="F3" s="204"/>
    </row>
    <row r="4" spans="2:6" x14ac:dyDescent="0.3">
      <c r="B4" s="179" t="s">
        <v>127</v>
      </c>
      <c r="C4" s="180"/>
      <c r="D4" s="180"/>
      <c r="E4" s="180"/>
      <c r="F4" s="181"/>
    </row>
    <row r="5" spans="2:6" x14ac:dyDescent="0.3">
      <c r="B5" s="10"/>
      <c r="C5" s="184" t="s">
        <v>48</v>
      </c>
      <c r="D5" s="180"/>
      <c r="E5" s="200" t="s">
        <v>49</v>
      </c>
      <c r="F5" s="201"/>
    </row>
    <row r="6" spans="2:6" x14ac:dyDescent="0.3">
      <c r="B6" s="30" t="s">
        <v>19</v>
      </c>
      <c r="C6" s="27" t="s">
        <v>2</v>
      </c>
      <c r="D6" s="11" t="s">
        <v>3</v>
      </c>
      <c r="E6" s="27" t="s">
        <v>2</v>
      </c>
      <c r="F6" s="67" t="s">
        <v>3</v>
      </c>
    </row>
    <row r="7" spans="2:6" x14ac:dyDescent="0.3">
      <c r="B7" s="34" t="s">
        <v>20</v>
      </c>
      <c r="C7" s="21"/>
      <c r="D7" s="2"/>
      <c r="E7" s="21"/>
      <c r="F7" s="14"/>
    </row>
    <row r="8" spans="2:6" x14ac:dyDescent="0.3">
      <c r="B8" s="34" t="s">
        <v>0</v>
      </c>
      <c r="C8" s="21"/>
      <c r="D8" s="96"/>
      <c r="E8" s="21"/>
      <c r="F8" s="14"/>
    </row>
    <row r="9" spans="2:6" x14ac:dyDescent="0.3">
      <c r="B9" s="34" t="s">
        <v>21</v>
      </c>
      <c r="C9" s="21"/>
      <c r="D9" s="96"/>
      <c r="E9" s="21">
        <v>1.0787037037037038E-2</v>
      </c>
      <c r="F9" s="14">
        <f t="shared" ref="F9:F20" si="0">E9/$E$30</f>
        <v>0.35491241431835496</v>
      </c>
    </row>
    <row r="10" spans="2:6" x14ac:dyDescent="0.3">
      <c r="B10" s="34" t="s">
        <v>22</v>
      </c>
      <c r="C10" s="21"/>
      <c r="D10" s="96"/>
      <c r="E10" s="21">
        <v>1.7361111111111112E-4</v>
      </c>
      <c r="F10" s="14">
        <f t="shared" si="0"/>
        <v>5.7121096725057125E-3</v>
      </c>
    </row>
    <row r="11" spans="2:6" x14ac:dyDescent="0.3">
      <c r="B11" s="34" t="s">
        <v>23</v>
      </c>
      <c r="C11" s="21"/>
      <c r="D11" s="96"/>
      <c r="E11" s="21"/>
      <c r="F11" s="14"/>
    </row>
    <row r="12" spans="2:6" x14ac:dyDescent="0.3">
      <c r="B12" s="34" t="s">
        <v>24</v>
      </c>
      <c r="C12" s="21"/>
      <c r="D12" s="96"/>
      <c r="E12" s="21">
        <v>2.6273148148148145E-3</v>
      </c>
      <c r="F12" s="14">
        <f t="shared" si="0"/>
        <v>8.6443259710586431E-2</v>
      </c>
    </row>
    <row r="13" spans="2:6" x14ac:dyDescent="0.3">
      <c r="B13" s="34" t="s">
        <v>25</v>
      </c>
      <c r="C13" s="21"/>
      <c r="D13" s="96"/>
      <c r="E13" s="21">
        <v>2.0833333333333333E-3</v>
      </c>
      <c r="F13" s="14">
        <f t="shared" si="0"/>
        <v>6.8545316070068543E-2</v>
      </c>
    </row>
    <row r="14" spans="2:6" x14ac:dyDescent="0.3">
      <c r="B14" s="34" t="s">
        <v>26</v>
      </c>
      <c r="C14" s="21"/>
      <c r="D14" s="96"/>
      <c r="E14" s="21"/>
      <c r="F14" s="14"/>
    </row>
    <row r="15" spans="2:6" x14ac:dyDescent="0.3">
      <c r="B15" s="34" t="s">
        <v>27</v>
      </c>
      <c r="C15" s="21"/>
      <c r="D15" s="96"/>
      <c r="E15" s="21">
        <v>4.8611111111111103E-3</v>
      </c>
      <c r="F15" s="14">
        <f t="shared" si="0"/>
        <v>0.15993907083015993</v>
      </c>
    </row>
    <row r="16" spans="2:6" x14ac:dyDescent="0.3">
      <c r="B16" s="34" t="s">
        <v>28</v>
      </c>
      <c r="C16" s="21"/>
      <c r="D16" s="96"/>
      <c r="E16" s="21">
        <v>1.6203703703703705E-3</v>
      </c>
      <c r="F16" s="14">
        <f t="shared" si="0"/>
        <v>5.3313023610053321E-2</v>
      </c>
    </row>
    <row r="17" spans="2:6" x14ac:dyDescent="0.3">
      <c r="B17" s="34" t="s">
        <v>29</v>
      </c>
      <c r="C17" s="21"/>
      <c r="D17" s="96"/>
      <c r="E17" s="21">
        <v>2.465277777777778E-3</v>
      </c>
      <c r="F17" s="14">
        <f t="shared" si="0"/>
        <v>8.1111957349581126E-2</v>
      </c>
    </row>
    <row r="18" spans="2:6" x14ac:dyDescent="0.3">
      <c r="B18" s="34" t="s">
        <v>30</v>
      </c>
      <c r="C18" s="21"/>
      <c r="D18" s="96"/>
      <c r="E18" s="21"/>
      <c r="F18" s="14"/>
    </row>
    <row r="19" spans="2:6" x14ac:dyDescent="0.3">
      <c r="B19" s="34" t="s">
        <v>31</v>
      </c>
      <c r="C19" s="21"/>
      <c r="D19" s="96"/>
      <c r="E19" s="21"/>
      <c r="F19" s="14"/>
    </row>
    <row r="20" spans="2:6" x14ac:dyDescent="0.3">
      <c r="B20" s="34" t="s">
        <v>32</v>
      </c>
      <c r="C20" s="21"/>
      <c r="D20" s="96"/>
      <c r="E20" s="21">
        <v>4.1550925925925922E-3</v>
      </c>
      <c r="F20" s="14">
        <f t="shared" si="0"/>
        <v>0.13670982482863669</v>
      </c>
    </row>
    <row r="21" spans="2:6" x14ac:dyDescent="0.3">
      <c r="B21" s="34" t="s">
        <v>33</v>
      </c>
      <c r="C21" s="21"/>
      <c r="D21" s="96"/>
      <c r="E21" s="21">
        <v>7.291666666666667E-4</v>
      </c>
      <c r="F21" s="14">
        <f>E21/$E$30</f>
        <v>2.3990860624523994E-2</v>
      </c>
    </row>
    <row r="22" spans="2:6" x14ac:dyDescent="0.3">
      <c r="B22" s="34" t="s">
        <v>34</v>
      </c>
      <c r="C22" s="21"/>
      <c r="D22" s="96"/>
      <c r="E22" s="21"/>
      <c r="F22" s="14"/>
    </row>
    <row r="23" spans="2:6" s="5" customFormat="1" x14ac:dyDescent="0.3">
      <c r="B23" s="34" t="s">
        <v>35</v>
      </c>
      <c r="C23" s="23"/>
      <c r="D23" s="96"/>
      <c r="E23" s="21"/>
      <c r="F23" s="14"/>
    </row>
    <row r="24" spans="2:6" x14ac:dyDescent="0.3">
      <c r="B24" s="34" t="s">
        <v>36</v>
      </c>
      <c r="C24" s="21"/>
      <c r="D24" s="96"/>
      <c r="E24" s="21"/>
      <c r="F24" s="14"/>
    </row>
    <row r="25" spans="2:6" s="6" customFormat="1" x14ac:dyDescent="0.3">
      <c r="B25" s="34" t="s">
        <v>37</v>
      </c>
      <c r="C25" s="11"/>
      <c r="D25" s="96"/>
      <c r="E25" s="21"/>
      <c r="F25" s="14"/>
    </row>
    <row r="26" spans="2:6" x14ac:dyDescent="0.3">
      <c r="B26" s="34" t="s">
        <v>38</v>
      </c>
      <c r="C26" s="9"/>
      <c r="D26" s="96"/>
      <c r="E26" s="21">
        <v>8.9120370370370373E-4</v>
      </c>
      <c r="F26" s="14">
        <f t="shared" ref="F26" si="1">E26/$E$30</f>
        <v>2.9322162985529324E-2</v>
      </c>
    </row>
    <row r="27" spans="2:6" x14ac:dyDescent="0.3">
      <c r="B27" s="34" t="s">
        <v>39</v>
      </c>
      <c r="C27" s="9"/>
      <c r="D27" s="96"/>
      <c r="E27" s="21"/>
      <c r="F27" s="14"/>
    </row>
    <row r="28" spans="2:6" x14ac:dyDescent="0.3">
      <c r="B28" s="34" t="s">
        <v>40</v>
      </c>
      <c r="C28" s="9"/>
      <c r="D28" s="21"/>
      <c r="E28" s="21"/>
      <c r="F28" s="14"/>
    </row>
    <row r="29" spans="2:6" x14ac:dyDescent="0.3">
      <c r="B29" s="34"/>
      <c r="C29" s="52"/>
      <c r="D29" s="13"/>
      <c r="E29" s="13"/>
      <c r="F29" s="14"/>
    </row>
    <row r="30" spans="2:6" x14ac:dyDescent="0.3">
      <c r="B30" s="16" t="s">
        <v>1</v>
      </c>
      <c r="C30" s="23"/>
      <c r="D30" s="18"/>
      <c r="E30" s="51">
        <f>SUM(E7:E28)</f>
        <v>3.0393518518518518E-2</v>
      </c>
      <c r="F30" s="88">
        <f>SUM(F7:F28)</f>
        <v>1</v>
      </c>
    </row>
    <row r="31" spans="2:6" x14ac:dyDescent="0.3">
      <c r="B31" s="16"/>
      <c r="C31" s="52"/>
      <c r="D31" s="13"/>
      <c r="E31" s="13"/>
      <c r="F31" s="14"/>
    </row>
    <row r="32" spans="2:6" ht="66" customHeight="1" thickBot="1" x14ac:dyDescent="0.35">
      <c r="B32" s="205" t="s">
        <v>73</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202" t="s">
        <v>94</v>
      </c>
      <c r="C3" s="203"/>
      <c r="D3" s="203"/>
      <c r="E3" s="203"/>
      <c r="F3" s="204"/>
    </row>
    <row r="4" spans="2:6" x14ac:dyDescent="0.3">
      <c r="B4" s="179" t="s">
        <v>127</v>
      </c>
      <c r="C4" s="180"/>
      <c r="D4" s="180"/>
      <c r="E4" s="180"/>
      <c r="F4" s="181"/>
    </row>
    <row r="5" spans="2:6" x14ac:dyDescent="0.3">
      <c r="B5" s="10"/>
      <c r="C5" s="184" t="s">
        <v>50</v>
      </c>
      <c r="D5" s="180"/>
      <c r="E5" s="200" t="s">
        <v>74</v>
      </c>
      <c r="F5" s="201"/>
    </row>
    <row r="6" spans="2:6" x14ac:dyDescent="0.3">
      <c r="B6" s="30" t="s">
        <v>19</v>
      </c>
      <c r="C6" s="27" t="s">
        <v>2</v>
      </c>
      <c r="D6" s="11" t="s">
        <v>3</v>
      </c>
      <c r="E6" s="27" t="s">
        <v>2</v>
      </c>
      <c r="F6" s="67" t="s">
        <v>3</v>
      </c>
    </row>
    <row r="7" spans="2:6" x14ac:dyDescent="0.3">
      <c r="B7" s="34" t="s">
        <v>20</v>
      </c>
      <c r="C7" s="21"/>
      <c r="D7" s="2"/>
      <c r="E7" s="21"/>
      <c r="F7" s="14"/>
    </row>
    <row r="8" spans="2:6" x14ac:dyDescent="0.3">
      <c r="B8" s="34" t="s">
        <v>0</v>
      </c>
      <c r="C8" s="21">
        <v>1.7361111111111112E-4</v>
      </c>
      <c r="D8" s="96">
        <f>C8/$C$30</f>
        <v>1.6999093381686312E-3</v>
      </c>
      <c r="E8" s="21"/>
      <c r="F8" s="14"/>
    </row>
    <row r="9" spans="2:6" x14ac:dyDescent="0.3">
      <c r="B9" s="34" t="s">
        <v>21</v>
      </c>
      <c r="C9" s="21">
        <v>4.3055555555555555E-3</v>
      </c>
      <c r="D9" s="96">
        <f>C9/$C$30</f>
        <v>4.2157751586582047E-2</v>
      </c>
      <c r="E9" s="21">
        <v>9.0625000000000028E-3</v>
      </c>
      <c r="F9" s="14">
        <f t="shared" ref="F9:F27" si="0">E9/$E$30</f>
        <v>1.666311981272612E-2</v>
      </c>
    </row>
    <row r="10" spans="2:6" x14ac:dyDescent="0.3">
      <c r="B10" s="34" t="s">
        <v>22</v>
      </c>
      <c r="C10" s="21"/>
      <c r="D10" s="96"/>
      <c r="E10" s="21">
        <v>1.037037037037037E-2</v>
      </c>
      <c r="F10" s="14">
        <f t="shared" si="0"/>
        <v>1.9067886784422221E-2</v>
      </c>
    </row>
    <row r="11" spans="2:6" x14ac:dyDescent="0.3">
      <c r="B11" s="34" t="s">
        <v>23</v>
      </c>
      <c r="C11" s="21"/>
      <c r="D11" s="96"/>
      <c r="E11" s="21"/>
      <c r="F11" s="14"/>
    </row>
    <row r="12" spans="2:6" x14ac:dyDescent="0.3">
      <c r="B12" s="34" t="s">
        <v>24</v>
      </c>
      <c r="C12" s="21">
        <v>3.3912037037037036E-3</v>
      </c>
      <c r="D12" s="96">
        <f t="shared" ref="D12:D24" si="1">C12/$C$30</f>
        <v>3.3204895738893923E-2</v>
      </c>
      <c r="E12" s="21">
        <v>8.8206018518518517E-2</v>
      </c>
      <c r="F12" s="14">
        <f t="shared" si="0"/>
        <v>0.1621834432858055</v>
      </c>
    </row>
    <row r="13" spans="2:6" x14ac:dyDescent="0.3">
      <c r="B13" s="34" t="s">
        <v>25</v>
      </c>
      <c r="C13" s="21">
        <v>3.3333333333333331E-3</v>
      </c>
      <c r="D13" s="96">
        <f t="shared" si="1"/>
        <v>3.2638259292837715E-2</v>
      </c>
      <c r="E13" s="21">
        <v>6.1793981481481471E-2</v>
      </c>
      <c r="F13" s="14">
        <f t="shared" si="0"/>
        <v>0.11361991913173015</v>
      </c>
    </row>
    <row r="14" spans="2:6" x14ac:dyDescent="0.3">
      <c r="B14" s="34" t="s">
        <v>26</v>
      </c>
      <c r="C14" s="21"/>
      <c r="D14" s="96"/>
      <c r="E14" s="21">
        <v>3.2534722222222222E-2</v>
      </c>
      <c r="F14" s="14">
        <f t="shared" si="0"/>
        <v>5.9821238561396047E-2</v>
      </c>
    </row>
    <row r="15" spans="2:6" ht="15.9" customHeight="1" x14ac:dyDescent="0.3">
      <c r="B15" s="34" t="s">
        <v>27</v>
      </c>
      <c r="C15" s="21"/>
      <c r="D15" s="96"/>
      <c r="E15" s="21">
        <v>1.2013888888888886E-2</v>
      </c>
      <c r="F15" s="14">
        <f t="shared" si="0"/>
        <v>2.2089806341774845E-2</v>
      </c>
    </row>
    <row r="16" spans="2:6" x14ac:dyDescent="0.3">
      <c r="B16" s="34" t="s">
        <v>28</v>
      </c>
      <c r="C16" s="21">
        <v>1.5509259259259261E-3</v>
      </c>
      <c r="D16" s="96">
        <f t="shared" si="1"/>
        <v>1.518585675430644E-2</v>
      </c>
      <c r="E16" s="21">
        <v>2.1180555555555553E-3</v>
      </c>
      <c r="F16" s="14">
        <f t="shared" si="0"/>
        <v>3.8944456267290912E-3</v>
      </c>
    </row>
    <row r="17" spans="2:6" x14ac:dyDescent="0.3">
      <c r="B17" s="34" t="s">
        <v>29</v>
      </c>
      <c r="C17" s="21">
        <v>8.5879629629629622E-3</v>
      </c>
      <c r="D17" s="96">
        <f t="shared" si="1"/>
        <v>8.4088848594741611E-2</v>
      </c>
      <c r="E17" s="21">
        <v>2.8715277777777781E-2</v>
      </c>
      <c r="F17" s="14">
        <f t="shared" si="0"/>
        <v>5.2798467759097689E-2</v>
      </c>
    </row>
    <row r="18" spans="2:6" x14ac:dyDescent="0.3">
      <c r="B18" s="34" t="s">
        <v>30</v>
      </c>
      <c r="C18" s="21"/>
      <c r="D18" s="96"/>
      <c r="E18" s="21"/>
      <c r="F18" s="14"/>
    </row>
    <row r="19" spans="2:6" x14ac:dyDescent="0.3">
      <c r="B19" s="34" t="s">
        <v>31</v>
      </c>
      <c r="C19" s="21"/>
      <c r="D19" s="96"/>
      <c r="E19" s="21">
        <v>1.1319444444444444E-2</v>
      </c>
      <c r="F19" s="14">
        <f t="shared" si="0"/>
        <v>2.0812938923175147E-2</v>
      </c>
    </row>
    <row r="20" spans="2:6" x14ac:dyDescent="0.3">
      <c r="B20" s="34" t="s">
        <v>32</v>
      </c>
      <c r="C20" s="21">
        <v>4.0162037037037033E-3</v>
      </c>
      <c r="D20" s="96">
        <f t="shared" si="1"/>
        <v>3.9324569356300992E-2</v>
      </c>
      <c r="E20" s="21">
        <v>2.3842592592592591E-3</v>
      </c>
      <c r="F20" s="14">
        <f t="shared" si="0"/>
        <v>4.3839114705256444E-3</v>
      </c>
    </row>
    <row r="21" spans="2:6" x14ac:dyDescent="0.3">
      <c r="B21" s="34" t="s">
        <v>33</v>
      </c>
      <c r="C21" s="21">
        <v>5.153935185185185E-2</v>
      </c>
      <c r="D21" s="96">
        <f t="shared" si="1"/>
        <v>0.50464641885766093</v>
      </c>
      <c r="E21" s="21">
        <v>0.16684027777777777</v>
      </c>
      <c r="F21" s="14">
        <f t="shared" si="0"/>
        <v>0.30676739731857844</v>
      </c>
    </row>
    <row r="22" spans="2:6" x14ac:dyDescent="0.3">
      <c r="B22" s="34" t="s">
        <v>34</v>
      </c>
      <c r="C22" s="21">
        <v>3.8310185185185183E-3</v>
      </c>
      <c r="D22" s="96">
        <f t="shared" si="1"/>
        <v>3.7511332728921126E-2</v>
      </c>
      <c r="E22" s="21">
        <v>4.6990740740740734E-3</v>
      </c>
      <c r="F22" s="14">
        <f t="shared" si="0"/>
        <v>8.6401361991913176E-3</v>
      </c>
    </row>
    <row r="23" spans="2:6" s="5" customFormat="1" x14ac:dyDescent="0.3">
      <c r="B23" s="34" t="s">
        <v>35</v>
      </c>
      <c r="C23" s="21">
        <v>3.7731481481481483E-3</v>
      </c>
      <c r="D23" s="96">
        <f t="shared" si="1"/>
        <v>3.6944696282864918E-2</v>
      </c>
      <c r="E23" s="21">
        <v>3.7986111111111109E-2</v>
      </c>
      <c r="F23" s="14">
        <f t="shared" si="0"/>
        <v>6.9844647797403708E-2</v>
      </c>
    </row>
    <row r="24" spans="2:6" x14ac:dyDescent="0.3">
      <c r="B24" s="34" t="s">
        <v>36</v>
      </c>
      <c r="C24" s="21">
        <v>1.4004629629629629E-3</v>
      </c>
      <c r="D24" s="96">
        <f t="shared" si="1"/>
        <v>1.371260199456029E-2</v>
      </c>
      <c r="E24" s="21">
        <v>6.8865740740740736E-3</v>
      </c>
      <c r="F24" s="14">
        <f t="shared" si="0"/>
        <v>1.2662268567780379E-2</v>
      </c>
    </row>
    <row r="25" spans="2:6" s="6" customFormat="1" x14ac:dyDescent="0.3">
      <c r="B25" s="34" t="s">
        <v>37</v>
      </c>
      <c r="C25" s="21">
        <v>1.5335648148148149E-2</v>
      </c>
      <c r="D25" s="96">
        <f t="shared" ref="D25:D26" si="2">C25/$C$30</f>
        <v>0.15015865820489574</v>
      </c>
      <c r="E25" s="21">
        <v>5.4224537037037029E-2</v>
      </c>
      <c r="F25" s="14">
        <f t="shared" si="0"/>
        <v>9.9702064268993404E-2</v>
      </c>
    </row>
    <row r="26" spans="2:6" x14ac:dyDescent="0.3">
      <c r="B26" s="34" t="s">
        <v>38</v>
      </c>
      <c r="C26" s="9">
        <v>8.9120370370370373E-4</v>
      </c>
      <c r="D26" s="96">
        <f t="shared" si="2"/>
        <v>8.7262012692656404E-3</v>
      </c>
      <c r="E26" s="21">
        <v>1.119212962962963E-2</v>
      </c>
      <c r="F26" s="14">
        <f t="shared" si="0"/>
        <v>2.0578846563098534E-2</v>
      </c>
    </row>
    <row r="27" spans="2:6" x14ac:dyDescent="0.3">
      <c r="B27" s="34" t="s">
        <v>39</v>
      </c>
      <c r="C27" s="9"/>
      <c r="D27" s="96"/>
      <c r="E27" s="21">
        <v>3.5185185185185185E-3</v>
      </c>
      <c r="F27" s="14">
        <f t="shared" si="0"/>
        <v>6.4694615875718247E-3</v>
      </c>
    </row>
    <row r="28" spans="2:6" x14ac:dyDescent="0.3">
      <c r="B28" s="34" t="s">
        <v>40</v>
      </c>
      <c r="C28" s="9"/>
      <c r="D28" s="21"/>
      <c r="E28" s="21"/>
      <c r="F28" s="14"/>
    </row>
    <row r="29" spans="2:6" x14ac:dyDescent="0.3">
      <c r="B29" s="34"/>
      <c r="C29" s="52"/>
      <c r="D29" s="13"/>
      <c r="E29" s="13"/>
      <c r="F29" s="14"/>
    </row>
    <row r="30" spans="2:6" x14ac:dyDescent="0.3">
      <c r="B30" s="16" t="s">
        <v>1</v>
      </c>
      <c r="C30" s="51">
        <f>SUM(C7:C28)</f>
        <v>0.10212962962962963</v>
      </c>
      <c r="D30" s="87">
        <f>SUM(D7:D28)</f>
        <v>0.99999999999999989</v>
      </c>
      <c r="E30" s="51">
        <f>SUM(E7:E28)</f>
        <v>0.54386574074074068</v>
      </c>
      <c r="F30" s="88">
        <f>SUM(F7:F28)</f>
        <v>1.0000000000000002</v>
      </c>
    </row>
    <row r="31" spans="2:6" x14ac:dyDescent="0.3">
      <c r="B31" s="16"/>
      <c r="C31" s="52"/>
      <c r="D31" s="13"/>
      <c r="E31" s="13"/>
      <c r="F31" s="14"/>
    </row>
    <row r="32" spans="2:6" ht="66" customHeight="1" thickBot="1" x14ac:dyDescent="0.35">
      <c r="B32" s="197" t="s">
        <v>132</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202" t="s">
        <v>95</v>
      </c>
      <c r="C3" s="203"/>
      <c r="D3" s="203"/>
      <c r="E3" s="203"/>
      <c r="F3" s="204"/>
    </row>
    <row r="4" spans="2:6" x14ac:dyDescent="0.3">
      <c r="B4" s="179" t="s">
        <v>127</v>
      </c>
      <c r="C4" s="180"/>
      <c r="D4" s="180"/>
      <c r="E4" s="180"/>
      <c r="F4" s="181"/>
    </row>
    <row r="5" spans="2:6" x14ac:dyDescent="0.3">
      <c r="B5" s="10"/>
      <c r="C5" s="184" t="s">
        <v>52</v>
      </c>
      <c r="D5" s="180"/>
      <c r="E5" s="200" t="s">
        <v>53</v>
      </c>
      <c r="F5" s="201"/>
    </row>
    <row r="6" spans="2:6" x14ac:dyDescent="0.3">
      <c r="B6" s="30" t="s">
        <v>19</v>
      </c>
      <c r="C6" s="106" t="s">
        <v>2</v>
      </c>
      <c r="D6" s="11" t="s">
        <v>3</v>
      </c>
      <c r="E6" s="106" t="s">
        <v>2</v>
      </c>
      <c r="F6" s="67" t="s">
        <v>3</v>
      </c>
    </row>
    <row r="7" spans="2:6" x14ac:dyDescent="0.3">
      <c r="B7" s="34" t="s">
        <v>20</v>
      </c>
      <c r="C7" s="12"/>
      <c r="D7" s="2"/>
      <c r="E7" s="12"/>
      <c r="F7" s="22"/>
    </row>
    <row r="8" spans="2:6" x14ac:dyDescent="0.3">
      <c r="B8" s="34" t="s">
        <v>0</v>
      </c>
      <c r="C8" s="12"/>
      <c r="D8" s="2"/>
      <c r="E8" s="12">
        <v>4.2824074074074075E-4</v>
      </c>
      <c r="F8" s="22">
        <f t="shared" ref="F8:F27" si="0">E8/$E$30</f>
        <v>8.4800146681334799E-4</v>
      </c>
    </row>
    <row r="9" spans="2:6" x14ac:dyDescent="0.3">
      <c r="B9" s="34" t="s">
        <v>21</v>
      </c>
      <c r="C9" s="12">
        <v>4.3981481481481481E-4</v>
      </c>
      <c r="D9" s="96">
        <f t="shared" ref="D9:D17" si="1">C9/$C$30</f>
        <v>8.2770638205184061E-3</v>
      </c>
      <c r="E9" s="12">
        <v>1.5590277777777776E-2</v>
      </c>
      <c r="F9" s="22">
        <f t="shared" si="0"/>
        <v>3.0871837183718366E-2</v>
      </c>
    </row>
    <row r="10" spans="2:6" x14ac:dyDescent="0.3">
      <c r="B10" s="34" t="s">
        <v>22</v>
      </c>
      <c r="C10" s="12"/>
      <c r="D10" s="96"/>
      <c r="E10" s="12"/>
      <c r="F10" s="22"/>
    </row>
    <row r="11" spans="2:6" x14ac:dyDescent="0.3">
      <c r="B11" s="34" t="s">
        <v>23</v>
      </c>
      <c r="C11" s="12"/>
      <c r="D11" s="96"/>
      <c r="E11" s="12"/>
      <c r="F11" s="22"/>
    </row>
    <row r="12" spans="2:6" x14ac:dyDescent="0.3">
      <c r="B12" s="34" t="s">
        <v>24</v>
      </c>
      <c r="C12" s="12">
        <v>3.7037037037037035E-4</v>
      </c>
      <c r="D12" s="96">
        <f t="shared" si="1"/>
        <v>6.9701590067523418E-3</v>
      </c>
      <c r="E12" s="12">
        <v>4.1122685185185193E-2</v>
      </c>
      <c r="F12" s="22">
        <f t="shared" si="0"/>
        <v>8.1431059772643949E-2</v>
      </c>
    </row>
    <row r="13" spans="2:6" x14ac:dyDescent="0.3">
      <c r="B13" s="34" t="s">
        <v>25</v>
      </c>
      <c r="C13" s="12"/>
      <c r="D13" s="96"/>
      <c r="E13" s="12">
        <v>3.1608796296296295E-2</v>
      </c>
      <c r="F13" s="22">
        <f t="shared" si="0"/>
        <v>6.2591675834250085E-2</v>
      </c>
    </row>
    <row r="14" spans="2:6" x14ac:dyDescent="0.3">
      <c r="B14" s="34" t="s">
        <v>26</v>
      </c>
      <c r="C14" s="12"/>
      <c r="D14" s="96"/>
      <c r="E14" s="12">
        <v>1.1851851851851853E-2</v>
      </c>
      <c r="F14" s="22">
        <f t="shared" si="0"/>
        <v>2.3469013568023472E-2</v>
      </c>
    </row>
    <row r="15" spans="2:6" x14ac:dyDescent="0.3">
      <c r="B15" s="34" t="s">
        <v>27</v>
      </c>
      <c r="C15" s="12"/>
      <c r="D15" s="96"/>
      <c r="E15" s="12">
        <v>1.0995370370370371E-2</v>
      </c>
      <c r="F15" s="22">
        <f t="shared" si="0"/>
        <v>2.1773010634396774E-2</v>
      </c>
    </row>
    <row r="16" spans="2:6" x14ac:dyDescent="0.3">
      <c r="B16" s="34" t="s">
        <v>28</v>
      </c>
      <c r="C16" s="12"/>
      <c r="D16" s="96"/>
      <c r="E16" s="12">
        <v>1.4872685185185185E-2</v>
      </c>
      <c r="F16" s="22">
        <f t="shared" si="0"/>
        <v>2.945086175284195E-2</v>
      </c>
    </row>
    <row r="17" spans="2:6" x14ac:dyDescent="0.3">
      <c r="B17" s="34" t="s">
        <v>29</v>
      </c>
      <c r="C17" s="12">
        <v>7.1643518518518523E-3</v>
      </c>
      <c r="D17" s="96">
        <f t="shared" si="1"/>
        <v>0.13482901328686561</v>
      </c>
      <c r="E17" s="12">
        <v>2.6631944444444448E-2</v>
      </c>
      <c r="F17" s="22">
        <f t="shared" si="0"/>
        <v>5.2736523652365246E-2</v>
      </c>
    </row>
    <row r="18" spans="2:6" x14ac:dyDescent="0.3">
      <c r="B18" s="34" t="s">
        <v>30</v>
      </c>
      <c r="C18" s="12"/>
      <c r="D18" s="96"/>
      <c r="E18" s="12">
        <v>2.3611111111111111E-3</v>
      </c>
      <c r="F18" s="22">
        <f t="shared" si="0"/>
        <v>4.6754675467546754E-3</v>
      </c>
    </row>
    <row r="19" spans="2:6" x14ac:dyDescent="0.3">
      <c r="B19" s="34" t="s">
        <v>31</v>
      </c>
      <c r="C19" s="12"/>
      <c r="D19" s="96"/>
      <c r="E19" s="12">
        <v>7.9166666666666656E-3</v>
      </c>
      <c r="F19" s="22">
        <f t="shared" si="0"/>
        <v>1.5676567656765675E-2</v>
      </c>
    </row>
    <row r="20" spans="2:6" x14ac:dyDescent="0.3">
      <c r="B20" s="34" t="s">
        <v>32</v>
      </c>
      <c r="C20" s="12"/>
      <c r="D20" s="96"/>
      <c r="E20" s="12">
        <v>1.5798611111111114E-2</v>
      </c>
      <c r="F20" s="22">
        <f t="shared" si="0"/>
        <v>3.1284378437843791E-2</v>
      </c>
    </row>
    <row r="21" spans="2:6" x14ac:dyDescent="0.3">
      <c r="B21" s="34" t="s">
        <v>33</v>
      </c>
      <c r="C21" s="12">
        <v>4.6527777777777774E-3</v>
      </c>
      <c r="D21" s="96">
        <f>C21/$C$30</f>
        <v>8.7562622522326286E-2</v>
      </c>
      <c r="E21" s="12">
        <v>0.15619212962962964</v>
      </c>
      <c r="F21" s="22">
        <f t="shared" si="0"/>
        <v>0.30929134580124679</v>
      </c>
    </row>
    <row r="22" spans="2:6" x14ac:dyDescent="0.3">
      <c r="B22" s="34" t="s">
        <v>34</v>
      </c>
      <c r="C22" s="12">
        <v>2.1747685185185182E-2</v>
      </c>
      <c r="D22" s="96">
        <f>C22/$C$30</f>
        <v>0.40927902417773904</v>
      </c>
      <c r="E22" s="12">
        <v>1.4895833333333334E-2</v>
      </c>
      <c r="F22" s="22">
        <f t="shared" si="0"/>
        <v>2.9496699669966996E-2</v>
      </c>
    </row>
    <row r="23" spans="2:6" s="5" customFormat="1" x14ac:dyDescent="0.3">
      <c r="B23" s="34" t="s">
        <v>35</v>
      </c>
      <c r="C23" s="21"/>
      <c r="D23" s="96"/>
      <c r="E23" s="21">
        <v>1.6180555555555556E-2</v>
      </c>
      <c r="F23" s="22">
        <f t="shared" si="0"/>
        <v>3.2040704070407038E-2</v>
      </c>
    </row>
    <row r="24" spans="2:6" x14ac:dyDescent="0.3">
      <c r="B24" s="34" t="s">
        <v>36</v>
      </c>
      <c r="C24" s="21">
        <v>1.6122685185185184E-2</v>
      </c>
      <c r="D24" s="96">
        <f>C24/$C$30</f>
        <v>0.30341973426268787</v>
      </c>
      <c r="E24" s="21">
        <v>8.0555555555555554E-3</v>
      </c>
      <c r="F24" s="22">
        <f t="shared" si="0"/>
        <v>1.5951595159515951E-2</v>
      </c>
    </row>
    <row r="25" spans="2:6" s="6" customFormat="1" x14ac:dyDescent="0.3">
      <c r="B25" s="34" t="s">
        <v>37</v>
      </c>
      <c r="C25" s="21">
        <v>2.6388888888888885E-3</v>
      </c>
      <c r="D25" s="96">
        <f>C25/$C$30</f>
        <v>4.9662382923110426E-2</v>
      </c>
      <c r="E25" s="21">
        <v>9.6620370370370398E-2</v>
      </c>
      <c r="F25" s="22">
        <f t="shared" si="0"/>
        <v>0.19132746607994139</v>
      </c>
    </row>
    <row r="26" spans="2:6" x14ac:dyDescent="0.3">
      <c r="B26" s="34" t="s">
        <v>38</v>
      </c>
      <c r="C26" s="9"/>
      <c r="D26" s="96"/>
      <c r="E26" s="21">
        <v>1.5393518518518519E-3</v>
      </c>
      <c r="F26" s="22">
        <f t="shared" si="0"/>
        <v>3.0482214888155482E-3</v>
      </c>
    </row>
    <row r="27" spans="2:6" x14ac:dyDescent="0.3">
      <c r="B27" s="34" t="s">
        <v>39</v>
      </c>
      <c r="C27" s="9"/>
      <c r="D27" s="21"/>
      <c r="E27" s="21">
        <v>3.2337962962962964E-2</v>
      </c>
      <c r="F27" s="22">
        <f t="shared" si="0"/>
        <v>6.403557022368904E-2</v>
      </c>
    </row>
    <row r="28" spans="2:6" x14ac:dyDescent="0.3">
      <c r="B28" s="34" t="s">
        <v>40</v>
      </c>
      <c r="C28" s="9"/>
      <c r="D28" s="21"/>
      <c r="E28" s="21"/>
      <c r="F28" s="22"/>
    </row>
    <row r="29" spans="2:6" x14ac:dyDescent="0.3">
      <c r="B29" s="34"/>
      <c r="C29" s="52"/>
      <c r="D29" s="13"/>
      <c r="E29" s="13"/>
      <c r="F29" s="14"/>
    </row>
    <row r="30" spans="2:6" x14ac:dyDescent="0.3">
      <c r="B30" s="16" t="s">
        <v>1</v>
      </c>
      <c r="C30" s="51">
        <f>SUM(C7:C28)</f>
        <v>5.3136574074074072E-2</v>
      </c>
      <c r="D30" s="87">
        <f>SUM(D7:D28)</f>
        <v>1</v>
      </c>
      <c r="E30" s="51">
        <f>SUM(E7:E28)</f>
        <v>0.505</v>
      </c>
      <c r="F30" s="88">
        <f>SUM(F7:F28)</f>
        <v>1.0000000000000002</v>
      </c>
    </row>
    <row r="31" spans="2:6" x14ac:dyDescent="0.3">
      <c r="B31" s="61"/>
      <c r="C31" s="64"/>
      <c r="D31" s="65"/>
      <c r="E31" s="65"/>
      <c r="F31" s="66"/>
    </row>
    <row r="32" spans="2:6" ht="66" customHeight="1" thickBot="1" x14ac:dyDescent="0.35">
      <c r="B32" s="197" t="s">
        <v>131</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6" width="23.88671875" style="4" customWidth="1"/>
    <col min="7" max="16384" width="8.88671875" style="4"/>
  </cols>
  <sheetData>
    <row r="2" spans="2:6" ht="15" thickBot="1" x14ac:dyDescent="0.35"/>
    <row r="3" spans="2:6" x14ac:dyDescent="0.3">
      <c r="B3" s="202" t="s">
        <v>96</v>
      </c>
      <c r="C3" s="203"/>
      <c r="D3" s="203"/>
      <c r="E3" s="203"/>
      <c r="F3" s="204"/>
    </row>
    <row r="4" spans="2:6" x14ac:dyDescent="0.3">
      <c r="B4" s="179" t="s">
        <v>127</v>
      </c>
      <c r="C4" s="180"/>
      <c r="D4" s="180"/>
      <c r="E4" s="180"/>
      <c r="F4" s="181"/>
    </row>
    <row r="5" spans="2:6" x14ac:dyDescent="0.3">
      <c r="B5" s="10"/>
      <c r="C5" s="184" t="s">
        <v>54</v>
      </c>
      <c r="D5" s="180"/>
      <c r="E5" s="200" t="s">
        <v>75</v>
      </c>
      <c r="F5" s="201"/>
    </row>
    <row r="6" spans="2:6" x14ac:dyDescent="0.3">
      <c r="B6" s="30" t="s">
        <v>19</v>
      </c>
      <c r="C6" s="106" t="s">
        <v>2</v>
      </c>
      <c r="D6" s="11" t="s">
        <v>3</v>
      </c>
      <c r="E6" s="106" t="s">
        <v>2</v>
      </c>
      <c r="F6" s="67" t="s">
        <v>3</v>
      </c>
    </row>
    <row r="7" spans="2:6" x14ac:dyDescent="0.3">
      <c r="B7" s="34" t="s">
        <v>20</v>
      </c>
      <c r="C7" s="12"/>
      <c r="D7" s="2"/>
      <c r="E7" s="12"/>
      <c r="F7" s="22"/>
    </row>
    <row r="8" spans="2:6" x14ac:dyDescent="0.3">
      <c r="B8" s="34" t="s">
        <v>0</v>
      </c>
      <c r="C8" s="12"/>
      <c r="D8" s="2"/>
      <c r="E8" s="12"/>
      <c r="F8" s="22"/>
    </row>
    <row r="9" spans="2:6" x14ac:dyDescent="0.3">
      <c r="B9" s="34" t="s">
        <v>21</v>
      </c>
      <c r="C9" s="12"/>
      <c r="D9" s="2"/>
      <c r="E9" s="12"/>
      <c r="F9" s="22"/>
    </row>
    <row r="10" spans="2:6" x14ac:dyDescent="0.3">
      <c r="B10" s="34" t="s">
        <v>22</v>
      </c>
      <c r="C10" s="12"/>
      <c r="D10" s="2"/>
      <c r="E10" s="12"/>
      <c r="F10" s="22"/>
    </row>
    <row r="11" spans="2:6" x14ac:dyDescent="0.3">
      <c r="B11" s="34" t="s">
        <v>23</v>
      </c>
      <c r="C11" s="12"/>
      <c r="D11" s="2"/>
      <c r="E11" s="12"/>
      <c r="F11" s="22"/>
    </row>
    <row r="12" spans="2:6" x14ac:dyDescent="0.3">
      <c r="B12" s="34" t="s">
        <v>24</v>
      </c>
      <c r="C12" s="12"/>
      <c r="D12" s="2"/>
      <c r="E12" s="12"/>
      <c r="F12" s="22"/>
    </row>
    <row r="13" spans="2:6" x14ac:dyDescent="0.3">
      <c r="B13" s="34" t="s">
        <v>25</v>
      </c>
      <c r="C13" s="12"/>
      <c r="D13" s="2"/>
      <c r="E13" s="12"/>
      <c r="F13" s="22"/>
    </row>
    <row r="14" spans="2:6" x14ac:dyDescent="0.3">
      <c r="B14" s="34" t="s">
        <v>26</v>
      </c>
      <c r="C14" s="12"/>
      <c r="D14" s="2"/>
      <c r="E14" s="12"/>
      <c r="F14" s="22"/>
    </row>
    <row r="15" spans="2:6" x14ac:dyDescent="0.3">
      <c r="B15" s="34" t="s">
        <v>27</v>
      </c>
      <c r="C15" s="12"/>
      <c r="D15" s="2"/>
      <c r="E15" s="12"/>
      <c r="F15" s="22"/>
    </row>
    <row r="16" spans="2:6" x14ac:dyDescent="0.3">
      <c r="B16" s="34" t="s">
        <v>28</v>
      </c>
      <c r="C16" s="12"/>
      <c r="D16" s="2"/>
      <c r="E16" s="12"/>
      <c r="F16" s="22"/>
    </row>
    <row r="17" spans="2:6" x14ac:dyDescent="0.3">
      <c r="B17" s="34" t="s">
        <v>29</v>
      </c>
      <c r="C17" s="12"/>
      <c r="D17" s="2"/>
      <c r="E17" s="12"/>
      <c r="F17" s="22"/>
    </row>
    <row r="18" spans="2:6" x14ac:dyDescent="0.3">
      <c r="B18" s="34" t="s">
        <v>30</v>
      </c>
      <c r="C18" s="12"/>
      <c r="D18" s="2"/>
      <c r="E18" s="12"/>
      <c r="F18" s="22"/>
    </row>
    <row r="19" spans="2:6" x14ac:dyDescent="0.3">
      <c r="B19" s="34" t="s">
        <v>31</v>
      </c>
      <c r="C19" s="12">
        <v>7.407407407407407E-4</v>
      </c>
      <c r="D19" s="2">
        <f t="shared" ref="D19:D22" si="0">C19/$C$30</f>
        <v>5.2997681351440902E-3</v>
      </c>
      <c r="E19" s="12"/>
      <c r="F19" s="22"/>
    </row>
    <row r="20" spans="2:6" x14ac:dyDescent="0.3">
      <c r="B20" s="34" t="s">
        <v>32</v>
      </c>
      <c r="C20" s="12">
        <v>1.724537037037037E-3</v>
      </c>
      <c r="D20" s="2">
        <f t="shared" si="0"/>
        <v>1.2338522689632337E-2</v>
      </c>
      <c r="E20" s="12"/>
      <c r="F20" s="22"/>
    </row>
    <row r="21" spans="2:6" x14ac:dyDescent="0.3">
      <c r="B21" s="34" t="s">
        <v>33</v>
      </c>
      <c r="C21" s="21">
        <v>5.6134259259259262E-3</v>
      </c>
      <c r="D21" s="2">
        <f t="shared" si="0"/>
        <v>4.0162305399138815E-2</v>
      </c>
      <c r="E21" s="12"/>
      <c r="F21" s="22"/>
    </row>
    <row r="22" spans="2:6" x14ac:dyDescent="0.3">
      <c r="B22" s="34" t="s">
        <v>34</v>
      </c>
      <c r="C22" s="12">
        <v>3.3680555555555547E-3</v>
      </c>
      <c r="D22" s="2">
        <f t="shared" si="0"/>
        <v>2.409738323948328E-2</v>
      </c>
      <c r="E22" s="12"/>
      <c r="F22" s="22"/>
    </row>
    <row r="23" spans="2:6" s="5" customFormat="1" x14ac:dyDescent="0.3">
      <c r="B23" s="34" t="s">
        <v>35</v>
      </c>
      <c r="C23" s="17"/>
      <c r="D23" s="2"/>
      <c r="E23" s="17"/>
      <c r="F23" s="3"/>
    </row>
    <row r="24" spans="2:6" x14ac:dyDescent="0.3">
      <c r="B24" s="115" t="s">
        <v>36</v>
      </c>
      <c r="C24" s="25"/>
      <c r="D24" s="25"/>
      <c r="E24" s="25"/>
      <c r="F24" s="1"/>
    </row>
    <row r="25" spans="2:6" s="6" customFormat="1" x14ac:dyDescent="0.3">
      <c r="B25" s="115" t="s">
        <v>37</v>
      </c>
      <c r="C25" s="21">
        <v>0.12099537037037028</v>
      </c>
      <c r="D25" s="2">
        <f>C25/$C$30</f>
        <v>0.86568400132494194</v>
      </c>
      <c r="E25" s="11"/>
      <c r="F25" s="105"/>
    </row>
    <row r="26" spans="2:6" x14ac:dyDescent="0.3">
      <c r="B26" s="34" t="s">
        <v>38</v>
      </c>
      <c r="C26" s="9"/>
      <c r="D26" s="21"/>
      <c r="E26" s="21"/>
      <c r="F26" s="22"/>
    </row>
    <row r="27" spans="2:6" x14ac:dyDescent="0.3">
      <c r="B27" s="34" t="s">
        <v>39</v>
      </c>
      <c r="C27" s="9"/>
      <c r="D27" s="21"/>
      <c r="E27" s="21"/>
      <c r="F27" s="22"/>
    </row>
    <row r="28" spans="2:6" x14ac:dyDescent="0.3">
      <c r="B28" s="34" t="s">
        <v>40</v>
      </c>
      <c r="C28" s="9">
        <v>7.3263888888888918E-3</v>
      </c>
      <c r="D28" s="2">
        <f>C28/$C$30</f>
        <v>5.2418019211659547E-2</v>
      </c>
      <c r="E28" s="21"/>
      <c r="F28" s="22"/>
    </row>
    <row r="29" spans="2:6" x14ac:dyDescent="0.3">
      <c r="B29" s="34"/>
      <c r="C29" s="52"/>
      <c r="D29" s="13"/>
      <c r="E29" s="13"/>
      <c r="F29" s="14"/>
    </row>
    <row r="30" spans="2:6" x14ac:dyDescent="0.3">
      <c r="B30" s="16" t="s">
        <v>1</v>
      </c>
      <c r="C30" s="51">
        <f>SUM(C7:C28)</f>
        <v>0.13976851851851843</v>
      </c>
      <c r="D30" s="18">
        <f>SUM(D7:D28)</f>
        <v>1</v>
      </c>
      <c r="E30" s="21"/>
      <c r="F30" s="22"/>
    </row>
    <row r="31" spans="2:6" x14ac:dyDescent="0.3">
      <c r="B31" s="16"/>
      <c r="C31" s="52"/>
      <c r="D31" s="13"/>
      <c r="E31" s="13"/>
      <c r="F31" s="14"/>
    </row>
    <row r="32" spans="2:6" ht="66" customHeight="1" thickBot="1" x14ac:dyDescent="0.35">
      <c r="B32" s="197" t="s">
        <v>130</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A10"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81</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s="117" customFormat="1" x14ac:dyDescent="0.3">
      <c r="B5" s="116"/>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c r="I6" s="11" t="s">
        <v>2</v>
      </c>
      <c r="J6" s="11" t="s">
        <v>2</v>
      </c>
      <c r="K6" s="69" t="s">
        <v>2</v>
      </c>
    </row>
    <row r="7" spans="2:11" x14ac:dyDescent="0.3">
      <c r="B7" s="34" t="s">
        <v>20</v>
      </c>
      <c r="C7" s="21">
        <v>8.9467592592592585E-3</v>
      </c>
      <c r="D7" s="21">
        <v>2.9745370370370368E-3</v>
      </c>
      <c r="E7" s="21"/>
      <c r="F7" s="21"/>
      <c r="G7" s="21">
        <v>1.443287037037037E-2</v>
      </c>
      <c r="H7" s="21">
        <v>4.131944444444445E-3</v>
      </c>
      <c r="I7" s="21"/>
      <c r="J7" s="2"/>
      <c r="K7" s="99">
        <v>3.048611111111111E-2</v>
      </c>
    </row>
    <row r="8" spans="2:11" x14ac:dyDescent="0.3">
      <c r="B8" s="34" t="s">
        <v>0</v>
      </c>
      <c r="C8" s="21">
        <v>2.0868055555555556E-2</v>
      </c>
      <c r="D8" s="21">
        <v>2.2314814814814815E-2</v>
      </c>
      <c r="E8" s="21"/>
      <c r="F8" s="21"/>
      <c r="G8" s="21">
        <v>8.5879629629629622E-3</v>
      </c>
      <c r="H8" s="21">
        <v>5.0115740740740737E-3</v>
      </c>
      <c r="I8" s="21"/>
      <c r="J8" s="2"/>
      <c r="K8" s="99">
        <v>5.6782407407407406E-2</v>
      </c>
    </row>
    <row r="9" spans="2:11" x14ac:dyDescent="0.3">
      <c r="B9" s="34" t="s">
        <v>21</v>
      </c>
      <c r="C9" s="21">
        <v>3.1354166666666662E-2</v>
      </c>
      <c r="D9" s="21">
        <v>8.4976851851851845E-2</v>
      </c>
      <c r="E9" s="21">
        <v>9.0277777777777769E-3</v>
      </c>
      <c r="F9" s="21">
        <v>8.2407407407407412E-3</v>
      </c>
      <c r="G9" s="21">
        <v>5.8807870370370365E-2</v>
      </c>
      <c r="H9" s="21">
        <v>6.053240740740741E-3</v>
      </c>
      <c r="I9" s="21">
        <v>1.4143518518518519E-2</v>
      </c>
      <c r="J9" s="2"/>
      <c r="K9" s="99">
        <v>0.21260416666666665</v>
      </c>
    </row>
    <row r="10" spans="2:11" x14ac:dyDescent="0.3">
      <c r="B10" s="34" t="s">
        <v>22</v>
      </c>
      <c r="C10" s="21">
        <v>7.1180555555555563E-3</v>
      </c>
      <c r="D10" s="21">
        <v>2.3391203703703702E-2</v>
      </c>
      <c r="E10" s="21"/>
      <c r="F10" s="21">
        <v>2.5462962962962961E-4</v>
      </c>
      <c r="G10" s="21">
        <v>7.3263888888888892E-3</v>
      </c>
      <c r="H10" s="21"/>
      <c r="I10" s="21"/>
      <c r="J10" s="2"/>
      <c r="K10" s="99">
        <v>3.8090277777777778E-2</v>
      </c>
    </row>
    <row r="11" spans="2:11" x14ac:dyDescent="0.3">
      <c r="B11" s="34" t="s">
        <v>23</v>
      </c>
      <c r="C11" s="21">
        <v>1.7384259259259259E-2</v>
      </c>
      <c r="D11" s="21">
        <v>1.9282407407407408E-2</v>
      </c>
      <c r="E11" s="21">
        <v>3.4606481481481485E-3</v>
      </c>
      <c r="F11" s="21">
        <v>3.8078703703703703E-3</v>
      </c>
      <c r="G11" s="21">
        <v>2.673611111111111E-3</v>
      </c>
      <c r="H11" s="21">
        <v>1.261574074074074E-3</v>
      </c>
      <c r="I11" s="21"/>
      <c r="J11" s="2"/>
      <c r="K11" s="99">
        <v>4.7870370370370376E-2</v>
      </c>
    </row>
    <row r="12" spans="2:11" x14ac:dyDescent="0.3">
      <c r="B12" s="34" t="s">
        <v>24</v>
      </c>
      <c r="C12" s="21">
        <v>3.2037037037037037E-2</v>
      </c>
      <c r="D12" s="21">
        <v>6.659722222222221E-2</v>
      </c>
      <c r="E12" s="21">
        <v>1.2534722222222221E-2</v>
      </c>
      <c r="F12" s="21">
        <v>4.1203703703703701E-2</v>
      </c>
      <c r="G12" s="21">
        <v>0.13263888888888886</v>
      </c>
      <c r="H12" s="21">
        <v>1.7870370370370373E-2</v>
      </c>
      <c r="I12" s="21">
        <v>7.6851851851851855E-3</v>
      </c>
      <c r="J12" s="2"/>
      <c r="K12" s="99">
        <v>0.31056712962962957</v>
      </c>
    </row>
    <row r="13" spans="2:11" x14ac:dyDescent="0.3">
      <c r="B13" s="34" t="s">
        <v>25</v>
      </c>
      <c r="C13" s="21">
        <v>2.4386574074074074E-2</v>
      </c>
      <c r="D13" s="21">
        <v>2.7881944444444445E-2</v>
      </c>
      <c r="E13" s="21"/>
      <c r="F13" s="21">
        <v>1.6180555555555556E-2</v>
      </c>
      <c r="G13" s="21">
        <v>4.3564814814814827E-2</v>
      </c>
      <c r="H13" s="21">
        <v>5.092592592592593E-3</v>
      </c>
      <c r="I13" s="21">
        <v>9.224537037037038E-3</v>
      </c>
      <c r="J13" s="2"/>
      <c r="K13" s="99">
        <v>0.12633101851851852</v>
      </c>
    </row>
    <row r="14" spans="2:11" x14ac:dyDescent="0.3">
      <c r="B14" s="34" t="s">
        <v>26</v>
      </c>
      <c r="C14" s="21">
        <v>1.9641203703703706E-2</v>
      </c>
      <c r="D14" s="21">
        <v>2.238425925925926E-2</v>
      </c>
      <c r="E14" s="21">
        <v>4.5370370370370365E-3</v>
      </c>
      <c r="F14" s="21">
        <v>8.7523148148148197E-2</v>
      </c>
      <c r="G14" s="21">
        <v>1.3993055555555554E-2</v>
      </c>
      <c r="H14" s="21">
        <v>4.8611111111111112E-3</v>
      </c>
      <c r="I14" s="21">
        <v>1.6145833333333335E-2</v>
      </c>
      <c r="J14" s="2"/>
      <c r="K14" s="99">
        <v>0.1692592592592593</v>
      </c>
    </row>
    <row r="15" spans="2:11" x14ac:dyDescent="0.3">
      <c r="B15" s="34" t="s">
        <v>27</v>
      </c>
      <c r="C15" s="21">
        <v>1.5810185185185184E-2</v>
      </c>
      <c r="D15" s="21">
        <v>3.4016203703703708E-2</v>
      </c>
      <c r="E15" s="21">
        <v>6.2731481481481475E-3</v>
      </c>
      <c r="F15" s="21">
        <v>7.5231481481481469E-3</v>
      </c>
      <c r="G15" s="21">
        <v>2.4293981481481479E-2</v>
      </c>
      <c r="H15" s="21">
        <v>5.3356481481481484E-3</v>
      </c>
      <c r="I15" s="21"/>
      <c r="J15" s="2"/>
      <c r="K15" s="99">
        <v>9.3252314814814816E-2</v>
      </c>
    </row>
    <row r="16" spans="2:11" x14ac:dyDescent="0.3">
      <c r="B16" s="34" t="s">
        <v>28</v>
      </c>
      <c r="C16" s="21">
        <v>4.6608796296296301E-2</v>
      </c>
      <c r="D16" s="21">
        <v>3.4386574074074069E-2</v>
      </c>
      <c r="E16" s="21">
        <v>6.4467592592592588E-3</v>
      </c>
      <c r="F16" s="21">
        <v>1.0868055555555556E-2</v>
      </c>
      <c r="G16" s="21">
        <v>5.5324074074074069E-3</v>
      </c>
      <c r="H16" s="21">
        <v>1.3657407407407409E-3</v>
      </c>
      <c r="I16" s="21">
        <v>3.1597222222222222E-3</v>
      </c>
      <c r="J16" s="2"/>
      <c r="K16" s="99">
        <v>0.10836805555555556</v>
      </c>
    </row>
    <row r="17" spans="2:11" x14ac:dyDescent="0.3">
      <c r="B17" s="34" t="s">
        <v>29</v>
      </c>
      <c r="C17" s="21">
        <v>6.3101851851851867E-2</v>
      </c>
      <c r="D17" s="21">
        <v>7.8229166666666669E-2</v>
      </c>
      <c r="E17" s="21">
        <v>1.0555555555555556E-2</v>
      </c>
      <c r="F17" s="21">
        <v>3.872685185185186E-2</v>
      </c>
      <c r="G17" s="21">
        <v>9.0856481481481483E-3</v>
      </c>
      <c r="H17" s="21">
        <v>4.6643518518518518E-3</v>
      </c>
      <c r="I17" s="21">
        <v>1.230324074074074E-2</v>
      </c>
      <c r="J17" s="2"/>
      <c r="K17" s="99">
        <v>0.2166666666666667</v>
      </c>
    </row>
    <row r="18" spans="2:11" x14ac:dyDescent="0.3">
      <c r="B18" s="34" t="s">
        <v>30</v>
      </c>
      <c r="C18" s="21">
        <v>2.8356481481481479E-3</v>
      </c>
      <c r="D18" s="21"/>
      <c r="E18" s="21"/>
      <c r="F18" s="21">
        <v>6.3541666666666659E-3</v>
      </c>
      <c r="G18" s="21">
        <v>2.2916666666666667E-3</v>
      </c>
      <c r="H18" s="21"/>
      <c r="I18" s="21"/>
      <c r="J18" s="2"/>
      <c r="K18" s="99">
        <v>1.1481481481481481E-2</v>
      </c>
    </row>
    <row r="19" spans="2:11" x14ac:dyDescent="0.3">
      <c r="B19" s="34" t="s">
        <v>31</v>
      </c>
      <c r="C19" s="21">
        <v>3.0324074074074073E-3</v>
      </c>
      <c r="D19" s="21">
        <v>3.2280092592592596E-2</v>
      </c>
      <c r="E19" s="21">
        <v>1.2731481481481483E-3</v>
      </c>
      <c r="F19" s="21">
        <v>1.4699074074074076E-3</v>
      </c>
      <c r="G19" s="21">
        <v>8.3912037037037045E-3</v>
      </c>
      <c r="H19" s="21">
        <v>1.2731481481481483E-3</v>
      </c>
      <c r="I19" s="21"/>
      <c r="J19" s="2"/>
      <c r="K19" s="99">
        <v>4.7719907407407412E-2</v>
      </c>
    </row>
    <row r="20" spans="2:11" x14ac:dyDescent="0.3">
      <c r="B20" s="34" t="s">
        <v>32</v>
      </c>
      <c r="C20" s="21">
        <v>1.1875E-2</v>
      </c>
      <c r="D20" s="21">
        <v>4.2951388888888886E-2</v>
      </c>
      <c r="E20" s="21">
        <v>1.6782407407407406E-3</v>
      </c>
      <c r="F20" s="21">
        <v>2.5474537037037039E-2</v>
      </c>
      <c r="G20" s="21">
        <v>1.3402777777777777E-2</v>
      </c>
      <c r="H20" s="21">
        <v>1.2847222222222223E-3</v>
      </c>
      <c r="I20" s="21">
        <v>1.6145833333333335E-2</v>
      </c>
      <c r="J20" s="2"/>
      <c r="K20" s="99">
        <v>0.1128125</v>
      </c>
    </row>
    <row r="21" spans="2:11" x14ac:dyDescent="0.3">
      <c r="B21" s="34" t="s">
        <v>33</v>
      </c>
      <c r="C21" s="21">
        <v>6.2395833333333331E-2</v>
      </c>
      <c r="D21" s="21">
        <v>6.3275462962962964E-2</v>
      </c>
      <c r="E21" s="21">
        <v>1.0254629629629631E-2</v>
      </c>
      <c r="F21" s="21">
        <v>7.6435185185185189E-2</v>
      </c>
      <c r="G21" s="21">
        <v>0.12233796296296298</v>
      </c>
      <c r="H21" s="21">
        <v>7.9629629629629634E-3</v>
      </c>
      <c r="I21" s="21">
        <v>4.4108796296296299E-2</v>
      </c>
      <c r="J21" s="2"/>
      <c r="K21" s="99">
        <v>0.38677083333333329</v>
      </c>
    </row>
    <row r="22" spans="2:11" x14ac:dyDescent="0.3">
      <c r="B22" s="34" t="s">
        <v>34</v>
      </c>
      <c r="C22" s="21">
        <v>2.2256944444444444E-2</v>
      </c>
      <c r="D22" s="21">
        <v>3.5196759259259261E-2</v>
      </c>
      <c r="E22" s="21">
        <v>1.545138888888889E-2</v>
      </c>
      <c r="F22" s="21">
        <v>3.8692129629629625E-2</v>
      </c>
      <c r="G22" s="21">
        <v>9.826388888888888E-3</v>
      </c>
      <c r="H22" s="21"/>
      <c r="I22" s="21">
        <v>2.4039351851851853E-2</v>
      </c>
      <c r="J22" s="2"/>
      <c r="K22" s="99">
        <v>0.14546296296296296</v>
      </c>
    </row>
    <row r="23" spans="2:11" x14ac:dyDescent="0.3">
      <c r="B23" s="34" t="s">
        <v>35</v>
      </c>
      <c r="C23" s="21">
        <v>0.12442129629629631</v>
      </c>
      <c r="D23" s="21">
        <v>0.11912037037037035</v>
      </c>
      <c r="E23" s="21">
        <v>3.5844907407407409E-2</v>
      </c>
      <c r="F23" s="21">
        <v>4.8310185185185185E-2</v>
      </c>
      <c r="G23" s="21">
        <v>0.12810185185185186</v>
      </c>
      <c r="H23" s="21">
        <v>1.7719907407407406E-2</v>
      </c>
      <c r="I23" s="21">
        <v>8.6458333333333345E-2</v>
      </c>
      <c r="J23" s="2"/>
      <c r="K23" s="99">
        <v>0.55997685185185186</v>
      </c>
    </row>
    <row r="24" spans="2:11" x14ac:dyDescent="0.3">
      <c r="B24" s="34" t="s">
        <v>36</v>
      </c>
      <c r="C24" s="21">
        <v>1.0023148148148149E-2</v>
      </c>
      <c r="D24" s="21">
        <v>2.3055555555555551E-2</v>
      </c>
      <c r="E24" s="21"/>
      <c r="F24" s="21">
        <v>1.2824074074074075E-2</v>
      </c>
      <c r="G24" s="21">
        <v>2.9293981481481483E-2</v>
      </c>
      <c r="H24" s="21">
        <v>8.2523148148148148E-3</v>
      </c>
      <c r="I24" s="21">
        <v>1.4456018518518517E-2</v>
      </c>
      <c r="J24" s="25"/>
      <c r="K24" s="99">
        <v>9.7905092592592585E-2</v>
      </c>
    </row>
    <row r="25" spans="2:11" x14ac:dyDescent="0.3">
      <c r="B25" s="34" t="s">
        <v>37</v>
      </c>
      <c r="C25" s="21">
        <v>3.8078703703703707E-3</v>
      </c>
      <c r="D25" s="21">
        <v>6.7939814814814807E-3</v>
      </c>
      <c r="E25" s="21"/>
      <c r="F25" s="21">
        <v>5.9259259259259265E-3</v>
      </c>
      <c r="G25" s="21">
        <v>5.6944444444444438E-3</v>
      </c>
      <c r="H25" s="21"/>
      <c r="I25" s="21">
        <v>7.106481481481481E-3</v>
      </c>
      <c r="J25" s="11"/>
      <c r="K25" s="99">
        <v>2.9328703703703701E-2</v>
      </c>
    </row>
    <row r="26" spans="2:11" x14ac:dyDescent="0.3">
      <c r="B26" s="34" t="s">
        <v>38</v>
      </c>
      <c r="C26" s="21"/>
      <c r="D26" s="21">
        <v>7.1412037037037043E-3</v>
      </c>
      <c r="E26" s="21"/>
      <c r="F26" s="21">
        <v>8.6574074074074071E-3</v>
      </c>
      <c r="G26" s="21">
        <v>7.1527777777777779E-3</v>
      </c>
      <c r="H26" s="21"/>
      <c r="I26" s="21"/>
      <c r="J26" s="21"/>
      <c r="K26" s="99">
        <v>2.5266203703703707E-2</v>
      </c>
    </row>
    <row r="27" spans="2:11" x14ac:dyDescent="0.3">
      <c r="B27" s="34" t="s">
        <v>39</v>
      </c>
      <c r="C27" s="21">
        <v>3.9351851851851852E-4</v>
      </c>
      <c r="D27" s="21">
        <v>3.9236111111111112E-3</v>
      </c>
      <c r="E27" s="21"/>
      <c r="F27" s="21">
        <v>5.8912037037037032E-3</v>
      </c>
      <c r="G27" s="21"/>
      <c r="H27" s="21"/>
      <c r="I27" s="21"/>
      <c r="J27" s="21"/>
      <c r="K27" s="99">
        <v>1.0208333333333333E-2</v>
      </c>
    </row>
    <row r="28" spans="2:11" x14ac:dyDescent="0.3">
      <c r="B28" s="34" t="s">
        <v>40</v>
      </c>
      <c r="C28" s="21">
        <v>8.2175925925925917E-4</v>
      </c>
      <c r="D28" s="21">
        <v>2.7893518518518519E-3</v>
      </c>
      <c r="E28" s="21"/>
      <c r="F28" s="21">
        <v>1.1215277777777779E-2</v>
      </c>
      <c r="G28" s="21"/>
      <c r="H28" s="21"/>
      <c r="I28" s="21"/>
      <c r="J28" s="21"/>
      <c r="K28" s="99">
        <v>1.4826388888888889E-2</v>
      </c>
    </row>
    <row r="29" spans="2:11" x14ac:dyDescent="0.3">
      <c r="B29" s="16"/>
      <c r="C29" s="13"/>
      <c r="D29" s="13"/>
      <c r="E29" s="101"/>
      <c r="F29" s="101"/>
      <c r="G29" s="13"/>
      <c r="H29" s="13"/>
      <c r="I29" s="13"/>
      <c r="J29" s="13"/>
      <c r="K29" s="99"/>
    </row>
    <row r="30" spans="2:11" x14ac:dyDescent="0.3">
      <c r="B30" s="16" t="s">
        <v>1</v>
      </c>
      <c r="C30" s="23">
        <f>SUM(C7:C28)</f>
        <v>0.52912037037037041</v>
      </c>
      <c r="D30" s="23">
        <f t="shared" ref="D30:I30" si="0">SUM(D7:D28)</f>
        <v>0.75296296296296295</v>
      </c>
      <c r="E30" s="23">
        <f t="shared" si="0"/>
        <v>0.11733796296296296</v>
      </c>
      <c r="F30" s="23">
        <f t="shared" si="0"/>
        <v>0.45557870370370379</v>
      </c>
      <c r="G30" s="23">
        <f t="shared" si="0"/>
        <v>0.64743055555555551</v>
      </c>
      <c r="H30" s="23">
        <f t="shared" si="0"/>
        <v>9.2141203703703697E-2</v>
      </c>
      <c r="I30" s="23">
        <f t="shared" si="0"/>
        <v>0.25497685185185187</v>
      </c>
      <c r="J30" s="21"/>
      <c r="K30" s="100">
        <f>SUM(K7:K28)</f>
        <v>2.8520370370370376</v>
      </c>
    </row>
    <row r="31" spans="2:11" x14ac:dyDescent="0.3">
      <c r="B31" s="16"/>
      <c r="C31" s="19"/>
      <c r="D31" s="19"/>
      <c r="E31" s="19"/>
      <c r="F31" s="19"/>
      <c r="G31" s="19"/>
      <c r="H31" s="19"/>
      <c r="I31" s="19"/>
      <c r="J31" s="13"/>
      <c r="K31" s="102"/>
    </row>
    <row r="32" spans="2:11" ht="66" customHeight="1" thickBot="1" x14ac:dyDescent="0.35">
      <c r="B32" s="206" t="s">
        <v>57</v>
      </c>
      <c r="C32" s="207"/>
      <c r="D32" s="207"/>
      <c r="E32" s="207"/>
      <c r="F32" s="207"/>
      <c r="G32" s="207"/>
      <c r="H32" s="207"/>
      <c r="I32" s="207"/>
      <c r="J32" s="207"/>
      <c r="K32" s="208"/>
    </row>
    <row r="65" spans="10:16" s="5" customFormat="1" x14ac:dyDescent="0.3">
      <c r="J65" s="4"/>
      <c r="K65" s="4"/>
      <c r="L65" s="4"/>
      <c r="M65" s="4"/>
      <c r="N65" s="4"/>
      <c r="O65" s="4"/>
      <c r="P65" s="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7"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5" width="15.109375" style="57" customWidth="1"/>
    <col min="6" max="8" width="15.109375" customWidth="1"/>
  </cols>
  <sheetData>
    <row r="1" spans="2:8" s="28" customFormat="1" x14ac:dyDescent="0.3">
      <c r="C1" s="53"/>
      <c r="D1" s="53"/>
      <c r="E1" s="53"/>
    </row>
    <row r="2" spans="2:8" s="28" customFormat="1" ht="15" thickBot="1" x14ac:dyDescent="0.35">
      <c r="C2" s="53"/>
      <c r="D2" s="53"/>
      <c r="E2" s="53"/>
    </row>
    <row r="3" spans="2:8" s="28" customFormat="1" x14ac:dyDescent="0.3">
      <c r="B3" s="148" t="s">
        <v>108</v>
      </c>
      <c r="C3" s="149"/>
      <c r="D3" s="149"/>
      <c r="E3" s="149"/>
      <c r="F3" s="149"/>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52"/>
      <c r="G5" s="152" t="s">
        <v>16</v>
      </c>
      <c r="H5" s="153"/>
    </row>
    <row r="6" spans="2:8" s="28" customFormat="1" x14ac:dyDescent="0.3">
      <c r="B6" s="30" t="s">
        <v>19</v>
      </c>
      <c r="C6" s="123" t="s">
        <v>2</v>
      </c>
      <c r="D6" s="123" t="s">
        <v>3</v>
      </c>
      <c r="E6" s="123" t="s">
        <v>2</v>
      </c>
      <c r="F6" s="123" t="s">
        <v>3</v>
      </c>
      <c r="G6" s="123" t="s">
        <v>2</v>
      </c>
      <c r="H6" s="124" t="s">
        <v>3</v>
      </c>
    </row>
    <row r="7" spans="2:8" s="28" customFormat="1" x14ac:dyDescent="0.3">
      <c r="B7" s="34" t="s">
        <v>20</v>
      </c>
      <c r="C7" s="40">
        <v>2.9537037037037035E-2</v>
      </c>
      <c r="D7" s="7">
        <f>C7/$C$30</f>
        <v>2.3632036596319992E-2</v>
      </c>
      <c r="E7" s="40">
        <v>4.8611111111111104E-4</v>
      </c>
      <c r="F7" s="7">
        <f t="shared" ref="F7:F28" si="0">E7/$E$30</f>
        <v>1.9868489521737073E-3</v>
      </c>
      <c r="G7" s="40">
        <f>C7+E7</f>
        <v>3.0023148148148146E-2</v>
      </c>
      <c r="H7" s="72">
        <f>G7/$G$30</f>
        <v>2.008859426305681E-2</v>
      </c>
    </row>
    <row r="8" spans="2:8" s="28" customFormat="1" x14ac:dyDescent="0.3">
      <c r="B8" s="34" t="s">
        <v>0</v>
      </c>
      <c r="C8" s="40">
        <v>4.4120370370370386E-2</v>
      </c>
      <c r="D8" s="7">
        <f t="shared" ref="D8:D28" si="1">C8/$C$30</f>
        <v>3.5299891655631598E-2</v>
      </c>
      <c r="E8" s="40">
        <v>2.8935185185185184E-3</v>
      </c>
      <c r="F8" s="7">
        <f t="shared" si="0"/>
        <v>1.1826481858176831E-2</v>
      </c>
      <c r="G8" s="40">
        <f t="shared" ref="G8:G28" si="2">C8+E8</f>
        <v>4.7013888888888904E-2</v>
      </c>
      <c r="H8" s="72">
        <f t="shared" ref="H8:H28" si="3">G8/$G$30</f>
        <v>3.1457158788179181E-2</v>
      </c>
    </row>
    <row r="9" spans="2:8" s="28" customFormat="1" x14ac:dyDescent="0.3">
      <c r="B9" s="34" t="s">
        <v>21</v>
      </c>
      <c r="C9" s="40">
        <v>0.17591435185185181</v>
      </c>
      <c r="D9" s="7">
        <f t="shared" si="1"/>
        <v>0.14074581670355307</v>
      </c>
      <c r="E9" s="40">
        <v>5.86111111111111E-2</v>
      </c>
      <c r="F9" s="7">
        <f t="shared" si="0"/>
        <v>0.23955721651922984</v>
      </c>
      <c r="G9" s="40">
        <f t="shared" si="2"/>
        <v>0.23452546296296289</v>
      </c>
      <c r="H9" s="72">
        <f t="shared" si="3"/>
        <v>0.15692181401400157</v>
      </c>
    </row>
    <row r="10" spans="2:8" s="28" customFormat="1" x14ac:dyDescent="0.3">
      <c r="B10" s="34" t="s">
        <v>22</v>
      </c>
      <c r="C10" s="40">
        <v>3.8576388888888889E-2</v>
      </c>
      <c r="D10" s="7">
        <f t="shared" si="1"/>
        <v>3.0864254692607576E-2</v>
      </c>
      <c r="E10" s="40">
        <v>1.7210648148148145E-2</v>
      </c>
      <c r="F10" s="7">
        <f t="shared" si="0"/>
        <v>7.0343914092435775E-2</v>
      </c>
      <c r="G10" s="40">
        <f t="shared" si="2"/>
        <v>5.5787037037037038E-2</v>
      </c>
      <c r="H10" s="72">
        <f t="shared" si="3"/>
        <v>3.7327303141069329E-2</v>
      </c>
    </row>
    <row r="11" spans="2:8" s="28" customFormat="1" x14ac:dyDescent="0.3">
      <c r="B11" s="34" t="s">
        <v>23</v>
      </c>
      <c r="C11" s="40">
        <v>3.530092592592592E-3</v>
      </c>
      <c r="D11" s="7">
        <f t="shared" si="1"/>
        <v>2.8243617405476476E-3</v>
      </c>
      <c r="E11" s="40">
        <v>8.6805555555555551E-4</v>
      </c>
      <c r="F11" s="7">
        <f t="shared" si="0"/>
        <v>3.5479445574530494E-3</v>
      </c>
      <c r="G11" s="40">
        <f t="shared" si="2"/>
        <v>4.3981481481481476E-3</v>
      </c>
      <c r="H11" s="72">
        <f t="shared" si="3"/>
        <v>2.9428164302087848E-3</v>
      </c>
    </row>
    <row r="12" spans="2:8" s="28" customFormat="1" x14ac:dyDescent="0.3">
      <c r="B12" s="34" t="s">
        <v>24</v>
      </c>
      <c r="C12" s="40">
        <v>4.6273148148148167E-2</v>
      </c>
      <c r="D12" s="7">
        <f t="shared" si="1"/>
        <v>3.7022289307244265E-2</v>
      </c>
      <c r="E12" s="40">
        <v>1.9780092592592592E-2</v>
      </c>
      <c r="F12" s="7">
        <f t="shared" si="0"/>
        <v>8.0845829982496814E-2</v>
      </c>
      <c r="G12" s="40">
        <f t="shared" si="2"/>
        <v>6.605324074074076E-2</v>
      </c>
      <c r="H12" s="72">
        <f t="shared" si="3"/>
        <v>4.4196456229477744E-2</v>
      </c>
    </row>
    <row r="13" spans="2:8" s="28" customFormat="1" x14ac:dyDescent="0.3">
      <c r="B13" s="34" t="s">
        <v>25</v>
      </c>
      <c r="C13" s="40">
        <v>4.0023148148148148E-2</v>
      </c>
      <c r="D13" s="7">
        <f t="shared" si="1"/>
        <v>3.2021779996110708E-2</v>
      </c>
      <c r="E13" s="40">
        <v>1.4108796296296298E-2</v>
      </c>
      <c r="F13" s="7">
        <f t="shared" si="0"/>
        <v>5.7665925540470238E-2</v>
      </c>
      <c r="G13" s="40">
        <f t="shared" si="2"/>
        <v>5.4131944444444448E-2</v>
      </c>
      <c r="H13" s="72">
        <f t="shared" si="3"/>
        <v>3.6219874852859178E-2</v>
      </c>
    </row>
    <row r="14" spans="2:8" s="28" customFormat="1" x14ac:dyDescent="0.3">
      <c r="B14" s="34" t="s">
        <v>26</v>
      </c>
      <c r="C14" s="40">
        <v>1.1226851851851851E-3</v>
      </c>
      <c r="D14" s="7">
        <f t="shared" si="1"/>
        <v>8.9823963551843226E-4</v>
      </c>
      <c r="E14" s="40">
        <v>8.7152777777777801E-3</v>
      </c>
      <c r="F14" s="7">
        <f t="shared" si="0"/>
        <v>3.5621363356828625E-2</v>
      </c>
      <c r="G14" s="40">
        <f t="shared" si="2"/>
        <v>9.837962962962965E-3</v>
      </c>
      <c r="H14" s="72">
        <f t="shared" si="3"/>
        <v>6.5826156991512317E-3</v>
      </c>
    </row>
    <row r="15" spans="2:8" s="28" customFormat="1" x14ac:dyDescent="0.3">
      <c r="B15" s="34" t="s">
        <v>27</v>
      </c>
      <c r="C15" s="40">
        <v>5.8935185185185181E-2</v>
      </c>
      <c r="D15" s="7">
        <f t="shared" si="1"/>
        <v>4.7152950763503683E-2</v>
      </c>
      <c r="E15" s="40">
        <v>1.9687500000000004E-2</v>
      </c>
      <c r="F15" s="7">
        <f t="shared" si="0"/>
        <v>8.0467382563035178E-2</v>
      </c>
      <c r="G15" s="40">
        <f t="shared" si="2"/>
        <v>7.8622685185185184E-2</v>
      </c>
      <c r="H15" s="72">
        <f t="shared" si="3"/>
        <v>5.2606715816863887E-2</v>
      </c>
    </row>
    <row r="16" spans="2:8" s="28" customFormat="1" x14ac:dyDescent="0.3">
      <c r="B16" s="34" t="s">
        <v>28</v>
      </c>
      <c r="C16" s="40">
        <v>9.3692129629629639E-2</v>
      </c>
      <c r="D16" s="7">
        <f t="shared" si="1"/>
        <v>7.4961338654863E-2</v>
      </c>
      <c r="E16" s="40">
        <v>2.3622685185185177E-2</v>
      </c>
      <c r="F16" s="7">
        <f t="shared" si="0"/>
        <v>9.6551397890155613E-2</v>
      </c>
      <c r="G16" s="40">
        <f t="shared" si="2"/>
        <v>0.11731481481481482</v>
      </c>
      <c r="H16" s="72">
        <f t="shared" si="3"/>
        <v>7.8495756148937487E-2</v>
      </c>
    </row>
    <row r="17" spans="2:8" s="28" customFormat="1" x14ac:dyDescent="0.3">
      <c r="B17" s="34" t="s">
        <v>29</v>
      </c>
      <c r="C17" s="40">
        <v>1.689814814814815E-3</v>
      </c>
      <c r="D17" s="7">
        <f t="shared" si="1"/>
        <v>1.3519895544916612E-3</v>
      </c>
      <c r="E17" s="40">
        <v>1.4189814814814813E-2</v>
      </c>
      <c r="F17" s="7">
        <f t="shared" si="0"/>
        <v>5.7997067032499176E-2</v>
      </c>
      <c r="G17" s="40">
        <f t="shared" si="2"/>
        <v>1.5879629629629629E-2</v>
      </c>
      <c r="H17" s="72">
        <f t="shared" si="3"/>
        <v>1.0625116163806455E-2</v>
      </c>
    </row>
    <row r="18" spans="2:8" s="28" customFormat="1" x14ac:dyDescent="0.3">
      <c r="B18" s="34" t="s">
        <v>30</v>
      </c>
      <c r="C18" s="40">
        <v>8.6921296296296312E-3</v>
      </c>
      <c r="D18" s="7">
        <f t="shared" si="1"/>
        <v>6.9544120234468331E-3</v>
      </c>
      <c r="E18" s="40"/>
      <c r="F18" s="7"/>
      <c r="G18" s="40">
        <f t="shared" si="2"/>
        <v>8.6921296296296312E-3</v>
      </c>
      <c r="H18" s="72">
        <f t="shared" si="3"/>
        <v>5.8159345765442056E-3</v>
      </c>
    </row>
    <row r="19" spans="2:8" s="28" customFormat="1" x14ac:dyDescent="0.3">
      <c r="B19" s="34" t="s">
        <v>31</v>
      </c>
      <c r="C19" s="40">
        <v>0.11026620370370374</v>
      </c>
      <c r="D19" s="7">
        <f t="shared" si="1"/>
        <v>8.8221948531794922E-2</v>
      </c>
      <c r="E19" s="40">
        <v>8.9930555555555545E-3</v>
      </c>
      <c r="F19" s="7">
        <f t="shared" si="0"/>
        <v>3.6756705615213589E-2</v>
      </c>
      <c r="G19" s="40">
        <f t="shared" si="2"/>
        <v>0.1192592592592593</v>
      </c>
      <c r="H19" s="72">
        <f t="shared" si="3"/>
        <v>7.9796790781240357E-2</v>
      </c>
    </row>
    <row r="20" spans="2:8" s="28" customFormat="1" x14ac:dyDescent="0.3">
      <c r="B20" s="34" t="s">
        <v>32</v>
      </c>
      <c r="C20" s="40">
        <v>1.7905092592592597E-2</v>
      </c>
      <c r="D20" s="7">
        <f t="shared" si="1"/>
        <v>1.4325533156154795E-2</v>
      </c>
      <c r="E20" s="40">
        <v>1.3379629629629628E-2</v>
      </c>
      <c r="F20" s="7">
        <f t="shared" si="0"/>
        <v>5.4685652112209666E-2</v>
      </c>
      <c r="G20" s="40">
        <f t="shared" si="2"/>
        <v>3.1284722222222228E-2</v>
      </c>
      <c r="H20" s="72">
        <f t="shared" si="3"/>
        <v>2.0932717923300915E-2</v>
      </c>
    </row>
    <row r="21" spans="2:8" s="28" customFormat="1" x14ac:dyDescent="0.3">
      <c r="B21" s="34" t="s">
        <v>33</v>
      </c>
      <c r="C21" s="40">
        <v>2.2337962962962962E-3</v>
      </c>
      <c r="D21" s="7">
        <f t="shared" si="1"/>
        <v>1.7872190686088396E-3</v>
      </c>
      <c r="E21" s="40">
        <v>3.6342592592592594E-3</v>
      </c>
      <c r="F21" s="7">
        <f t="shared" si="0"/>
        <v>1.48540612138701E-2</v>
      </c>
      <c r="G21" s="40">
        <f t="shared" si="2"/>
        <v>5.8680555555555552E-3</v>
      </c>
      <c r="H21" s="72">
        <f t="shared" si="3"/>
        <v>3.9263366581996154E-3</v>
      </c>
    </row>
    <row r="22" spans="2:8" s="28" customFormat="1" x14ac:dyDescent="0.3">
      <c r="B22" s="34" t="s">
        <v>34</v>
      </c>
      <c r="C22" s="40">
        <v>8.3449074074074085E-3</v>
      </c>
      <c r="D22" s="7">
        <f t="shared" si="1"/>
        <v>6.6766059506060804E-3</v>
      </c>
      <c r="E22" s="40">
        <v>6.782407407407408E-3</v>
      </c>
      <c r="F22" s="7">
        <f t="shared" si="0"/>
        <v>2.7721273475566494E-2</v>
      </c>
      <c r="G22" s="40">
        <f t="shared" si="2"/>
        <v>1.5127314814814816E-2</v>
      </c>
      <c r="H22" s="72">
        <f t="shared" si="3"/>
        <v>1.0121739669165479E-2</v>
      </c>
    </row>
    <row r="23" spans="2:8" s="28" customFormat="1" x14ac:dyDescent="0.3">
      <c r="B23" s="34" t="s">
        <v>35</v>
      </c>
      <c r="C23" s="40">
        <v>3.2523148148148147E-3</v>
      </c>
      <c r="D23" s="7">
        <f t="shared" si="1"/>
        <v>2.6021168822750462E-3</v>
      </c>
      <c r="E23" s="40">
        <v>6.3194444444444444E-3</v>
      </c>
      <c r="F23" s="7">
        <f t="shared" si="0"/>
        <v>2.5829036378258199E-2</v>
      </c>
      <c r="G23" s="40">
        <f t="shared" si="2"/>
        <v>9.571759259259259E-3</v>
      </c>
      <c r="H23" s="72">
        <f t="shared" si="3"/>
        <v>6.4044978625859613E-3</v>
      </c>
    </row>
    <row r="24" spans="2:8" s="28" customFormat="1" x14ac:dyDescent="0.3">
      <c r="B24" s="34" t="s">
        <v>36</v>
      </c>
      <c r="C24" s="40">
        <v>1.5729166666666669E-2</v>
      </c>
      <c r="D24" s="7">
        <f t="shared" si="1"/>
        <v>1.2584615099686079E-2</v>
      </c>
      <c r="E24" s="40">
        <v>2.8356481481481479E-3</v>
      </c>
      <c r="F24" s="7">
        <f t="shared" si="0"/>
        <v>1.1589952221013293E-2</v>
      </c>
      <c r="G24" s="40">
        <f t="shared" si="2"/>
        <v>1.8564814814814819E-2</v>
      </c>
      <c r="H24" s="72">
        <f t="shared" si="3"/>
        <v>1.2421783036986558E-2</v>
      </c>
    </row>
    <row r="25" spans="2:8" s="28" customFormat="1" x14ac:dyDescent="0.3">
      <c r="B25" s="34" t="s">
        <v>37</v>
      </c>
      <c r="C25" s="40">
        <v>2.749999999999999E-2</v>
      </c>
      <c r="D25" s="7">
        <f t="shared" si="1"/>
        <v>2.200224096898757E-2</v>
      </c>
      <c r="E25" s="40">
        <v>6.875E-3</v>
      </c>
      <c r="F25" s="7">
        <f t="shared" si="0"/>
        <v>2.809972089502815E-2</v>
      </c>
      <c r="G25" s="40">
        <f t="shared" si="2"/>
        <v>3.4374999999999989E-2</v>
      </c>
      <c r="H25" s="72">
        <f t="shared" si="3"/>
        <v>2.3000433678210759E-2</v>
      </c>
    </row>
    <row r="26" spans="2:8" s="28" customFormat="1" x14ac:dyDescent="0.3">
      <c r="B26" s="34" t="s">
        <v>38</v>
      </c>
      <c r="C26" s="40">
        <v>0.26133101851851853</v>
      </c>
      <c r="D26" s="7">
        <f t="shared" si="1"/>
        <v>0.2090861106223782</v>
      </c>
      <c r="E26" s="40">
        <v>3.1481481481481486E-3</v>
      </c>
      <c r="F26" s="7">
        <f t="shared" si="0"/>
        <v>1.2867212261696395E-2</v>
      </c>
      <c r="G26" s="40">
        <f t="shared" si="2"/>
        <v>0.26447916666666665</v>
      </c>
      <c r="H26" s="72">
        <f t="shared" si="3"/>
        <v>0.17696394275447616</v>
      </c>
    </row>
    <row r="27" spans="2:8" s="28" customFormat="1" x14ac:dyDescent="0.3">
      <c r="B27" s="34" t="s">
        <v>39</v>
      </c>
      <c r="C27" s="40">
        <v>0.26028935185185192</v>
      </c>
      <c r="D27" s="7">
        <f t="shared" si="1"/>
        <v>0.20825269240385597</v>
      </c>
      <c r="E27" s="40">
        <v>6.0416666666666657E-3</v>
      </c>
      <c r="F27" s="7">
        <f t="shared" si="0"/>
        <v>2.4693694119873221E-2</v>
      </c>
      <c r="G27" s="40">
        <f t="shared" si="2"/>
        <v>0.26633101851851859</v>
      </c>
      <c r="H27" s="72">
        <f t="shared" si="3"/>
        <v>0.1782030233566694</v>
      </c>
    </row>
    <row r="28" spans="2:8" s="28" customFormat="1" x14ac:dyDescent="0.3">
      <c r="B28" s="127" t="s">
        <v>40</v>
      </c>
      <c r="C28" s="128">
        <v>9.1435185185185185E-4</v>
      </c>
      <c r="D28" s="7">
        <f t="shared" si="1"/>
        <v>7.3155599181398093E-4</v>
      </c>
      <c r="E28" s="128">
        <v>6.4814814814814804E-3</v>
      </c>
      <c r="F28" s="7">
        <f t="shared" si="0"/>
        <v>2.6491319362316097E-2</v>
      </c>
      <c r="G28" s="128">
        <f t="shared" si="2"/>
        <v>7.3958333333333324E-3</v>
      </c>
      <c r="H28" s="130">
        <f t="shared" si="3"/>
        <v>4.9485781550089826E-3</v>
      </c>
    </row>
    <row r="29" spans="2:8" s="28" customFormat="1" x14ac:dyDescent="0.3">
      <c r="B29" s="34"/>
      <c r="C29" s="141"/>
      <c r="D29" s="142"/>
      <c r="E29" s="141"/>
      <c r="F29" s="143"/>
      <c r="G29" s="43"/>
      <c r="H29" s="44"/>
    </row>
    <row r="30" spans="2:8" s="28" customFormat="1" x14ac:dyDescent="0.3">
      <c r="B30" s="131" t="s">
        <v>1</v>
      </c>
      <c r="C30" s="137">
        <f t="shared" ref="C30:H30" si="4">SUM(C7:C28)</f>
        <v>1.2498726851851854</v>
      </c>
      <c r="D30" s="138">
        <f t="shared" si="4"/>
        <v>0.99999999999999978</v>
      </c>
      <c r="E30" s="137">
        <f t="shared" si="4"/>
        <v>0.24466435185185181</v>
      </c>
      <c r="F30" s="138">
        <f t="shared" si="4"/>
        <v>1.0000000000000002</v>
      </c>
      <c r="G30" s="137">
        <f t="shared" si="4"/>
        <v>1.494537037037037</v>
      </c>
      <c r="H30" s="139">
        <f t="shared" si="4"/>
        <v>1.0000000000000002</v>
      </c>
    </row>
    <row r="31" spans="2:8" s="28" customFormat="1" ht="66" customHeight="1" thickBot="1" x14ac:dyDescent="0.35">
      <c r="B31" s="145" t="s">
        <v>65</v>
      </c>
      <c r="C31" s="146"/>
      <c r="D31" s="146"/>
      <c r="E31" s="146"/>
      <c r="F31" s="146"/>
      <c r="G31" s="146"/>
      <c r="H31" s="147"/>
    </row>
    <row r="32" spans="2:8" s="28" customFormat="1" x14ac:dyDescent="0.3">
      <c r="C32" s="53"/>
      <c r="D32" s="53"/>
      <c r="E32" s="53"/>
    </row>
    <row r="33" spans="3:5" s="28" customFormat="1" x14ac:dyDescent="0.3">
      <c r="C33" s="53"/>
      <c r="D33" s="53"/>
      <c r="E33" s="53"/>
    </row>
    <row r="34" spans="3:5" s="28" customFormat="1" x14ac:dyDescent="0.3">
      <c r="C34" s="53"/>
      <c r="D34" s="53"/>
      <c r="E34" s="53"/>
    </row>
    <row r="35" spans="3:5" s="28" customFormat="1" x14ac:dyDescent="0.3">
      <c r="C35" s="53"/>
      <c r="D35" s="53"/>
      <c r="E35" s="53"/>
    </row>
    <row r="36" spans="3:5" s="28" customFormat="1" x14ac:dyDescent="0.3">
      <c r="C36" s="53"/>
      <c r="D36" s="53"/>
      <c r="E36" s="53"/>
    </row>
    <row r="37" spans="3:5" s="28" customFormat="1" x14ac:dyDescent="0.3">
      <c r="C37" s="53"/>
      <c r="D37" s="53"/>
      <c r="E37" s="53"/>
    </row>
    <row r="38" spans="3:5" s="28" customFormat="1" x14ac:dyDescent="0.3">
      <c r="C38" s="53"/>
      <c r="D38" s="53"/>
      <c r="E38" s="53"/>
    </row>
    <row r="39" spans="3:5" s="28" customFormat="1" x14ac:dyDescent="0.3">
      <c r="C39" s="53"/>
      <c r="D39" s="53"/>
      <c r="E39" s="53"/>
    </row>
    <row r="40" spans="3:5" s="28" customFormat="1" x14ac:dyDescent="0.3">
      <c r="C40" s="53"/>
      <c r="D40" s="53"/>
      <c r="E40" s="53"/>
    </row>
    <row r="41" spans="3:5" s="28" customFormat="1" x14ac:dyDescent="0.3">
      <c r="C41" s="53"/>
      <c r="D41" s="53"/>
      <c r="E41" s="53"/>
    </row>
    <row r="42" spans="3:5" s="28" customFormat="1" x14ac:dyDescent="0.3">
      <c r="C42" s="53"/>
      <c r="D42" s="53"/>
      <c r="E42" s="53"/>
    </row>
    <row r="43" spans="3:5" s="28" customFormat="1" x14ac:dyDescent="0.3">
      <c r="C43" s="53"/>
      <c r="D43" s="53"/>
      <c r="E43" s="53"/>
    </row>
    <row r="44" spans="3:5" s="28" customFormat="1" x14ac:dyDescent="0.3">
      <c r="C44" s="53"/>
      <c r="D44" s="53"/>
      <c r="E44" s="53"/>
    </row>
    <row r="45" spans="3:5" s="28" customFormat="1" x14ac:dyDescent="0.3">
      <c r="C45" s="53"/>
      <c r="D45" s="53"/>
      <c r="E45" s="53"/>
    </row>
    <row r="46" spans="3:5" s="28" customFormat="1" x14ac:dyDescent="0.3">
      <c r="C46" s="53"/>
      <c r="D46" s="53"/>
      <c r="E46" s="53"/>
    </row>
    <row r="47" spans="3:5" s="28" customFormat="1" x14ac:dyDescent="0.3">
      <c r="C47" s="53"/>
      <c r="D47" s="53"/>
      <c r="E47" s="53"/>
    </row>
    <row r="48" spans="3:5" s="28" customFormat="1" x14ac:dyDescent="0.3">
      <c r="C48" s="53"/>
      <c r="D48" s="53"/>
      <c r="E48" s="53"/>
    </row>
    <row r="49" spans="3:5" s="28" customFormat="1" x14ac:dyDescent="0.3">
      <c r="C49" s="53"/>
      <c r="D49" s="53"/>
      <c r="E49" s="53"/>
    </row>
    <row r="50" spans="3:5" s="28" customFormat="1" x14ac:dyDescent="0.3">
      <c r="C50" s="53"/>
      <c r="D50" s="53"/>
      <c r="E50" s="53"/>
    </row>
    <row r="51" spans="3:5" s="28" customFormat="1" x14ac:dyDescent="0.3">
      <c r="C51" s="53"/>
      <c r="D51" s="53"/>
      <c r="E51" s="53"/>
    </row>
    <row r="52" spans="3:5" s="28" customFormat="1" x14ac:dyDescent="0.3">
      <c r="C52" s="53"/>
      <c r="D52" s="53"/>
      <c r="E52" s="53"/>
    </row>
    <row r="53" spans="3:5" s="28" customFormat="1" x14ac:dyDescent="0.3">
      <c r="C53" s="53"/>
      <c r="D53" s="53"/>
      <c r="E53" s="53"/>
    </row>
    <row r="54" spans="3:5" s="28" customFormat="1" x14ac:dyDescent="0.3">
      <c r="C54" s="53"/>
      <c r="D54" s="53"/>
      <c r="E54" s="53"/>
    </row>
    <row r="55" spans="3:5" s="28" customFormat="1" x14ac:dyDescent="0.3">
      <c r="C55" s="53"/>
      <c r="D55" s="53"/>
      <c r="E55" s="53"/>
    </row>
    <row r="56" spans="3:5" s="28" customFormat="1" x14ac:dyDescent="0.3">
      <c r="C56" s="53"/>
      <c r="D56" s="53"/>
      <c r="E56" s="53"/>
    </row>
    <row r="57" spans="3:5" s="28" customFormat="1" x14ac:dyDescent="0.3">
      <c r="C57" s="53"/>
      <c r="D57" s="53"/>
      <c r="E57" s="53"/>
    </row>
    <row r="58" spans="3:5" s="28" customFormat="1" x14ac:dyDescent="0.3">
      <c r="C58" s="53"/>
      <c r="D58" s="53"/>
      <c r="E58" s="53"/>
    </row>
    <row r="59" spans="3:5" s="28" customFormat="1" x14ac:dyDescent="0.3">
      <c r="C59" s="53"/>
      <c r="D59" s="53"/>
      <c r="E59" s="53"/>
    </row>
    <row r="60" spans="3:5" s="28" customFormat="1" x14ac:dyDescent="0.3">
      <c r="C60" s="53"/>
      <c r="D60" s="53"/>
      <c r="E60" s="53"/>
    </row>
    <row r="61" spans="3:5" s="28" customFormat="1" x14ac:dyDescent="0.3">
      <c r="C61" s="53"/>
      <c r="D61" s="53"/>
      <c r="E61" s="53"/>
    </row>
    <row r="62" spans="3:5" s="28" customFormat="1" x14ac:dyDescent="0.3">
      <c r="C62" s="53"/>
      <c r="D62" s="53"/>
      <c r="E62" s="53"/>
    </row>
    <row r="63" spans="3:5" s="28" customFormat="1" x14ac:dyDescent="0.3">
      <c r="C63" s="53"/>
      <c r="D63" s="53"/>
      <c r="E63" s="53"/>
    </row>
    <row r="64" spans="3:5" s="28" customFormat="1" x14ac:dyDescent="0.3">
      <c r="C64" s="53"/>
      <c r="D64" s="53"/>
      <c r="E64" s="53"/>
    </row>
    <row r="65" spans="3:5" s="28" customFormat="1" x14ac:dyDescent="0.3">
      <c r="C65" s="53"/>
      <c r="D65" s="53"/>
      <c r="E65" s="53"/>
    </row>
    <row r="66" spans="3:5" s="28" customFormat="1" x14ac:dyDescent="0.3">
      <c r="C66" s="53"/>
      <c r="D66" s="53"/>
      <c r="E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77</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1"/>
      <c r="F7" s="21"/>
      <c r="G7" s="21">
        <v>1.2268518518518518E-3</v>
      </c>
      <c r="H7" s="21"/>
      <c r="I7" s="21"/>
      <c r="J7" s="21"/>
      <c r="K7" s="99">
        <v>1.2268518518518518E-3</v>
      </c>
    </row>
    <row r="8" spans="2:11" x14ac:dyDescent="0.3">
      <c r="B8" s="34" t="s">
        <v>0</v>
      </c>
      <c r="C8" s="21"/>
      <c r="D8" s="21"/>
      <c r="E8" s="21"/>
      <c r="F8" s="21"/>
      <c r="G8" s="21">
        <v>1.7824074074074072E-3</v>
      </c>
      <c r="H8" s="21"/>
      <c r="I8" s="21"/>
      <c r="J8" s="21"/>
      <c r="K8" s="99">
        <v>1.7824074074074072E-3</v>
      </c>
    </row>
    <row r="9" spans="2:11" x14ac:dyDescent="0.3">
      <c r="B9" s="34" t="s">
        <v>21</v>
      </c>
      <c r="C9" s="21"/>
      <c r="D9" s="21"/>
      <c r="E9" s="21">
        <v>2.0833333333333332E-4</v>
      </c>
      <c r="F9" s="21"/>
      <c r="G9" s="21"/>
      <c r="H9" s="21"/>
      <c r="I9" s="21"/>
      <c r="J9" s="21"/>
      <c r="K9" s="99">
        <v>2.0833333333333332E-4</v>
      </c>
    </row>
    <row r="10" spans="2:11" x14ac:dyDescent="0.3">
      <c r="B10" s="34" t="s">
        <v>22</v>
      </c>
      <c r="C10" s="21"/>
      <c r="D10" s="21"/>
      <c r="E10" s="21"/>
      <c r="F10" s="21"/>
      <c r="G10" s="21"/>
      <c r="H10" s="21"/>
      <c r="I10" s="21"/>
      <c r="J10" s="21"/>
      <c r="K10" s="99"/>
    </row>
    <row r="11" spans="2:11" x14ac:dyDescent="0.3">
      <c r="B11" s="34" t="s">
        <v>23</v>
      </c>
      <c r="C11" s="21"/>
      <c r="D11" s="21"/>
      <c r="E11" s="21"/>
      <c r="F11" s="21"/>
      <c r="G11" s="21"/>
      <c r="H11" s="21">
        <v>1.8750000000000001E-3</v>
      </c>
      <c r="I11" s="21"/>
      <c r="J11" s="21"/>
      <c r="K11" s="99">
        <v>1.8750000000000001E-3</v>
      </c>
    </row>
    <row r="12" spans="2:11" x14ac:dyDescent="0.3">
      <c r="B12" s="34" t="s">
        <v>24</v>
      </c>
      <c r="C12" s="21"/>
      <c r="D12" s="21"/>
      <c r="E12" s="21">
        <v>0.16939814814814821</v>
      </c>
      <c r="F12" s="21">
        <v>3.0902777777777777E-3</v>
      </c>
      <c r="G12" s="21"/>
      <c r="H12" s="21"/>
      <c r="I12" s="21"/>
      <c r="J12" s="21"/>
      <c r="K12" s="99">
        <v>0.172488425925926</v>
      </c>
    </row>
    <row r="13" spans="2:11" x14ac:dyDescent="0.3">
      <c r="B13" s="34" t="s">
        <v>25</v>
      </c>
      <c r="C13" s="21"/>
      <c r="D13" s="21">
        <v>6.6087962962962966E-3</v>
      </c>
      <c r="E13" s="21">
        <v>1.0300925925925925E-2</v>
      </c>
      <c r="F13" s="21">
        <v>2.1064814814814813E-3</v>
      </c>
      <c r="G13" s="21">
        <v>1.3090277777777779E-2</v>
      </c>
      <c r="H13" s="21"/>
      <c r="I13" s="21"/>
      <c r="J13" s="21"/>
      <c r="K13" s="99">
        <v>3.2106481481481479E-2</v>
      </c>
    </row>
    <row r="14" spans="2:11" x14ac:dyDescent="0.3">
      <c r="B14" s="34" t="s">
        <v>26</v>
      </c>
      <c r="C14" s="21"/>
      <c r="D14" s="21">
        <v>3.2754629629629631E-3</v>
      </c>
      <c r="E14" s="21">
        <v>5.9375000000000001E-3</v>
      </c>
      <c r="F14" s="21"/>
      <c r="G14" s="21"/>
      <c r="H14" s="21"/>
      <c r="I14" s="21"/>
      <c r="J14" s="21"/>
      <c r="K14" s="99">
        <v>9.2129629629629627E-3</v>
      </c>
    </row>
    <row r="15" spans="2:11" x14ac:dyDescent="0.3">
      <c r="B15" s="34" t="s">
        <v>27</v>
      </c>
      <c r="C15" s="21"/>
      <c r="D15" s="21"/>
      <c r="E15" s="21"/>
      <c r="F15" s="21"/>
      <c r="G15" s="21"/>
      <c r="H15" s="21"/>
      <c r="I15" s="21"/>
      <c r="J15" s="21"/>
      <c r="K15" s="99"/>
    </row>
    <row r="16" spans="2:11" x14ac:dyDescent="0.3">
      <c r="B16" s="34" t="s">
        <v>28</v>
      </c>
      <c r="C16" s="21">
        <v>3.3333333333333335E-3</v>
      </c>
      <c r="D16" s="21"/>
      <c r="E16" s="21"/>
      <c r="F16" s="21"/>
      <c r="G16" s="21"/>
      <c r="H16" s="21"/>
      <c r="I16" s="21"/>
      <c r="J16" s="21"/>
      <c r="K16" s="99">
        <v>3.3333333333333335E-3</v>
      </c>
    </row>
    <row r="17" spans="2:11" x14ac:dyDescent="0.3">
      <c r="B17" s="34" t="s">
        <v>29</v>
      </c>
      <c r="C17" s="21">
        <v>3.6458333333333334E-3</v>
      </c>
      <c r="D17" s="21">
        <v>4.0740740740740737E-3</v>
      </c>
      <c r="E17" s="21"/>
      <c r="F17" s="21">
        <v>1.8402777777777777E-3</v>
      </c>
      <c r="G17" s="21"/>
      <c r="H17" s="21"/>
      <c r="I17" s="21"/>
      <c r="J17" s="21">
        <v>2.1990740740740742E-3</v>
      </c>
      <c r="K17" s="99">
        <v>1.1759259259259259E-2</v>
      </c>
    </row>
    <row r="18" spans="2:11" x14ac:dyDescent="0.3">
      <c r="B18" s="34" t="s">
        <v>30</v>
      </c>
      <c r="C18" s="21"/>
      <c r="D18" s="21"/>
      <c r="E18" s="21"/>
      <c r="F18" s="21"/>
      <c r="G18" s="21"/>
      <c r="H18" s="21"/>
      <c r="I18" s="21"/>
      <c r="J18" s="21"/>
      <c r="K18" s="99"/>
    </row>
    <row r="19" spans="2:11" x14ac:dyDescent="0.3">
      <c r="B19" s="34" t="s">
        <v>31</v>
      </c>
      <c r="C19" s="21">
        <v>2.9745370370370373E-3</v>
      </c>
      <c r="D19" s="21"/>
      <c r="E19" s="21">
        <v>1.5219907407407408E-2</v>
      </c>
      <c r="F19" s="21"/>
      <c r="G19" s="21"/>
      <c r="H19" s="21"/>
      <c r="I19" s="21"/>
      <c r="J19" s="21"/>
      <c r="K19" s="99">
        <v>1.8194444444444444E-2</v>
      </c>
    </row>
    <row r="20" spans="2:11" x14ac:dyDescent="0.3">
      <c r="B20" s="34" t="s">
        <v>32</v>
      </c>
      <c r="C20" s="21"/>
      <c r="D20" s="21"/>
      <c r="E20" s="21"/>
      <c r="F20" s="21">
        <v>2.488425925925926E-3</v>
      </c>
      <c r="G20" s="21"/>
      <c r="H20" s="21"/>
      <c r="I20" s="21"/>
      <c r="J20" s="21"/>
      <c r="K20" s="99">
        <v>2.488425925925926E-3</v>
      </c>
    </row>
    <row r="21" spans="2:11" x14ac:dyDescent="0.3">
      <c r="B21" s="34" t="s">
        <v>33</v>
      </c>
      <c r="C21" s="21">
        <v>8.892361111111112E-2</v>
      </c>
      <c r="D21" s="21">
        <v>4.2893518518518511E-2</v>
      </c>
      <c r="E21" s="21">
        <v>7.5729166666666667E-2</v>
      </c>
      <c r="F21" s="21">
        <v>2.431712962962963E-2</v>
      </c>
      <c r="G21" s="21">
        <v>6.75925925925926E-3</v>
      </c>
      <c r="H21" s="21"/>
      <c r="I21" s="21"/>
      <c r="J21" s="21"/>
      <c r="K21" s="99">
        <v>0.23862268518518517</v>
      </c>
    </row>
    <row r="22" spans="2:11" x14ac:dyDescent="0.3">
      <c r="B22" s="34" t="s">
        <v>34</v>
      </c>
      <c r="C22" s="21">
        <v>2.2222222222222222E-3</v>
      </c>
      <c r="D22" s="21"/>
      <c r="E22" s="21">
        <v>1.1666666666666665E-2</v>
      </c>
      <c r="F22" s="21">
        <v>2.6504629629629625E-3</v>
      </c>
      <c r="G22" s="21">
        <v>9.8379629629629633E-3</v>
      </c>
      <c r="H22" s="21"/>
      <c r="I22" s="21"/>
      <c r="J22" s="21"/>
      <c r="K22" s="99">
        <v>2.6377314814814812E-2</v>
      </c>
    </row>
    <row r="23" spans="2:11" x14ac:dyDescent="0.3">
      <c r="B23" s="34" t="s">
        <v>35</v>
      </c>
      <c r="C23" s="21">
        <v>6.5162037037037029E-3</v>
      </c>
      <c r="D23" s="21">
        <v>4.8263888888888887E-3</v>
      </c>
      <c r="E23" s="21">
        <v>1.9560185185185184E-3</v>
      </c>
      <c r="F23" s="21"/>
      <c r="G23" s="21">
        <v>2.5115740740740741E-3</v>
      </c>
      <c r="H23" s="21"/>
      <c r="I23" s="21"/>
      <c r="J23" s="21"/>
      <c r="K23" s="99">
        <v>1.5810185185185184E-2</v>
      </c>
    </row>
    <row r="24" spans="2:11" x14ac:dyDescent="0.3">
      <c r="B24" s="34" t="s">
        <v>36</v>
      </c>
      <c r="C24" s="21">
        <v>1.3495370370370371E-2</v>
      </c>
      <c r="D24" s="21">
        <v>1.3587962962962963E-2</v>
      </c>
      <c r="E24" s="21">
        <v>2.1168981481481483E-2</v>
      </c>
      <c r="F24" s="21">
        <v>2.1273148148148145E-2</v>
      </c>
      <c r="G24" s="21">
        <v>8.3796296296296292E-3</v>
      </c>
      <c r="H24" s="21"/>
      <c r="I24" s="21"/>
      <c r="J24" s="21"/>
      <c r="K24" s="99">
        <v>7.7905092592592595E-2</v>
      </c>
    </row>
    <row r="25" spans="2:11" x14ac:dyDescent="0.3">
      <c r="B25" s="34" t="s">
        <v>37</v>
      </c>
      <c r="C25" s="21">
        <v>4.5023148148148149E-3</v>
      </c>
      <c r="D25" s="21">
        <v>5.4976851851851846E-2</v>
      </c>
      <c r="E25" s="21">
        <v>0.13040509259259256</v>
      </c>
      <c r="F25" s="21">
        <v>2.1238425925925924E-2</v>
      </c>
      <c r="G25" s="21">
        <v>7.7314814814814824E-3</v>
      </c>
      <c r="H25" s="21">
        <v>1.1354166666666669E-2</v>
      </c>
      <c r="I25" s="21">
        <v>9.7916666666666655E-3</v>
      </c>
      <c r="J25" s="21"/>
      <c r="K25" s="99">
        <v>0.23999999999999994</v>
      </c>
    </row>
    <row r="26" spans="2:11" x14ac:dyDescent="0.3">
      <c r="B26" s="34" t="s">
        <v>38</v>
      </c>
      <c r="C26" s="21"/>
      <c r="D26" s="21"/>
      <c r="E26" s="21">
        <v>4.1782407407407407E-2</v>
      </c>
      <c r="F26" s="21"/>
      <c r="G26" s="21">
        <v>1.1284722222222224E-2</v>
      </c>
      <c r="H26" s="21"/>
      <c r="I26" s="21"/>
      <c r="J26" s="21"/>
      <c r="K26" s="99">
        <v>5.3067129629629631E-2</v>
      </c>
    </row>
    <row r="27" spans="2:11" x14ac:dyDescent="0.3">
      <c r="B27" s="34" t="s">
        <v>39</v>
      </c>
      <c r="C27" s="21"/>
      <c r="D27" s="21">
        <v>2.1874999999999998E-3</v>
      </c>
      <c r="E27" s="21">
        <v>2.673611111111111E-3</v>
      </c>
      <c r="F27" s="21"/>
      <c r="G27" s="21"/>
      <c r="H27" s="21"/>
      <c r="I27" s="21"/>
      <c r="J27" s="21"/>
      <c r="K27" s="99">
        <v>4.8611111111111112E-3</v>
      </c>
    </row>
    <row r="28" spans="2:11" x14ac:dyDescent="0.3">
      <c r="B28" s="34" t="s">
        <v>40</v>
      </c>
      <c r="C28" s="21">
        <v>6.3310185185185188E-3</v>
      </c>
      <c r="D28" s="21">
        <v>2.488425925925926E-3</v>
      </c>
      <c r="E28" s="21"/>
      <c r="F28" s="21">
        <v>6.9328703703703705E-3</v>
      </c>
      <c r="G28" s="21"/>
      <c r="H28" s="21"/>
      <c r="I28" s="21"/>
      <c r="J28" s="21"/>
      <c r="K28" s="99">
        <v>1.5752314814814816E-2</v>
      </c>
    </row>
    <row r="29" spans="2:11" x14ac:dyDescent="0.3">
      <c r="B29" s="16"/>
      <c r="C29" s="13"/>
      <c r="D29" s="13"/>
      <c r="E29" s="101"/>
      <c r="F29" s="101"/>
      <c r="G29" s="13"/>
      <c r="H29" s="13"/>
      <c r="I29" s="13"/>
      <c r="J29" s="13"/>
      <c r="K29" s="99"/>
    </row>
    <row r="30" spans="2:11" x14ac:dyDescent="0.3">
      <c r="B30" s="16" t="s">
        <v>1</v>
      </c>
      <c r="C30" s="23">
        <f>SUM(C7:C28)</f>
        <v>0.13194444444444445</v>
      </c>
      <c r="D30" s="23">
        <f t="shared" ref="D30:J30" si="0">SUM(D7:D28)</f>
        <v>0.13491898148148149</v>
      </c>
      <c r="E30" s="23">
        <f t="shared" si="0"/>
        <v>0.48644675925925934</v>
      </c>
      <c r="F30" s="23">
        <f t="shared" si="0"/>
        <v>8.5937499999999986E-2</v>
      </c>
      <c r="G30" s="23">
        <f t="shared" si="0"/>
        <v>6.2604166666666683E-2</v>
      </c>
      <c r="H30" s="23">
        <f t="shared" si="0"/>
        <v>1.3229166666666669E-2</v>
      </c>
      <c r="I30" s="23">
        <f t="shared" si="0"/>
        <v>9.7916666666666655E-3</v>
      </c>
      <c r="J30" s="23">
        <f t="shared" si="0"/>
        <v>2.1990740740740742E-3</v>
      </c>
      <c r="K30" s="100">
        <f>SUM(K7:K28)</f>
        <v>0.92707175925925922</v>
      </c>
    </row>
    <row r="31" spans="2:11" x14ac:dyDescent="0.3">
      <c r="B31" s="61"/>
      <c r="C31" s="12"/>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6"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78</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1"/>
      <c r="F7" s="21"/>
      <c r="G7" s="21"/>
      <c r="H7" s="21"/>
      <c r="I7" s="21"/>
      <c r="J7" s="21"/>
      <c r="K7" s="99"/>
    </row>
    <row r="8" spans="2:11" x14ac:dyDescent="0.3">
      <c r="B8" s="34" t="s">
        <v>0</v>
      </c>
      <c r="C8" s="21"/>
      <c r="D8" s="21">
        <v>2.3611111111111111E-3</v>
      </c>
      <c r="E8" s="21"/>
      <c r="F8" s="21"/>
      <c r="G8" s="21"/>
      <c r="H8" s="21"/>
      <c r="I8" s="21"/>
      <c r="J8" s="21"/>
      <c r="K8" s="99">
        <v>2.3611111111111111E-3</v>
      </c>
    </row>
    <row r="9" spans="2:11" x14ac:dyDescent="0.3">
      <c r="B9" s="34" t="s">
        <v>21</v>
      </c>
      <c r="C9" s="21"/>
      <c r="D9" s="21">
        <v>8.8773148148148136E-3</v>
      </c>
      <c r="E9" s="21"/>
      <c r="F9" s="21">
        <v>1.1400462962962963E-2</v>
      </c>
      <c r="G9" s="21">
        <v>7.1180555555555563E-3</v>
      </c>
      <c r="H9" s="21"/>
      <c r="I9" s="21"/>
      <c r="J9" s="21"/>
      <c r="K9" s="99">
        <v>2.7395833333333335E-2</v>
      </c>
    </row>
    <row r="10" spans="2:11" x14ac:dyDescent="0.3">
      <c r="B10" s="34" t="s">
        <v>22</v>
      </c>
      <c r="C10" s="21"/>
      <c r="D10" s="21">
        <v>3.4525462962962966E-2</v>
      </c>
      <c r="E10" s="21"/>
      <c r="F10" s="21">
        <v>1.3217592592592593E-2</v>
      </c>
      <c r="G10" s="21"/>
      <c r="H10" s="21"/>
      <c r="I10" s="21"/>
      <c r="J10" s="21"/>
      <c r="K10" s="99">
        <v>4.7743055555555559E-2</v>
      </c>
    </row>
    <row r="11" spans="2:11" x14ac:dyDescent="0.3">
      <c r="B11" s="34" t="s">
        <v>23</v>
      </c>
      <c r="C11" s="21"/>
      <c r="D11" s="21">
        <v>8.9814814814814826E-3</v>
      </c>
      <c r="E11" s="21"/>
      <c r="F11" s="21"/>
      <c r="G11" s="21"/>
      <c r="H11" s="21"/>
      <c r="I11" s="21"/>
      <c r="J11" s="21"/>
      <c r="K11" s="99">
        <v>8.9814814814814826E-3</v>
      </c>
    </row>
    <row r="12" spans="2:11" x14ac:dyDescent="0.3">
      <c r="B12" s="34" t="s">
        <v>24</v>
      </c>
      <c r="C12" s="21"/>
      <c r="D12" s="21">
        <v>1.3784722222222221E-2</v>
      </c>
      <c r="E12" s="21"/>
      <c r="F12" s="21"/>
      <c r="G12" s="21"/>
      <c r="H12" s="21"/>
      <c r="I12" s="21"/>
      <c r="J12" s="21"/>
      <c r="K12" s="99">
        <v>1.3784722222222221E-2</v>
      </c>
    </row>
    <row r="13" spans="2:11" x14ac:dyDescent="0.3">
      <c r="B13" s="34" t="s">
        <v>25</v>
      </c>
      <c r="C13" s="21"/>
      <c r="D13" s="21">
        <v>1.1597222222222222E-2</v>
      </c>
      <c r="E13" s="21"/>
      <c r="F13" s="21">
        <v>6.2268518518518515E-3</v>
      </c>
      <c r="G13" s="21">
        <v>2.4074074074074076E-3</v>
      </c>
      <c r="H13" s="21"/>
      <c r="I13" s="21"/>
      <c r="J13" s="21"/>
      <c r="K13" s="99">
        <v>2.0231481481481482E-2</v>
      </c>
    </row>
    <row r="14" spans="2:11" x14ac:dyDescent="0.3">
      <c r="B14" s="34" t="s">
        <v>26</v>
      </c>
      <c r="C14" s="21"/>
      <c r="D14" s="21">
        <v>9.3749999999999997E-3</v>
      </c>
      <c r="E14" s="21"/>
      <c r="F14" s="21"/>
      <c r="G14" s="21"/>
      <c r="H14" s="21"/>
      <c r="I14" s="21"/>
      <c r="J14" s="21"/>
      <c r="K14" s="99">
        <v>9.3749999999999997E-3</v>
      </c>
    </row>
    <row r="15" spans="2:11" x14ac:dyDescent="0.3">
      <c r="B15" s="34" t="s">
        <v>27</v>
      </c>
      <c r="C15" s="21"/>
      <c r="D15" s="21">
        <v>4.9421296296296297E-3</v>
      </c>
      <c r="E15" s="21"/>
      <c r="F15" s="21"/>
      <c r="G15" s="21"/>
      <c r="H15" s="21"/>
      <c r="I15" s="21"/>
      <c r="J15" s="21"/>
      <c r="K15" s="99">
        <v>4.9421296296296297E-3</v>
      </c>
    </row>
    <row r="16" spans="2:11" x14ac:dyDescent="0.3">
      <c r="B16" s="34" t="s">
        <v>28</v>
      </c>
      <c r="C16" s="21"/>
      <c r="D16" s="21">
        <v>6.4965277777777775E-2</v>
      </c>
      <c r="E16" s="21"/>
      <c r="F16" s="21">
        <v>5.5092592592592598E-3</v>
      </c>
      <c r="G16" s="21"/>
      <c r="H16" s="21"/>
      <c r="I16" s="21"/>
      <c r="J16" s="21"/>
      <c r="K16" s="99">
        <v>7.047453703703703E-2</v>
      </c>
    </row>
    <row r="17" spans="2:11" x14ac:dyDescent="0.3">
      <c r="B17" s="34" t="s">
        <v>29</v>
      </c>
      <c r="C17" s="21"/>
      <c r="D17" s="21">
        <v>5.4918981481481478E-2</v>
      </c>
      <c r="E17" s="21">
        <v>3.4722222222222224E-4</v>
      </c>
      <c r="F17" s="21">
        <v>2.3946759259259258E-2</v>
      </c>
      <c r="G17" s="21">
        <v>3.9351851851851857E-3</v>
      </c>
      <c r="H17" s="21"/>
      <c r="I17" s="21"/>
      <c r="J17" s="21"/>
      <c r="K17" s="99">
        <v>8.3148148148148138E-2</v>
      </c>
    </row>
    <row r="18" spans="2:11" x14ac:dyDescent="0.3">
      <c r="B18" s="34" t="s">
        <v>30</v>
      </c>
      <c r="C18" s="21"/>
      <c r="D18" s="21"/>
      <c r="E18" s="21"/>
      <c r="F18" s="21"/>
      <c r="G18" s="21"/>
      <c r="H18" s="21"/>
      <c r="I18" s="21"/>
      <c r="J18" s="21"/>
      <c r="K18" s="99"/>
    </row>
    <row r="19" spans="2:11" x14ac:dyDescent="0.3">
      <c r="B19" s="34" t="s">
        <v>31</v>
      </c>
      <c r="C19" s="21"/>
      <c r="D19" s="21">
        <v>4.2361111111111106E-3</v>
      </c>
      <c r="E19" s="21"/>
      <c r="F19" s="21">
        <v>6.3657407407407404E-3</v>
      </c>
      <c r="G19" s="21"/>
      <c r="H19" s="21"/>
      <c r="I19" s="21"/>
      <c r="J19" s="21"/>
      <c r="K19" s="99">
        <v>1.0601851851851852E-2</v>
      </c>
    </row>
    <row r="20" spans="2:11" x14ac:dyDescent="0.3">
      <c r="B20" s="34" t="s">
        <v>32</v>
      </c>
      <c r="C20" s="21"/>
      <c r="D20" s="21">
        <v>4.5833333333333334E-3</v>
      </c>
      <c r="E20" s="21"/>
      <c r="F20" s="21">
        <v>5.7754629629629631E-3</v>
      </c>
      <c r="G20" s="21">
        <v>1.4930555555555556E-3</v>
      </c>
      <c r="H20" s="21"/>
      <c r="I20" s="21"/>
      <c r="J20" s="21"/>
      <c r="K20" s="99">
        <v>1.1851851851851853E-2</v>
      </c>
    </row>
    <row r="21" spans="2:11" x14ac:dyDescent="0.3">
      <c r="B21" s="34" t="s">
        <v>33</v>
      </c>
      <c r="C21" s="25"/>
      <c r="D21" s="21">
        <v>0.14540509259259257</v>
      </c>
      <c r="E21" s="21"/>
      <c r="F21" s="21">
        <v>8.0914351851851848E-2</v>
      </c>
      <c r="G21" s="21"/>
      <c r="H21" s="21"/>
      <c r="I21" s="21"/>
      <c r="J21" s="21"/>
      <c r="K21" s="99">
        <v>0.22631944444444441</v>
      </c>
    </row>
    <row r="22" spans="2:11" x14ac:dyDescent="0.3">
      <c r="B22" s="34" t="s">
        <v>34</v>
      </c>
      <c r="C22" s="21"/>
      <c r="D22" s="21">
        <v>3.5266203703703702E-2</v>
      </c>
      <c r="E22" s="21"/>
      <c r="F22" s="21">
        <v>3.2638888888888891E-3</v>
      </c>
      <c r="G22" s="21"/>
      <c r="H22" s="21"/>
      <c r="I22" s="21"/>
      <c r="J22" s="21"/>
      <c r="K22" s="99">
        <v>3.8530092592592588E-2</v>
      </c>
    </row>
    <row r="23" spans="2:11" x14ac:dyDescent="0.3">
      <c r="B23" s="34" t="s">
        <v>35</v>
      </c>
      <c r="C23" s="21"/>
      <c r="D23" s="21">
        <v>0.22126157407407412</v>
      </c>
      <c r="E23" s="21">
        <v>7.5462962962962957E-3</v>
      </c>
      <c r="F23" s="21">
        <v>0.11773148148148146</v>
      </c>
      <c r="G23" s="21"/>
      <c r="H23" s="21"/>
      <c r="I23" s="21"/>
      <c r="J23" s="21"/>
      <c r="K23" s="99">
        <v>0.34653935185185192</v>
      </c>
    </row>
    <row r="24" spans="2:11" x14ac:dyDescent="0.3">
      <c r="B24" s="34" t="s">
        <v>36</v>
      </c>
      <c r="C24" s="25"/>
      <c r="D24" s="21">
        <v>4.4328703703703703E-2</v>
      </c>
      <c r="E24" s="21"/>
      <c r="F24" s="21">
        <v>0.13265046296296298</v>
      </c>
      <c r="G24" s="21">
        <v>3.7442129629629631E-2</v>
      </c>
      <c r="H24" s="21">
        <v>2.7453703703703706E-2</v>
      </c>
      <c r="I24" s="21"/>
      <c r="J24" s="21"/>
      <c r="K24" s="99">
        <v>0.24187500000000001</v>
      </c>
    </row>
    <row r="25" spans="2:11" x14ac:dyDescent="0.3">
      <c r="B25" s="34" t="s">
        <v>37</v>
      </c>
      <c r="C25" s="11"/>
      <c r="D25" s="21">
        <v>8.9120370370370378E-3</v>
      </c>
      <c r="E25" s="21"/>
      <c r="F25" s="21">
        <v>2.0798611111111111E-2</v>
      </c>
      <c r="G25" s="21">
        <v>9.2187500000000033E-2</v>
      </c>
      <c r="H25" s="21">
        <v>6.5833333333333341E-2</v>
      </c>
      <c r="I25" s="21">
        <v>5.2430555555555555E-3</v>
      </c>
      <c r="J25" s="21"/>
      <c r="K25" s="99">
        <v>0.1929745370370371</v>
      </c>
    </row>
    <row r="26" spans="2:11" x14ac:dyDescent="0.3">
      <c r="B26" s="34" t="s">
        <v>38</v>
      </c>
      <c r="C26" s="21"/>
      <c r="D26" s="21"/>
      <c r="E26" s="21"/>
      <c r="F26" s="21"/>
      <c r="G26" s="21"/>
      <c r="H26" s="21"/>
      <c r="I26" s="21"/>
      <c r="J26" s="21"/>
      <c r="K26" s="99"/>
    </row>
    <row r="27" spans="2:11" x14ac:dyDescent="0.3">
      <c r="B27" s="34" t="s">
        <v>39</v>
      </c>
      <c r="C27" s="21"/>
      <c r="D27" s="21"/>
      <c r="E27" s="21"/>
      <c r="F27" s="21"/>
      <c r="G27" s="21"/>
      <c r="H27" s="21"/>
      <c r="I27" s="21"/>
      <c r="J27" s="21"/>
      <c r="K27" s="99"/>
    </row>
    <row r="28" spans="2:11" x14ac:dyDescent="0.3">
      <c r="B28" s="34" t="s">
        <v>40</v>
      </c>
      <c r="C28" s="21"/>
      <c r="D28" s="21"/>
      <c r="E28" s="21"/>
      <c r="F28" s="21"/>
      <c r="G28" s="21"/>
      <c r="H28" s="21"/>
      <c r="I28" s="21"/>
      <c r="J28" s="21"/>
      <c r="K28" s="99"/>
    </row>
    <row r="29" spans="2:11" x14ac:dyDescent="0.3">
      <c r="B29" s="34"/>
      <c r="C29" s="13"/>
      <c r="D29" s="13"/>
      <c r="E29" s="101"/>
      <c r="F29" s="13"/>
      <c r="G29" s="101"/>
      <c r="H29" s="101"/>
      <c r="I29" s="13"/>
      <c r="J29" s="13"/>
      <c r="K29" s="99"/>
    </row>
    <row r="30" spans="2:11" x14ac:dyDescent="0.3">
      <c r="B30" s="16" t="s">
        <v>1</v>
      </c>
      <c r="C30" s="23"/>
      <c r="D30" s="23">
        <f t="shared" ref="D30:I30" si="0">SUM(D7:D28)</f>
        <v>0.67832175925925919</v>
      </c>
      <c r="E30" s="23">
        <f t="shared" si="0"/>
        <v>7.8935185185185185E-3</v>
      </c>
      <c r="F30" s="23">
        <f t="shared" si="0"/>
        <v>0.42780092592592595</v>
      </c>
      <c r="G30" s="23">
        <f t="shared" si="0"/>
        <v>0.14458333333333337</v>
      </c>
      <c r="H30" s="23">
        <f t="shared" si="0"/>
        <v>9.3287037037037043E-2</v>
      </c>
      <c r="I30" s="23">
        <f t="shared" si="0"/>
        <v>5.2430555555555555E-3</v>
      </c>
      <c r="J30" s="21"/>
      <c r="K30" s="100">
        <f>SUM(K7:K28)</f>
        <v>1.3571296296296296</v>
      </c>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79</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v>6.9907407407407409E-3</v>
      </c>
      <c r="D7" s="21">
        <v>4.0972222222222226E-3</v>
      </c>
      <c r="E7" s="21">
        <v>4.5138888888888892E-4</v>
      </c>
      <c r="F7" s="21">
        <v>6.6203703703703702E-3</v>
      </c>
      <c r="G7" s="21"/>
      <c r="H7" s="21">
        <v>1.2037037037037038E-3</v>
      </c>
      <c r="I7" s="21"/>
      <c r="J7" s="21"/>
      <c r="K7" s="99">
        <f>SUM(C7:J7)</f>
        <v>1.9363425925925926E-2</v>
      </c>
    </row>
    <row r="8" spans="2:11" x14ac:dyDescent="0.3">
      <c r="B8" s="34" t="s">
        <v>0</v>
      </c>
      <c r="C8" s="21"/>
      <c r="D8" s="21"/>
      <c r="E8" s="21">
        <v>2.3842592592592596E-3</v>
      </c>
      <c r="F8" s="21"/>
      <c r="G8" s="21">
        <v>7.013888888888889E-3</v>
      </c>
      <c r="H8" s="21">
        <v>2.5231481481481481E-3</v>
      </c>
      <c r="I8" s="21"/>
      <c r="J8" s="21"/>
      <c r="K8" s="99">
        <f t="shared" ref="K8:K28" si="0">SUM(C8:J8)</f>
        <v>1.1921296296296296E-2</v>
      </c>
    </row>
    <row r="9" spans="2:11" x14ac:dyDescent="0.3">
      <c r="B9" s="34" t="s">
        <v>21</v>
      </c>
      <c r="C9" s="21">
        <v>1.0914351851851852E-2</v>
      </c>
      <c r="D9" s="21">
        <v>3.996527777777778E-2</v>
      </c>
      <c r="E9" s="21">
        <v>9.0624999999999976E-3</v>
      </c>
      <c r="F9" s="21">
        <v>1.712962962962963E-3</v>
      </c>
      <c r="G9" s="21">
        <v>9.2592592592592596E-4</v>
      </c>
      <c r="H9" s="21">
        <v>7.9976851851851841E-3</v>
      </c>
      <c r="I9" s="21"/>
      <c r="J9" s="21"/>
      <c r="K9" s="99">
        <f t="shared" si="0"/>
        <v>7.0578703703703699E-2</v>
      </c>
    </row>
    <row r="10" spans="2:11" x14ac:dyDescent="0.3">
      <c r="B10" s="34" t="s">
        <v>22</v>
      </c>
      <c r="C10" s="21">
        <v>3.449074074074074E-3</v>
      </c>
      <c r="D10" s="21">
        <v>1.6134259259259261E-2</v>
      </c>
      <c r="E10" s="21">
        <v>2.7893518518518519E-3</v>
      </c>
      <c r="F10" s="21">
        <v>6.6435185185185182E-3</v>
      </c>
      <c r="G10" s="21"/>
      <c r="H10" s="21">
        <v>4.7453703703703704E-4</v>
      </c>
      <c r="I10" s="21"/>
      <c r="J10" s="21"/>
      <c r="K10" s="99">
        <f t="shared" si="0"/>
        <v>2.9490740740740741E-2</v>
      </c>
    </row>
    <row r="11" spans="2:11" x14ac:dyDescent="0.3">
      <c r="B11" s="34" t="s">
        <v>23</v>
      </c>
      <c r="C11" s="21">
        <v>1.5046296296296297E-4</v>
      </c>
      <c r="D11" s="21"/>
      <c r="E11" s="21">
        <v>5.5787037037037038E-3</v>
      </c>
      <c r="F11" s="21"/>
      <c r="G11" s="21"/>
      <c r="H11" s="21"/>
      <c r="I11" s="21"/>
      <c r="J11" s="21"/>
      <c r="K11" s="99">
        <f t="shared" si="0"/>
        <v>5.7291666666666671E-3</v>
      </c>
    </row>
    <row r="12" spans="2:11" x14ac:dyDescent="0.3">
      <c r="B12" s="34" t="s">
        <v>24</v>
      </c>
      <c r="C12" s="21">
        <v>3.9305555555555545E-2</v>
      </c>
      <c r="D12" s="21">
        <v>7.2488425925925928E-2</v>
      </c>
      <c r="E12" s="21">
        <v>3.2523148148148147E-3</v>
      </c>
      <c r="F12" s="21">
        <v>2.2789351851851852E-2</v>
      </c>
      <c r="G12" s="21">
        <v>6.0046296296296292E-2</v>
      </c>
      <c r="H12" s="21">
        <v>2.2141203703703701E-2</v>
      </c>
      <c r="I12" s="21"/>
      <c r="J12" s="21"/>
      <c r="K12" s="99">
        <f t="shared" si="0"/>
        <v>0.22002314814814813</v>
      </c>
    </row>
    <row r="13" spans="2:11" x14ac:dyDescent="0.3">
      <c r="B13" s="34" t="s">
        <v>25</v>
      </c>
      <c r="C13" s="21">
        <v>3.5787037037037034E-2</v>
      </c>
      <c r="D13" s="21">
        <v>5.2060185185185182E-2</v>
      </c>
      <c r="E13" s="21">
        <v>1.6006944444444445E-2</v>
      </c>
      <c r="F13" s="21"/>
      <c r="G13" s="21">
        <v>1.5393518518518518E-2</v>
      </c>
      <c r="H13" s="21">
        <v>6.6319444444444455E-3</v>
      </c>
      <c r="I13" s="21"/>
      <c r="J13" s="21"/>
      <c r="K13" s="99">
        <f t="shared" si="0"/>
        <v>0.12587962962962962</v>
      </c>
    </row>
    <row r="14" spans="2:11" x14ac:dyDescent="0.3">
      <c r="B14" s="34" t="s">
        <v>26</v>
      </c>
      <c r="C14" s="21">
        <v>5.9490740740740745E-3</v>
      </c>
      <c r="D14" s="21">
        <v>2.5578703703703705E-3</v>
      </c>
      <c r="E14" s="21">
        <v>1.2268518518518517E-2</v>
      </c>
      <c r="F14" s="21">
        <v>1.4942129629629628E-2</v>
      </c>
      <c r="G14" s="21">
        <v>1.1053240740740742E-2</v>
      </c>
      <c r="H14" s="21">
        <v>5.7754629629629631E-3</v>
      </c>
      <c r="I14" s="21"/>
      <c r="J14" s="21"/>
      <c r="K14" s="99">
        <f t="shared" si="0"/>
        <v>5.2546296296296292E-2</v>
      </c>
    </row>
    <row r="15" spans="2:11" x14ac:dyDescent="0.3">
      <c r="B15" s="34" t="s">
        <v>27</v>
      </c>
      <c r="C15" s="21">
        <v>4.1666666666666669E-4</v>
      </c>
      <c r="D15" s="21"/>
      <c r="E15" s="21">
        <v>8.5763888888888886E-3</v>
      </c>
      <c r="F15" s="21"/>
      <c r="G15" s="21"/>
      <c r="H15" s="21">
        <v>4.6296296296296298E-4</v>
      </c>
      <c r="I15" s="21"/>
      <c r="J15" s="21"/>
      <c r="K15" s="99">
        <f t="shared" si="0"/>
        <v>9.4560185185185181E-3</v>
      </c>
    </row>
    <row r="16" spans="2:11" x14ac:dyDescent="0.3">
      <c r="B16" s="34" t="s">
        <v>28</v>
      </c>
      <c r="C16" s="21">
        <v>1.5381944444444445E-2</v>
      </c>
      <c r="D16" s="21">
        <v>8.0439814814814818E-3</v>
      </c>
      <c r="E16" s="21">
        <v>4.409722222222222E-3</v>
      </c>
      <c r="F16" s="21"/>
      <c r="G16" s="21">
        <v>3.1307870370370375E-2</v>
      </c>
      <c r="H16" s="21">
        <v>1.9675925925925926E-4</v>
      </c>
      <c r="I16" s="21"/>
      <c r="J16" s="21"/>
      <c r="K16" s="99">
        <f t="shared" si="0"/>
        <v>5.9340277777777783E-2</v>
      </c>
    </row>
    <row r="17" spans="2:11" x14ac:dyDescent="0.3">
      <c r="B17" s="34" t="s">
        <v>29</v>
      </c>
      <c r="C17" s="21">
        <v>1.8287037037037039E-2</v>
      </c>
      <c r="D17" s="21">
        <v>1.4699074074074073E-2</v>
      </c>
      <c r="E17" s="21">
        <v>1.736111111111111E-3</v>
      </c>
      <c r="F17" s="21">
        <v>2.627314814814815E-3</v>
      </c>
      <c r="G17" s="21">
        <v>5.8796296296296296E-3</v>
      </c>
      <c r="H17" s="21">
        <v>9.3750000000000007E-4</v>
      </c>
      <c r="I17" s="21"/>
      <c r="J17" s="21"/>
      <c r="K17" s="99">
        <f t="shared" si="0"/>
        <v>4.4166666666666674E-2</v>
      </c>
    </row>
    <row r="18" spans="2:11" x14ac:dyDescent="0.3">
      <c r="B18" s="34" t="s">
        <v>30</v>
      </c>
      <c r="C18" s="21"/>
      <c r="D18" s="21"/>
      <c r="E18" s="21"/>
      <c r="F18" s="21"/>
      <c r="G18" s="21"/>
      <c r="H18" s="21"/>
      <c r="I18" s="21"/>
      <c r="J18" s="21"/>
      <c r="K18" s="99"/>
    </row>
    <row r="19" spans="2:11" x14ac:dyDescent="0.3">
      <c r="B19" s="34" t="s">
        <v>31</v>
      </c>
      <c r="C19" s="21">
        <v>9.8842592592592593E-3</v>
      </c>
      <c r="D19" s="21">
        <v>2.3622685185185184E-2</v>
      </c>
      <c r="E19" s="21">
        <v>1.1018518518518518E-2</v>
      </c>
      <c r="F19" s="21">
        <v>5.092592592592593E-3</v>
      </c>
      <c r="G19" s="21">
        <v>7.0254629629629625E-3</v>
      </c>
      <c r="H19" s="21">
        <v>5.2083333333333333E-4</v>
      </c>
      <c r="I19" s="21"/>
      <c r="J19" s="21"/>
      <c r="K19" s="99">
        <f t="shared" si="0"/>
        <v>5.7164351851851848E-2</v>
      </c>
    </row>
    <row r="20" spans="2:11" x14ac:dyDescent="0.3">
      <c r="B20" s="34" t="s">
        <v>32</v>
      </c>
      <c r="C20" s="21">
        <v>4.9189814814814816E-3</v>
      </c>
      <c r="D20" s="21">
        <v>1.3530092592592594E-2</v>
      </c>
      <c r="E20" s="21">
        <v>1.019675925925926E-2</v>
      </c>
      <c r="F20" s="21">
        <v>1.6435185185185185E-2</v>
      </c>
      <c r="G20" s="21">
        <v>1.0358796296296297E-2</v>
      </c>
      <c r="H20" s="21">
        <v>5.1273148148148146E-3</v>
      </c>
      <c r="I20" s="21"/>
      <c r="J20" s="21"/>
      <c r="K20" s="99">
        <f t="shared" si="0"/>
        <v>6.056712962962963E-2</v>
      </c>
    </row>
    <row r="21" spans="2:11" x14ac:dyDescent="0.3">
      <c r="B21" s="34" t="s">
        <v>33</v>
      </c>
      <c r="C21" s="21">
        <v>5.0624999999999996E-2</v>
      </c>
      <c r="D21" s="21">
        <v>1.7685185185185186E-2</v>
      </c>
      <c r="E21" s="21">
        <v>1.1967592592592592E-2</v>
      </c>
      <c r="F21" s="21">
        <v>8.0208333333333329E-3</v>
      </c>
      <c r="G21" s="21">
        <v>4.2881944444444445E-2</v>
      </c>
      <c r="H21" s="21">
        <v>2.3854166666666666E-2</v>
      </c>
      <c r="I21" s="21"/>
      <c r="J21" s="21"/>
      <c r="K21" s="99">
        <f t="shared" si="0"/>
        <v>0.15503472222222225</v>
      </c>
    </row>
    <row r="22" spans="2:11" x14ac:dyDescent="0.3">
      <c r="B22" s="34" t="s">
        <v>34</v>
      </c>
      <c r="C22" s="21">
        <v>6.5972222222222222E-3</v>
      </c>
      <c r="D22" s="21">
        <v>5.136574074074076E-2</v>
      </c>
      <c r="E22" s="21">
        <v>3.0555555555555561E-3</v>
      </c>
      <c r="F22" s="21">
        <v>2.5347222222222221E-3</v>
      </c>
      <c r="G22" s="21">
        <v>1.9560185185185184E-3</v>
      </c>
      <c r="H22" s="21">
        <v>1.5127314814814814E-2</v>
      </c>
      <c r="I22" s="21"/>
      <c r="J22" s="21"/>
      <c r="K22" s="99">
        <f t="shared" si="0"/>
        <v>8.0636574074074097E-2</v>
      </c>
    </row>
    <row r="23" spans="2:11" x14ac:dyDescent="0.3">
      <c r="B23" s="34" t="s">
        <v>35</v>
      </c>
      <c r="C23" s="21">
        <v>2.6550925925925926E-2</v>
      </c>
      <c r="D23" s="21">
        <v>2.3923611111111107E-2</v>
      </c>
      <c r="E23" s="21">
        <v>1.8368055555555558E-2</v>
      </c>
      <c r="F23" s="21">
        <v>1.5347222222222222E-2</v>
      </c>
      <c r="G23" s="21">
        <v>3.8541666666666663E-3</v>
      </c>
      <c r="H23" s="21">
        <v>3.5416666666666666E-2</v>
      </c>
      <c r="I23" s="21"/>
      <c r="J23" s="21"/>
      <c r="K23" s="99">
        <f t="shared" si="0"/>
        <v>0.12346064814814815</v>
      </c>
    </row>
    <row r="24" spans="2:11" x14ac:dyDescent="0.3">
      <c r="B24" s="34" t="s">
        <v>36</v>
      </c>
      <c r="C24" s="21">
        <v>2.662037037037037E-3</v>
      </c>
      <c r="D24" s="21">
        <v>5.208333333333333E-3</v>
      </c>
      <c r="E24" s="21">
        <v>2.7893518518518519E-3</v>
      </c>
      <c r="F24" s="21"/>
      <c r="G24" s="21">
        <v>4.6874999999999998E-3</v>
      </c>
      <c r="H24" s="21"/>
      <c r="I24" s="21"/>
      <c r="J24" s="21"/>
      <c r="K24" s="99">
        <f t="shared" si="0"/>
        <v>1.534722222222222E-2</v>
      </c>
    </row>
    <row r="25" spans="2:11" x14ac:dyDescent="0.3">
      <c r="B25" s="34" t="s">
        <v>37</v>
      </c>
      <c r="C25" s="21">
        <v>4.7222222222222214E-3</v>
      </c>
      <c r="D25" s="21">
        <v>1.0798611111111111E-2</v>
      </c>
      <c r="E25" s="21"/>
      <c r="F25" s="21"/>
      <c r="G25" s="21">
        <v>2.1099537037037035E-2</v>
      </c>
      <c r="H25" s="21">
        <v>1.8518518518518518E-4</v>
      </c>
      <c r="I25" s="21"/>
      <c r="J25" s="21"/>
      <c r="K25" s="99">
        <f t="shared" si="0"/>
        <v>3.680555555555555E-2</v>
      </c>
    </row>
    <row r="26" spans="2:11" x14ac:dyDescent="0.3">
      <c r="B26" s="34" t="s">
        <v>38</v>
      </c>
      <c r="C26" s="21">
        <v>6.8634259259259256E-3</v>
      </c>
      <c r="D26" s="21">
        <v>1.4467592592592594E-3</v>
      </c>
      <c r="E26" s="21">
        <v>8.7962962962962962E-4</v>
      </c>
      <c r="F26" s="21"/>
      <c r="G26" s="21">
        <v>3.3680555555555556E-3</v>
      </c>
      <c r="H26" s="21">
        <v>4.2824074074074075E-4</v>
      </c>
      <c r="I26" s="21"/>
      <c r="J26" s="21"/>
      <c r="K26" s="99">
        <f t="shared" si="0"/>
        <v>1.298611111111111E-2</v>
      </c>
    </row>
    <row r="27" spans="2:11" x14ac:dyDescent="0.3">
      <c r="B27" s="34" t="s">
        <v>39</v>
      </c>
      <c r="C27" s="21">
        <v>1.0416666666666667E-4</v>
      </c>
      <c r="D27" s="21"/>
      <c r="E27" s="21"/>
      <c r="F27" s="21"/>
      <c r="G27" s="21">
        <v>2.314814814814815E-2</v>
      </c>
      <c r="H27" s="21">
        <v>2.199074074074074E-4</v>
      </c>
      <c r="I27" s="21"/>
      <c r="J27" s="21"/>
      <c r="K27" s="99">
        <f t="shared" si="0"/>
        <v>2.3472222222222224E-2</v>
      </c>
    </row>
    <row r="28" spans="2:11" x14ac:dyDescent="0.3">
      <c r="B28" s="34" t="s">
        <v>40</v>
      </c>
      <c r="C28" s="21"/>
      <c r="D28" s="21">
        <v>1.4004629629629629E-3</v>
      </c>
      <c r="E28" s="21"/>
      <c r="F28" s="21"/>
      <c r="G28" s="21">
        <v>3.8541666666666672E-3</v>
      </c>
      <c r="H28" s="21"/>
      <c r="I28" s="21"/>
      <c r="J28" s="21"/>
      <c r="K28" s="99">
        <f t="shared" si="0"/>
        <v>5.2546296296296299E-3</v>
      </c>
    </row>
    <row r="29" spans="2:11" x14ac:dyDescent="0.3">
      <c r="B29" s="34"/>
      <c r="C29" s="13"/>
      <c r="D29" s="13"/>
      <c r="E29" s="101"/>
      <c r="F29" s="101"/>
      <c r="G29" s="101"/>
      <c r="H29" s="101"/>
      <c r="I29" s="13"/>
      <c r="J29" s="13"/>
      <c r="K29" s="14"/>
    </row>
    <row r="30" spans="2:11" x14ac:dyDescent="0.3">
      <c r="B30" s="16" t="s">
        <v>1</v>
      </c>
      <c r="C30" s="23">
        <f>SUM(C7:C28)</f>
        <v>0.24956018518518516</v>
      </c>
      <c r="D30" s="23">
        <f t="shared" ref="D30:H30" si="1">SUM(D7:D28)</f>
        <v>0.35902777777777778</v>
      </c>
      <c r="E30" s="23">
        <f t="shared" si="1"/>
        <v>0.12479166666666665</v>
      </c>
      <c r="F30" s="23">
        <f t="shared" si="1"/>
        <v>0.10276620370370371</v>
      </c>
      <c r="G30" s="23">
        <f t="shared" si="1"/>
        <v>0.25385416666666666</v>
      </c>
      <c r="H30" s="23">
        <f t="shared" si="1"/>
        <v>0.12922453703703704</v>
      </c>
      <c r="I30" s="23"/>
      <c r="J30" s="21"/>
      <c r="K30" s="100">
        <f>SUM(K7:K28)</f>
        <v>1.2192245370370369</v>
      </c>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9"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97</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
      <c r="F7" s="21"/>
      <c r="G7" s="21"/>
      <c r="H7" s="21"/>
      <c r="I7" s="21"/>
      <c r="J7" s="21"/>
      <c r="K7" s="99"/>
    </row>
    <row r="8" spans="2:11" x14ac:dyDescent="0.3">
      <c r="B8" s="34" t="s">
        <v>0</v>
      </c>
      <c r="C8" s="21"/>
      <c r="D8" s="21"/>
      <c r="E8" s="21"/>
      <c r="F8" s="21"/>
      <c r="G8" s="21"/>
      <c r="H8" s="21"/>
      <c r="I8" s="21"/>
      <c r="J8" s="21"/>
      <c r="K8" s="99"/>
    </row>
    <row r="9" spans="2:11" x14ac:dyDescent="0.3">
      <c r="B9" s="34" t="s">
        <v>21</v>
      </c>
      <c r="C9" s="21"/>
      <c r="D9" s="21"/>
      <c r="E9" s="21"/>
      <c r="F9" s="21"/>
      <c r="G9" s="21"/>
      <c r="H9" s="21"/>
      <c r="I9" s="21"/>
      <c r="J9" s="21"/>
      <c r="K9" s="99"/>
    </row>
    <row r="10" spans="2:11" x14ac:dyDescent="0.3">
      <c r="B10" s="34" t="s">
        <v>22</v>
      </c>
      <c r="C10" s="21"/>
      <c r="D10" s="21"/>
      <c r="E10" s="21"/>
      <c r="F10" s="21"/>
      <c r="G10" s="21"/>
      <c r="H10" s="21"/>
      <c r="I10" s="21"/>
      <c r="J10" s="21"/>
      <c r="K10" s="99"/>
    </row>
    <row r="11" spans="2:11" x14ac:dyDescent="0.3">
      <c r="B11" s="34" t="s">
        <v>23</v>
      </c>
      <c r="C11" s="21"/>
      <c r="D11" s="21"/>
      <c r="E11" s="21"/>
      <c r="F11" s="21"/>
      <c r="G11" s="21"/>
      <c r="H11" s="21"/>
      <c r="I11" s="21"/>
      <c r="J11" s="21"/>
      <c r="K11" s="99"/>
    </row>
    <row r="12" spans="2:11" x14ac:dyDescent="0.3">
      <c r="B12" s="34" t="s">
        <v>24</v>
      </c>
      <c r="C12" s="21"/>
      <c r="D12" s="21"/>
      <c r="E12" s="21"/>
      <c r="F12" s="21"/>
      <c r="G12" s="21"/>
      <c r="H12" s="21"/>
      <c r="I12" s="21"/>
      <c r="J12" s="21"/>
      <c r="K12" s="99"/>
    </row>
    <row r="13" spans="2:11" x14ac:dyDescent="0.3">
      <c r="B13" s="34" t="s">
        <v>25</v>
      </c>
      <c r="C13" s="21"/>
      <c r="D13" s="21"/>
      <c r="E13" s="21"/>
      <c r="F13" s="21"/>
      <c r="G13" s="21"/>
      <c r="H13" s="21"/>
      <c r="I13" s="21"/>
      <c r="J13" s="21"/>
      <c r="K13" s="99"/>
    </row>
    <row r="14" spans="2:11" x14ac:dyDescent="0.3">
      <c r="B14" s="34" t="s">
        <v>26</v>
      </c>
      <c r="C14" s="21"/>
      <c r="D14" s="21"/>
      <c r="E14" s="21"/>
      <c r="F14" s="21"/>
      <c r="G14" s="21"/>
      <c r="H14" s="21"/>
      <c r="I14" s="21"/>
      <c r="J14" s="21"/>
      <c r="K14" s="99"/>
    </row>
    <row r="15" spans="2:11" x14ac:dyDescent="0.3">
      <c r="B15" s="34" t="s">
        <v>27</v>
      </c>
      <c r="C15" s="21"/>
      <c r="D15" s="21"/>
      <c r="E15" s="21"/>
      <c r="F15" s="21"/>
      <c r="G15" s="21"/>
      <c r="H15" s="21"/>
      <c r="I15" s="21"/>
      <c r="J15" s="21"/>
      <c r="K15" s="99"/>
    </row>
    <row r="16" spans="2:11" x14ac:dyDescent="0.3">
      <c r="B16" s="34" t="s">
        <v>28</v>
      </c>
      <c r="C16" s="21"/>
      <c r="D16" s="21"/>
      <c r="E16" s="21"/>
      <c r="F16" s="21"/>
      <c r="G16" s="21"/>
      <c r="H16" s="21"/>
      <c r="I16" s="21"/>
      <c r="J16" s="21"/>
      <c r="K16" s="99"/>
    </row>
    <row r="17" spans="2:11" x14ac:dyDescent="0.3">
      <c r="B17" s="34" t="s">
        <v>29</v>
      </c>
      <c r="C17" s="21"/>
      <c r="D17" s="21"/>
      <c r="E17" s="21"/>
      <c r="F17" s="21"/>
      <c r="G17" s="21"/>
      <c r="H17" s="21"/>
      <c r="I17" s="21"/>
      <c r="J17" s="21"/>
      <c r="K17" s="99"/>
    </row>
    <row r="18" spans="2:11" x14ac:dyDescent="0.3">
      <c r="B18" s="34" t="s">
        <v>30</v>
      </c>
      <c r="C18" s="21"/>
      <c r="D18" s="21"/>
      <c r="E18" s="21"/>
      <c r="F18" s="21"/>
      <c r="G18" s="21"/>
      <c r="H18" s="21"/>
      <c r="I18" s="21"/>
      <c r="J18" s="21"/>
      <c r="K18" s="99"/>
    </row>
    <row r="19" spans="2:11" x14ac:dyDescent="0.3">
      <c r="B19" s="34" t="s">
        <v>31</v>
      </c>
      <c r="C19" s="21"/>
      <c r="D19" s="21"/>
      <c r="E19" s="21"/>
      <c r="F19" s="21"/>
      <c r="G19" s="21"/>
      <c r="H19" s="21"/>
      <c r="I19" s="21"/>
      <c r="J19" s="21"/>
      <c r="K19" s="99"/>
    </row>
    <row r="20" spans="2:11" x14ac:dyDescent="0.3">
      <c r="B20" s="34" t="s">
        <v>32</v>
      </c>
      <c r="C20" s="21"/>
      <c r="D20" s="21"/>
      <c r="E20" s="21"/>
      <c r="F20" s="21"/>
      <c r="G20" s="21"/>
      <c r="H20" s="21"/>
      <c r="I20" s="21"/>
      <c r="J20" s="21"/>
      <c r="K20" s="99"/>
    </row>
    <row r="21" spans="2:11" x14ac:dyDescent="0.3">
      <c r="B21" s="34" t="s">
        <v>33</v>
      </c>
      <c r="C21" s="21"/>
      <c r="D21" s="21"/>
      <c r="E21" s="21"/>
      <c r="F21" s="21"/>
      <c r="G21" s="21"/>
      <c r="H21" s="21"/>
      <c r="I21" s="21"/>
      <c r="J21" s="21"/>
      <c r="K21" s="99"/>
    </row>
    <row r="22" spans="2:11" x14ac:dyDescent="0.3">
      <c r="B22" s="34" t="s">
        <v>34</v>
      </c>
      <c r="C22" s="21"/>
      <c r="D22" s="21"/>
      <c r="E22" s="21"/>
      <c r="F22" s="21"/>
      <c r="G22" s="21"/>
      <c r="H22" s="21"/>
      <c r="I22" s="21"/>
      <c r="J22" s="21"/>
      <c r="K22" s="99"/>
    </row>
    <row r="23" spans="2:11" x14ac:dyDescent="0.3">
      <c r="B23" s="34" t="s">
        <v>35</v>
      </c>
      <c r="C23" s="21"/>
      <c r="D23" s="21"/>
      <c r="E23" s="21"/>
      <c r="F23" s="21"/>
      <c r="G23" s="21"/>
      <c r="H23" s="21"/>
      <c r="I23" s="21"/>
      <c r="J23" s="21"/>
      <c r="K23" s="99"/>
    </row>
    <row r="24" spans="2:11" x14ac:dyDescent="0.3">
      <c r="B24" s="34" t="s">
        <v>36</v>
      </c>
      <c r="C24" s="21"/>
      <c r="D24" s="21"/>
      <c r="E24" s="21"/>
      <c r="F24" s="21"/>
      <c r="G24" s="21"/>
      <c r="H24" s="21"/>
      <c r="I24" s="21"/>
      <c r="J24" s="21"/>
      <c r="K24" s="99"/>
    </row>
    <row r="25" spans="2:11" x14ac:dyDescent="0.3">
      <c r="B25" s="34" t="s">
        <v>37</v>
      </c>
      <c r="C25" s="21"/>
      <c r="D25" s="21"/>
      <c r="E25" s="21"/>
      <c r="F25" s="21"/>
      <c r="G25" s="21"/>
      <c r="H25" s="21"/>
      <c r="I25" s="21"/>
      <c r="J25" s="21"/>
      <c r="K25" s="99"/>
    </row>
    <row r="26" spans="2:11" x14ac:dyDescent="0.3">
      <c r="B26" s="34" t="s">
        <v>38</v>
      </c>
      <c r="C26" s="21"/>
      <c r="D26" s="21"/>
      <c r="E26" s="21"/>
      <c r="F26" s="21"/>
      <c r="G26" s="21"/>
      <c r="H26" s="21"/>
      <c r="I26" s="21"/>
      <c r="J26" s="21"/>
      <c r="K26" s="99"/>
    </row>
    <row r="27" spans="2:11" x14ac:dyDescent="0.3">
      <c r="B27" s="34" t="s">
        <v>39</v>
      </c>
      <c r="C27" s="21"/>
      <c r="D27" s="21"/>
      <c r="E27" s="21"/>
      <c r="F27" s="21"/>
      <c r="G27" s="21"/>
      <c r="H27" s="21"/>
      <c r="I27" s="21"/>
      <c r="J27" s="21"/>
      <c r="K27" s="99"/>
    </row>
    <row r="28" spans="2:11" x14ac:dyDescent="0.3">
      <c r="B28" s="34" t="s">
        <v>40</v>
      </c>
      <c r="C28" s="21"/>
      <c r="D28" s="21"/>
      <c r="E28" s="21"/>
      <c r="F28" s="21"/>
      <c r="G28" s="21"/>
      <c r="H28" s="21"/>
      <c r="I28" s="21"/>
      <c r="J28" s="21"/>
      <c r="K28" s="99"/>
    </row>
    <row r="29" spans="2:11" x14ac:dyDescent="0.3">
      <c r="B29" s="34"/>
      <c r="C29" s="13"/>
      <c r="D29" s="13"/>
      <c r="E29" s="101"/>
      <c r="F29" s="101"/>
      <c r="G29" s="101"/>
      <c r="H29" s="101"/>
      <c r="I29" s="13"/>
      <c r="J29" s="13"/>
      <c r="K29" s="14"/>
    </row>
    <row r="30" spans="2:11" x14ac:dyDescent="0.3">
      <c r="B30" s="16" t="s">
        <v>1</v>
      </c>
      <c r="C30" s="23"/>
      <c r="D30" s="23"/>
      <c r="E30" s="23"/>
      <c r="F30" s="23"/>
      <c r="G30" s="23"/>
      <c r="H30" s="23"/>
      <c r="I30" s="23"/>
      <c r="J30" s="21"/>
      <c r="K30" s="100"/>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9"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98</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
      <c r="F7" s="21"/>
      <c r="G7" s="21"/>
      <c r="H7" s="21"/>
      <c r="I7" s="21"/>
      <c r="J7" s="21"/>
      <c r="K7" s="99"/>
    </row>
    <row r="8" spans="2:11" x14ac:dyDescent="0.3">
      <c r="B8" s="34" t="s">
        <v>0</v>
      </c>
      <c r="C8" s="21"/>
      <c r="D8" s="21"/>
      <c r="E8" s="21"/>
      <c r="F8" s="21"/>
      <c r="G8" s="21"/>
      <c r="H8" s="21"/>
      <c r="I8" s="21"/>
      <c r="J8" s="21"/>
      <c r="K8" s="99"/>
    </row>
    <row r="9" spans="2:11" x14ac:dyDescent="0.3">
      <c r="B9" s="34" t="s">
        <v>21</v>
      </c>
      <c r="C9" s="21"/>
      <c r="D9" s="21"/>
      <c r="E9" s="21"/>
      <c r="F9" s="21"/>
      <c r="G9" s="21"/>
      <c r="H9" s="21"/>
      <c r="I9" s="21"/>
      <c r="J9" s="21"/>
      <c r="K9" s="99"/>
    </row>
    <row r="10" spans="2:11" x14ac:dyDescent="0.3">
      <c r="B10" s="34" t="s">
        <v>22</v>
      </c>
      <c r="C10" s="21"/>
      <c r="D10" s="21"/>
      <c r="E10" s="21"/>
      <c r="F10" s="21"/>
      <c r="G10" s="21"/>
      <c r="H10" s="21"/>
      <c r="I10" s="21"/>
      <c r="J10" s="21"/>
      <c r="K10" s="99"/>
    </row>
    <row r="11" spans="2:11" x14ac:dyDescent="0.3">
      <c r="B11" s="34" t="s">
        <v>23</v>
      </c>
      <c r="C11" s="21"/>
      <c r="D11" s="21"/>
      <c r="E11" s="21"/>
      <c r="F11" s="21"/>
      <c r="G11" s="21"/>
      <c r="H11" s="21"/>
      <c r="I11" s="21"/>
      <c r="J11" s="21"/>
      <c r="K11" s="99"/>
    </row>
    <row r="12" spans="2:11" x14ac:dyDescent="0.3">
      <c r="B12" s="34" t="s">
        <v>24</v>
      </c>
      <c r="C12" s="21"/>
      <c r="D12" s="21"/>
      <c r="E12" s="21"/>
      <c r="F12" s="21"/>
      <c r="G12" s="21"/>
      <c r="H12" s="21"/>
      <c r="I12" s="21"/>
      <c r="J12" s="21"/>
      <c r="K12" s="99"/>
    </row>
    <row r="13" spans="2:11" x14ac:dyDescent="0.3">
      <c r="B13" s="34" t="s">
        <v>25</v>
      </c>
      <c r="C13" s="21"/>
      <c r="D13" s="21"/>
      <c r="E13" s="21"/>
      <c r="F13" s="21"/>
      <c r="G13" s="21"/>
      <c r="H13" s="21"/>
      <c r="I13" s="21"/>
      <c r="J13" s="21"/>
      <c r="K13" s="99"/>
    </row>
    <row r="14" spans="2:11" x14ac:dyDescent="0.3">
      <c r="B14" s="34" t="s">
        <v>26</v>
      </c>
      <c r="C14" s="21"/>
      <c r="D14" s="21"/>
      <c r="E14" s="21"/>
      <c r="F14" s="21"/>
      <c r="G14" s="21"/>
      <c r="H14" s="21"/>
      <c r="I14" s="21"/>
      <c r="J14" s="21"/>
      <c r="K14" s="99"/>
    </row>
    <row r="15" spans="2:11" x14ac:dyDescent="0.3">
      <c r="B15" s="34" t="s">
        <v>27</v>
      </c>
      <c r="C15" s="21"/>
      <c r="D15" s="21"/>
      <c r="E15" s="21"/>
      <c r="F15" s="21"/>
      <c r="G15" s="21"/>
      <c r="H15" s="21"/>
      <c r="I15" s="21"/>
      <c r="J15" s="21"/>
      <c r="K15" s="99"/>
    </row>
    <row r="16" spans="2:11" x14ac:dyDescent="0.3">
      <c r="B16" s="34" t="s">
        <v>28</v>
      </c>
      <c r="C16" s="21"/>
      <c r="D16" s="21"/>
      <c r="E16" s="21"/>
      <c r="F16" s="21"/>
      <c r="G16" s="21"/>
      <c r="H16" s="21"/>
      <c r="I16" s="21"/>
      <c r="J16" s="21"/>
      <c r="K16" s="99"/>
    </row>
    <row r="17" spans="2:11" x14ac:dyDescent="0.3">
      <c r="B17" s="34" t="s">
        <v>29</v>
      </c>
      <c r="C17" s="21"/>
      <c r="D17" s="21"/>
      <c r="E17" s="21"/>
      <c r="F17" s="21"/>
      <c r="G17" s="21"/>
      <c r="H17" s="21"/>
      <c r="I17" s="21"/>
      <c r="J17" s="21"/>
      <c r="K17" s="99"/>
    </row>
    <row r="18" spans="2:11" x14ac:dyDescent="0.3">
      <c r="B18" s="34" t="s">
        <v>30</v>
      </c>
      <c r="C18" s="21"/>
      <c r="D18" s="21"/>
      <c r="E18" s="21"/>
      <c r="F18" s="21"/>
      <c r="G18" s="21"/>
      <c r="H18" s="21"/>
      <c r="I18" s="21"/>
      <c r="J18" s="21"/>
      <c r="K18" s="99"/>
    </row>
    <row r="19" spans="2:11" x14ac:dyDescent="0.3">
      <c r="B19" s="34" t="s">
        <v>31</v>
      </c>
      <c r="C19" s="21"/>
      <c r="D19" s="21"/>
      <c r="E19" s="21"/>
      <c r="F19" s="21"/>
      <c r="G19" s="21"/>
      <c r="H19" s="21"/>
      <c r="I19" s="21"/>
      <c r="J19" s="21"/>
      <c r="K19" s="99"/>
    </row>
    <row r="20" spans="2:11" x14ac:dyDescent="0.3">
      <c r="B20" s="34" t="s">
        <v>32</v>
      </c>
      <c r="C20" s="21"/>
      <c r="D20" s="21"/>
      <c r="E20" s="21"/>
      <c r="F20" s="21"/>
      <c r="G20" s="21"/>
      <c r="H20" s="21"/>
      <c r="I20" s="21"/>
      <c r="J20" s="21"/>
      <c r="K20" s="99"/>
    </row>
    <row r="21" spans="2:11" x14ac:dyDescent="0.3">
      <c r="B21" s="34" t="s">
        <v>33</v>
      </c>
      <c r="C21" s="21"/>
      <c r="D21" s="21"/>
      <c r="E21" s="21"/>
      <c r="F21" s="21"/>
      <c r="G21" s="21"/>
      <c r="H21" s="21"/>
      <c r="I21" s="21"/>
      <c r="J21" s="21"/>
      <c r="K21" s="99"/>
    </row>
    <row r="22" spans="2:11" x14ac:dyDescent="0.3">
      <c r="B22" s="34" t="s">
        <v>34</v>
      </c>
      <c r="C22" s="21"/>
      <c r="D22" s="21"/>
      <c r="E22" s="21"/>
      <c r="F22" s="21"/>
      <c r="G22" s="21"/>
      <c r="H22" s="21"/>
      <c r="I22" s="21"/>
      <c r="J22" s="21"/>
      <c r="K22" s="99"/>
    </row>
    <row r="23" spans="2:11" x14ac:dyDescent="0.3">
      <c r="B23" s="34" t="s">
        <v>35</v>
      </c>
      <c r="C23" s="21"/>
      <c r="D23" s="21"/>
      <c r="E23" s="21"/>
      <c r="F23" s="21"/>
      <c r="G23" s="21"/>
      <c r="H23" s="21"/>
      <c r="I23" s="21"/>
      <c r="J23" s="21"/>
      <c r="K23" s="99"/>
    </row>
    <row r="24" spans="2:11" x14ac:dyDescent="0.3">
      <c r="B24" s="34" t="s">
        <v>36</v>
      </c>
      <c r="C24" s="21"/>
      <c r="D24" s="21"/>
      <c r="E24" s="21"/>
      <c r="F24" s="21"/>
      <c r="G24" s="21"/>
      <c r="H24" s="21"/>
      <c r="I24" s="21"/>
      <c r="J24" s="21"/>
      <c r="K24" s="99"/>
    </row>
    <row r="25" spans="2:11" x14ac:dyDescent="0.3">
      <c r="B25" s="34" t="s">
        <v>37</v>
      </c>
      <c r="C25" s="21"/>
      <c r="D25" s="21"/>
      <c r="E25" s="21"/>
      <c r="F25" s="21"/>
      <c r="G25" s="21"/>
      <c r="H25" s="21"/>
      <c r="I25" s="21"/>
      <c r="J25" s="21"/>
      <c r="K25" s="99"/>
    </row>
    <row r="26" spans="2:11" x14ac:dyDescent="0.3">
      <c r="B26" s="34" t="s">
        <v>38</v>
      </c>
      <c r="C26" s="21"/>
      <c r="D26" s="21"/>
      <c r="E26" s="21"/>
      <c r="F26" s="21"/>
      <c r="G26" s="21"/>
      <c r="H26" s="21"/>
      <c r="I26" s="21"/>
      <c r="J26" s="21"/>
      <c r="K26" s="99"/>
    </row>
    <row r="27" spans="2:11" x14ac:dyDescent="0.3">
      <c r="B27" s="34" t="s">
        <v>39</v>
      </c>
      <c r="C27" s="21"/>
      <c r="D27" s="21"/>
      <c r="E27" s="21"/>
      <c r="F27" s="21"/>
      <c r="G27" s="21"/>
      <c r="H27" s="21"/>
      <c r="I27" s="21"/>
      <c r="J27" s="21"/>
      <c r="K27" s="99"/>
    </row>
    <row r="28" spans="2:11" x14ac:dyDescent="0.3">
      <c r="B28" s="34" t="s">
        <v>40</v>
      </c>
      <c r="C28" s="21"/>
      <c r="D28" s="21"/>
      <c r="E28" s="21"/>
      <c r="F28" s="21"/>
      <c r="G28" s="21"/>
      <c r="H28" s="21"/>
      <c r="I28" s="21"/>
      <c r="J28" s="21"/>
      <c r="K28" s="99"/>
    </row>
    <row r="29" spans="2:11" x14ac:dyDescent="0.3">
      <c r="B29" s="34"/>
      <c r="C29" s="13"/>
      <c r="D29" s="13"/>
      <c r="E29" s="101"/>
      <c r="F29" s="101"/>
      <c r="G29" s="101"/>
      <c r="H29" s="101"/>
      <c r="I29" s="13"/>
      <c r="J29" s="13"/>
      <c r="K29" s="14"/>
    </row>
    <row r="30" spans="2:11" x14ac:dyDescent="0.3">
      <c r="B30" s="16" t="s">
        <v>1</v>
      </c>
      <c r="C30" s="23"/>
      <c r="D30" s="23"/>
      <c r="E30" s="23"/>
      <c r="F30" s="23"/>
      <c r="G30" s="23"/>
      <c r="H30" s="23"/>
      <c r="I30" s="23"/>
      <c r="J30" s="21"/>
      <c r="K30" s="100"/>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99</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1"/>
      <c r="F7" s="21"/>
      <c r="G7" s="21"/>
      <c r="H7" s="21"/>
      <c r="I7" s="21"/>
      <c r="J7" s="21"/>
      <c r="K7" s="99"/>
    </row>
    <row r="8" spans="2:11" x14ac:dyDescent="0.3">
      <c r="B8" s="34" t="s">
        <v>0</v>
      </c>
      <c r="C8" s="21"/>
      <c r="D8" s="21"/>
      <c r="E8" s="21"/>
      <c r="F8" s="21"/>
      <c r="G8" s="21"/>
      <c r="H8" s="21"/>
      <c r="I8" s="21"/>
      <c r="J8" s="21"/>
      <c r="K8" s="99"/>
    </row>
    <row r="9" spans="2:11" x14ac:dyDescent="0.3">
      <c r="B9" s="34" t="s">
        <v>21</v>
      </c>
      <c r="C9" s="21">
        <v>1.1689814814814816E-3</v>
      </c>
      <c r="D9" s="21"/>
      <c r="E9" s="21"/>
      <c r="F9" s="21"/>
      <c r="G9" s="21"/>
      <c r="H9" s="21"/>
      <c r="I9" s="21"/>
      <c r="J9" s="21"/>
      <c r="K9" s="99">
        <v>1.1689814814814816E-3</v>
      </c>
    </row>
    <row r="10" spans="2:11" x14ac:dyDescent="0.3">
      <c r="B10" s="34" t="s">
        <v>22</v>
      </c>
      <c r="C10" s="21"/>
      <c r="D10" s="21"/>
      <c r="E10" s="21"/>
      <c r="F10" s="21"/>
      <c r="G10" s="21"/>
      <c r="H10" s="21"/>
      <c r="I10" s="21"/>
      <c r="J10" s="21"/>
      <c r="K10" s="99"/>
    </row>
    <row r="11" spans="2:11" x14ac:dyDescent="0.3">
      <c r="B11" s="34" t="s">
        <v>23</v>
      </c>
      <c r="C11" s="21"/>
      <c r="D11" s="21"/>
      <c r="E11" s="21"/>
      <c r="F11" s="21"/>
      <c r="G11" s="21"/>
      <c r="H11" s="21"/>
      <c r="I11" s="21"/>
      <c r="J11" s="21"/>
      <c r="K11" s="99"/>
    </row>
    <row r="12" spans="2:11" x14ac:dyDescent="0.3">
      <c r="B12" s="34" t="s">
        <v>24</v>
      </c>
      <c r="C12" s="21"/>
      <c r="D12" s="21"/>
      <c r="E12" s="21"/>
      <c r="F12" s="21"/>
      <c r="G12" s="21"/>
      <c r="H12" s="21"/>
      <c r="I12" s="21"/>
      <c r="J12" s="21"/>
      <c r="K12" s="99"/>
    </row>
    <row r="13" spans="2:11" x14ac:dyDescent="0.3">
      <c r="B13" s="34" t="s">
        <v>25</v>
      </c>
      <c r="C13" s="21">
        <v>5.9027777777777778E-4</v>
      </c>
      <c r="D13" s="21"/>
      <c r="E13" s="21"/>
      <c r="F13" s="21"/>
      <c r="G13" s="21"/>
      <c r="H13" s="21"/>
      <c r="I13" s="21"/>
      <c r="J13" s="21"/>
      <c r="K13" s="99">
        <v>5.9027777777777778E-4</v>
      </c>
    </row>
    <row r="14" spans="2:11" x14ac:dyDescent="0.3">
      <c r="B14" s="34" t="s">
        <v>26</v>
      </c>
      <c r="C14" s="21"/>
      <c r="D14" s="21"/>
      <c r="E14" s="21"/>
      <c r="F14" s="21"/>
      <c r="G14" s="21"/>
      <c r="H14" s="21"/>
      <c r="I14" s="21"/>
      <c r="J14" s="21"/>
      <c r="K14" s="99"/>
    </row>
    <row r="15" spans="2:11" x14ac:dyDescent="0.3">
      <c r="B15" s="34" t="s">
        <v>27</v>
      </c>
      <c r="C15" s="21">
        <v>9.1435185185185185E-4</v>
      </c>
      <c r="D15" s="21"/>
      <c r="E15" s="21"/>
      <c r="F15" s="21"/>
      <c r="G15" s="21"/>
      <c r="H15" s="21"/>
      <c r="I15" s="21"/>
      <c r="J15" s="21"/>
      <c r="K15" s="99">
        <v>9.1435185185185185E-4</v>
      </c>
    </row>
    <row r="16" spans="2:11" x14ac:dyDescent="0.3">
      <c r="B16" s="34" t="s">
        <v>28</v>
      </c>
      <c r="C16" s="21">
        <v>8.6805555555555551E-4</v>
      </c>
      <c r="D16" s="21"/>
      <c r="E16" s="21"/>
      <c r="F16" s="21"/>
      <c r="G16" s="21"/>
      <c r="H16" s="21"/>
      <c r="I16" s="21"/>
      <c r="J16" s="21"/>
      <c r="K16" s="99">
        <v>8.6805555555555551E-4</v>
      </c>
    </row>
    <row r="17" spans="2:11" x14ac:dyDescent="0.3">
      <c r="B17" s="34" t="s">
        <v>29</v>
      </c>
      <c r="C17" s="21"/>
      <c r="D17" s="21"/>
      <c r="E17" s="21"/>
      <c r="F17" s="21"/>
      <c r="G17" s="21"/>
      <c r="H17" s="21"/>
      <c r="I17" s="21"/>
      <c r="J17" s="21"/>
      <c r="K17" s="99"/>
    </row>
    <row r="18" spans="2:11" x14ac:dyDescent="0.3">
      <c r="B18" s="34" t="s">
        <v>30</v>
      </c>
      <c r="C18" s="21"/>
      <c r="D18" s="21"/>
      <c r="E18" s="21"/>
      <c r="F18" s="21"/>
      <c r="G18" s="21"/>
      <c r="H18" s="21"/>
      <c r="I18" s="21"/>
      <c r="J18" s="21"/>
      <c r="K18" s="99"/>
    </row>
    <row r="19" spans="2:11" x14ac:dyDescent="0.3">
      <c r="B19" s="34" t="s">
        <v>31</v>
      </c>
      <c r="C19" s="21">
        <v>2.3148148148148146E-4</v>
      </c>
      <c r="D19" s="21"/>
      <c r="E19" s="21"/>
      <c r="F19" s="21"/>
      <c r="G19" s="21">
        <v>1.7939814814814815E-3</v>
      </c>
      <c r="H19" s="21"/>
      <c r="I19" s="21"/>
      <c r="J19" s="21"/>
      <c r="K19" s="99">
        <v>2.0254629629629629E-3</v>
      </c>
    </row>
    <row r="20" spans="2:11" x14ac:dyDescent="0.3">
      <c r="B20" s="34" t="s">
        <v>32</v>
      </c>
      <c r="C20" s="21"/>
      <c r="D20" s="21"/>
      <c r="E20" s="21"/>
      <c r="F20" s="21"/>
      <c r="G20" s="21"/>
      <c r="H20" s="21"/>
      <c r="I20" s="21"/>
      <c r="J20" s="21"/>
      <c r="K20" s="99"/>
    </row>
    <row r="21" spans="2:11" x14ac:dyDescent="0.3">
      <c r="B21" s="34" t="s">
        <v>33</v>
      </c>
      <c r="C21" s="21">
        <v>1.9675925925925926E-4</v>
      </c>
      <c r="D21" s="21"/>
      <c r="E21" s="21"/>
      <c r="F21" s="21"/>
      <c r="G21" s="21"/>
      <c r="H21" s="21"/>
      <c r="I21" s="21"/>
      <c r="J21" s="21"/>
      <c r="K21" s="99">
        <v>1.9675925925925926E-4</v>
      </c>
    </row>
    <row r="22" spans="2:11" x14ac:dyDescent="0.3">
      <c r="B22" s="34" t="s">
        <v>34</v>
      </c>
      <c r="C22" s="21"/>
      <c r="D22" s="21"/>
      <c r="E22" s="21"/>
      <c r="F22" s="21"/>
      <c r="G22" s="21"/>
      <c r="H22" s="21"/>
      <c r="I22" s="21"/>
      <c r="J22" s="21"/>
      <c r="K22" s="99"/>
    </row>
    <row r="23" spans="2:11" x14ac:dyDescent="0.3">
      <c r="B23" s="34" t="s">
        <v>35</v>
      </c>
      <c r="C23" s="21">
        <v>3.0092592592592595E-4</v>
      </c>
      <c r="D23" s="21"/>
      <c r="E23" s="21"/>
      <c r="F23" s="21"/>
      <c r="G23" s="21"/>
      <c r="H23" s="21"/>
      <c r="I23" s="21"/>
      <c r="J23" s="21"/>
      <c r="K23" s="99">
        <v>3.0092592592592595E-4</v>
      </c>
    </row>
    <row r="24" spans="2:11" x14ac:dyDescent="0.3">
      <c r="B24" s="34" t="s">
        <v>36</v>
      </c>
      <c r="C24" s="21"/>
      <c r="D24" s="21"/>
      <c r="E24" s="21"/>
      <c r="F24" s="21"/>
      <c r="G24" s="21"/>
      <c r="H24" s="21"/>
      <c r="I24" s="21"/>
      <c r="J24" s="21"/>
      <c r="K24" s="99"/>
    </row>
    <row r="25" spans="2:11" x14ac:dyDescent="0.3">
      <c r="B25" s="34" t="s">
        <v>37</v>
      </c>
      <c r="C25" s="21">
        <v>1.4930555555555554E-3</v>
      </c>
      <c r="D25" s="21"/>
      <c r="E25" s="21">
        <v>1.0983796296296294E-2</v>
      </c>
      <c r="F25" s="21">
        <v>4.8379629629629632E-3</v>
      </c>
      <c r="G25" s="21"/>
      <c r="H25" s="21">
        <v>4.9768518518518521E-4</v>
      </c>
      <c r="I25" s="21">
        <v>3.4722222222222224E-4</v>
      </c>
      <c r="J25" s="21"/>
      <c r="K25" s="99">
        <v>1.8159722222222219E-2</v>
      </c>
    </row>
    <row r="26" spans="2:11" x14ac:dyDescent="0.3">
      <c r="B26" s="34" t="s">
        <v>38</v>
      </c>
      <c r="C26" s="21">
        <v>2.0370370370370369E-3</v>
      </c>
      <c r="D26" s="21"/>
      <c r="E26" s="21"/>
      <c r="F26" s="21"/>
      <c r="G26" s="21">
        <v>6.3657407407407404E-3</v>
      </c>
      <c r="H26" s="21">
        <v>7.0138888888888898E-3</v>
      </c>
      <c r="I26" s="21"/>
      <c r="J26" s="21"/>
      <c r="K26" s="99">
        <v>1.5416666666666665E-2</v>
      </c>
    </row>
    <row r="27" spans="2:11" x14ac:dyDescent="0.3">
      <c r="B27" s="34" t="s">
        <v>39</v>
      </c>
      <c r="C27" s="21">
        <v>4.5138888888888892E-4</v>
      </c>
      <c r="D27" s="21"/>
      <c r="E27" s="21"/>
      <c r="F27" s="21"/>
      <c r="G27" s="21"/>
      <c r="H27" s="21"/>
      <c r="I27" s="21"/>
      <c r="J27" s="21"/>
      <c r="K27" s="99">
        <v>4.5138888888888892E-4</v>
      </c>
    </row>
    <row r="28" spans="2:11" x14ac:dyDescent="0.3">
      <c r="B28" s="34" t="s">
        <v>40</v>
      </c>
      <c r="C28" s="21">
        <v>2.8935185185185184E-4</v>
      </c>
      <c r="D28" s="21"/>
      <c r="E28" s="21"/>
      <c r="F28" s="21">
        <v>1.7361111111111109E-4</v>
      </c>
      <c r="G28" s="21"/>
      <c r="H28" s="21">
        <v>9.8449074074074119E-2</v>
      </c>
      <c r="I28" s="21">
        <v>4.6296296296296293E-4</v>
      </c>
      <c r="J28" s="21"/>
      <c r="K28" s="99">
        <v>9.9375000000000047E-2</v>
      </c>
    </row>
    <row r="29" spans="2:11" x14ac:dyDescent="0.3">
      <c r="B29" s="34"/>
      <c r="C29" s="13"/>
      <c r="D29" s="13"/>
      <c r="E29" s="101"/>
      <c r="F29" s="101"/>
      <c r="G29" s="101"/>
      <c r="H29" s="101"/>
      <c r="I29" s="13"/>
      <c r="J29" s="13"/>
      <c r="K29" s="14"/>
    </row>
    <row r="30" spans="2:11" x14ac:dyDescent="0.3">
      <c r="B30" s="16" t="s">
        <v>1</v>
      </c>
      <c r="C30" s="23">
        <f>SUM(C7:C28)</f>
        <v>8.5416666666666662E-3</v>
      </c>
      <c r="D30" s="23"/>
      <c r="E30" s="23">
        <f t="shared" ref="E30:I30" si="0">SUM(E7:E28)</f>
        <v>1.0983796296296294E-2</v>
      </c>
      <c r="F30" s="23">
        <f t="shared" si="0"/>
        <v>5.0115740740740745E-3</v>
      </c>
      <c r="G30" s="23">
        <f t="shared" si="0"/>
        <v>8.159722222222221E-3</v>
      </c>
      <c r="H30" s="23">
        <f t="shared" si="0"/>
        <v>0.10596064814814819</v>
      </c>
      <c r="I30" s="23">
        <f t="shared" si="0"/>
        <v>8.1018518518518516E-4</v>
      </c>
      <c r="J30" s="21"/>
      <c r="K30" s="100">
        <f>SUM(K7:K28)</f>
        <v>0.13946759259259264</v>
      </c>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100</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1"/>
      <c r="F7" s="21"/>
      <c r="G7" s="21"/>
      <c r="H7" s="21"/>
      <c r="I7" s="21"/>
      <c r="J7" s="21"/>
      <c r="K7" s="99"/>
    </row>
    <row r="8" spans="2:11" x14ac:dyDescent="0.3">
      <c r="B8" s="34" t="s">
        <v>0</v>
      </c>
      <c r="C8" s="21"/>
      <c r="D8" s="21"/>
      <c r="E8" s="21"/>
      <c r="F8" s="21"/>
      <c r="G8" s="21"/>
      <c r="H8" s="21"/>
      <c r="I8" s="21"/>
      <c r="J8" s="21"/>
      <c r="K8" s="99"/>
    </row>
    <row r="9" spans="2:11" x14ac:dyDescent="0.3">
      <c r="B9" s="34" t="s">
        <v>21</v>
      </c>
      <c r="C9" s="21">
        <v>2.6562499999999996E-2</v>
      </c>
      <c r="D9" s="21"/>
      <c r="E9" s="21"/>
      <c r="F9" s="21"/>
      <c r="G9" s="21"/>
      <c r="H9" s="21"/>
      <c r="I9" s="21"/>
      <c r="J9" s="21"/>
      <c r="K9" s="99">
        <v>2.6562499999999996E-2</v>
      </c>
    </row>
    <row r="10" spans="2:11" x14ac:dyDescent="0.3">
      <c r="B10" s="34" t="s">
        <v>22</v>
      </c>
      <c r="C10" s="21">
        <v>2.3229166666666665E-2</v>
      </c>
      <c r="D10" s="21"/>
      <c r="E10" s="21"/>
      <c r="F10" s="21"/>
      <c r="G10" s="21"/>
      <c r="H10" s="21"/>
      <c r="I10" s="21"/>
      <c r="J10" s="21"/>
      <c r="K10" s="99">
        <v>2.3229166666666665E-2</v>
      </c>
    </row>
    <row r="11" spans="2:11" x14ac:dyDescent="0.3">
      <c r="B11" s="34" t="s">
        <v>23</v>
      </c>
      <c r="C11" s="21"/>
      <c r="D11" s="21"/>
      <c r="E11" s="21"/>
      <c r="F11" s="21"/>
      <c r="G11" s="21"/>
      <c r="H11" s="21"/>
      <c r="I11" s="21"/>
      <c r="J11" s="21"/>
      <c r="K11" s="99"/>
    </row>
    <row r="12" spans="2:11" x14ac:dyDescent="0.3">
      <c r="B12" s="34" t="s">
        <v>24</v>
      </c>
      <c r="C12" s="21">
        <v>1.074074074074074E-2</v>
      </c>
      <c r="D12" s="21"/>
      <c r="E12" s="21"/>
      <c r="F12" s="21"/>
      <c r="G12" s="21"/>
      <c r="H12" s="21"/>
      <c r="I12" s="21"/>
      <c r="J12" s="21"/>
      <c r="K12" s="99">
        <v>1.074074074074074E-2</v>
      </c>
    </row>
    <row r="13" spans="2:11" x14ac:dyDescent="0.3">
      <c r="B13" s="34" t="s">
        <v>25</v>
      </c>
      <c r="C13" s="21">
        <v>6.5625000000000006E-3</v>
      </c>
      <c r="D13" s="21"/>
      <c r="E13" s="21"/>
      <c r="F13" s="21"/>
      <c r="G13" s="21"/>
      <c r="H13" s="21"/>
      <c r="I13" s="21"/>
      <c r="J13" s="21"/>
      <c r="K13" s="99">
        <v>6.5625000000000006E-3</v>
      </c>
    </row>
    <row r="14" spans="2:11" x14ac:dyDescent="0.3">
      <c r="B14" s="34" t="s">
        <v>26</v>
      </c>
      <c r="C14" s="21">
        <v>5.347222222222222E-3</v>
      </c>
      <c r="D14" s="21"/>
      <c r="E14" s="21"/>
      <c r="F14" s="21"/>
      <c r="G14" s="21"/>
      <c r="H14" s="21"/>
      <c r="I14" s="21"/>
      <c r="J14" s="21"/>
      <c r="K14" s="99">
        <v>5.347222222222222E-3</v>
      </c>
    </row>
    <row r="15" spans="2:11" x14ac:dyDescent="0.3">
      <c r="B15" s="34" t="s">
        <v>27</v>
      </c>
      <c r="C15" s="21">
        <v>1.2731481481481483E-3</v>
      </c>
      <c r="D15" s="21"/>
      <c r="E15" s="21"/>
      <c r="F15" s="21"/>
      <c r="G15" s="21"/>
      <c r="H15" s="21"/>
      <c r="I15" s="21"/>
      <c r="J15" s="21"/>
      <c r="K15" s="99">
        <v>1.2731481481481483E-3</v>
      </c>
    </row>
    <row r="16" spans="2:11" x14ac:dyDescent="0.3">
      <c r="B16" s="34" t="s">
        <v>28</v>
      </c>
      <c r="C16" s="21">
        <v>3.4224537037037032E-2</v>
      </c>
      <c r="D16" s="21">
        <v>1.5856481481481479E-3</v>
      </c>
      <c r="E16" s="21"/>
      <c r="F16" s="21"/>
      <c r="G16" s="21"/>
      <c r="H16" s="21"/>
      <c r="I16" s="21"/>
      <c r="J16" s="21"/>
      <c r="K16" s="99">
        <v>3.5810185185185181E-2</v>
      </c>
    </row>
    <row r="17" spans="2:11" x14ac:dyDescent="0.3">
      <c r="B17" s="34" t="s">
        <v>29</v>
      </c>
      <c r="C17" s="21">
        <v>6.3425925925925924E-3</v>
      </c>
      <c r="D17" s="21"/>
      <c r="E17" s="21"/>
      <c r="F17" s="21"/>
      <c r="G17" s="21">
        <v>4.1435185185185177E-3</v>
      </c>
      <c r="H17" s="21"/>
      <c r="I17" s="21"/>
      <c r="J17" s="21"/>
      <c r="K17" s="99">
        <v>1.0486111111111109E-2</v>
      </c>
    </row>
    <row r="18" spans="2:11" x14ac:dyDescent="0.3">
      <c r="B18" s="34" t="s">
        <v>30</v>
      </c>
      <c r="C18" s="21"/>
      <c r="D18" s="21"/>
      <c r="E18" s="21"/>
      <c r="F18" s="21"/>
      <c r="G18" s="21"/>
      <c r="H18" s="21"/>
      <c r="I18" s="21"/>
      <c r="J18" s="21"/>
      <c r="K18" s="99"/>
    </row>
    <row r="19" spans="2:11" x14ac:dyDescent="0.3">
      <c r="B19" s="34" t="s">
        <v>31</v>
      </c>
      <c r="C19" s="21">
        <v>3.1909722222222228E-2</v>
      </c>
      <c r="D19" s="21"/>
      <c r="E19" s="21"/>
      <c r="F19" s="21"/>
      <c r="G19" s="21"/>
      <c r="H19" s="21"/>
      <c r="I19" s="21"/>
      <c r="J19" s="21"/>
      <c r="K19" s="99">
        <v>3.1909722222222228E-2</v>
      </c>
    </row>
    <row r="20" spans="2:11" x14ac:dyDescent="0.3">
      <c r="B20" s="34" t="s">
        <v>32</v>
      </c>
      <c r="C20" s="21"/>
      <c r="D20" s="21"/>
      <c r="E20" s="21"/>
      <c r="F20" s="21"/>
      <c r="G20" s="21"/>
      <c r="H20" s="21"/>
      <c r="I20" s="21"/>
      <c r="J20" s="21"/>
      <c r="K20" s="99"/>
    </row>
    <row r="21" spans="2:11" x14ac:dyDescent="0.3">
      <c r="B21" s="34" t="s">
        <v>33</v>
      </c>
      <c r="C21" s="21">
        <v>3.4212962962962959E-2</v>
      </c>
      <c r="D21" s="21">
        <v>4.3055555555555555E-3</v>
      </c>
      <c r="E21" s="21">
        <v>3.7268518518518514E-3</v>
      </c>
      <c r="F21" s="21">
        <v>3.5185185185185185E-3</v>
      </c>
      <c r="G21" s="21"/>
      <c r="H21" s="21"/>
      <c r="I21" s="21"/>
      <c r="J21" s="21"/>
      <c r="K21" s="99">
        <v>4.5763888888888882E-2</v>
      </c>
    </row>
    <row r="22" spans="2:11" x14ac:dyDescent="0.3">
      <c r="B22" s="34" t="s">
        <v>34</v>
      </c>
      <c r="C22" s="21"/>
      <c r="D22" s="21"/>
      <c r="E22" s="21"/>
      <c r="F22" s="21"/>
      <c r="G22" s="21"/>
      <c r="H22" s="21"/>
      <c r="I22" s="21"/>
      <c r="J22" s="21"/>
      <c r="K22" s="99"/>
    </row>
    <row r="23" spans="2:11" x14ac:dyDescent="0.3">
      <c r="B23" s="34" t="s">
        <v>35</v>
      </c>
      <c r="C23" s="21">
        <v>5.7523148148148143E-2</v>
      </c>
      <c r="D23" s="21"/>
      <c r="E23" s="21"/>
      <c r="F23" s="21">
        <v>2.4305555555555556E-3</v>
      </c>
      <c r="G23" s="21"/>
      <c r="H23" s="21"/>
      <c r="I23" s="21"/>
      <c r="J23" s="21"/>
      <c r="K23" s="99">
        <v>5.9953703703703697E-2</v>
      </c>
    </row>
    <row r="24" spans="2:11" x14ac:dyDescent="0.3">
      <c r="B24" s="34" t="s">
        <v>36</v>
      </c>
      <c r="C24" s="21">
        <v>2.5023148148148149E-2</v>
      </c>
      <c r="D24" s="21"/>
      <c r="E24" s="21"/>
      <c r="F24" s="21"/>
      <c r="G24" s="21"/>
      <c r="H24" s="21"/>
      <c r="I24" s="21"/>
      <c r="J24" s="21"/>
      <c r="K24" s="99">
        <v>2.5023148148148149E-2</v>
      </c>
    </row>
    <row r="25" spans="2:11" x14ac:dyDescent="0.3">
      <c r="B25" s="34" t="s">
        <v>37</v>
      </c>
      <c r="C25" s="21">
        <v>1.3680555555555555E-2</v>
      </c>
      <c r="D25" s="21"/>
      <c r="E25" s="21"/>
      <c r="F25" s="21">
        <v>2.0023148148148148E-3</v>
      </c>
      <c r="G25" s="21">
        <v>8.0439814814814818E-3</v>
      </c>
      <c r="H25" s="21"/>
      <c r="I25" s="21"/>
      <c r="J25" s="21"/>
      <c r="K25" s="99">
        <v>2.3726851851851853E-2</v>
      </c>
    </row>
    <row r="26" spans="2:11" x14ac:dyDescent="0.3">
      <c r="B26" s="34" t="s">
        <v>38</v>
      </c>
      <c r="C26" s="21">
        <v>9.3055555555555548E-3</v>
      </c>
      <c r="D26" s="21"/>
      <c r="E26" s="21"/>
      <c r="F26" s="21"/>
      <c r="G26" s="21"/>
      <c r="H26" s="21"/>
      <c r="I26" s="21"/>
      <c r="J26" s="21"/>
      <c r="K26" s="99">
        <v>9.3055555555555548E-3</v>
      </c>
    </row>
    <row r="27" spans="2:11" x14ac:dyDescent="0.3">
      <c r="B27" s="34" t="s">
        <v>39</v>
      </c>
      <c r="C27" s="21"/>
      <c r="D27" s="21"/>
      <c r="E27" s="21"/>
      <c r="F27" s="21"/>
      <c r="G27" s="21"/>
      <c r="H27" s="21"/>
      <c r="I27" s="21"/>
      <c r="J27" s="21"/>
      <c r="K27" s="99"/>
    </row>
    <row r="28" spans="2:11" x14ac:dyDescent="0.3">
      <c r="B28" s="34" t="s">
        <v>40</v>
      </c>
      <c r="C28" s="21"/>
      <c r="D28" s="21"/>
      <c r="E28" s="21"/>
      <c r="F28" s="21"/>
      <c r="G28" s="21"/>
      <c r="H28" s="21"/>
      <c r="I28" s="21"/>
      <c r="J28" s="21"/>
      <c r="K28" s="99"/>
    </row>
    <row r="29" spans="2:11" x14ac:dyDescent="0.3">
      <c r="B29" s="34"/>
      <c r="C29" s="13"/>
      <c r="D29" s="13"/>
      <c r="E29" s="101"/>
      <c r="F29" s="101"/>
      <c r="G29" s="101"/>
      <c r="H29" s="101"/>
      <c r="I29" s="13"/>
      <c r="J29" s="13"/>
      <c r="K29" s="14"/>
    </row>
    <row r="30" spans="2:11" x14ac:dyDescent="0.3">
      <c r="B30" s="16" t="s">
        <v>1</v>
      </c>
      <c r="C30" s="23">
        <f>SUM(C7:C28)</f>
        <v>0.28593749999999996</v>
      </c>
      <c r="D30" s="23">
        <f>SUM(D7:D28)</f>
        <v>5.8912037037037032E-3</v>
      </c>
      <c r="E30" s="23">
        <f>SUM(E7:E28)</f>
        <v>3.7268518518518514E-3</v>
      </c>
      <c r="F30" s="23">
        <f t="shared" ref="F30:G30" si="0">SUM(F7:F28)</f>
        <v>7.951388888888888E-3</v>
      </c>
      <c r="G30" s="23">
        <f t="shared" si="0"/>
        <v>1.21875E-2</v>
      </c>
      <c r="H30" s="23"/>
      <c r="I30" s="23"/>
      <c r="J30" s="21"/>
      <c r="K30" s="100">
        <f>SUM(K7:K28)</f>
        <v>0.31569444444444444</v>
      </c>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101</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
      <c r="F7" s="21"/>
      <c r="G7" s="21"/>
      <c r="H7" s="21"/>
      <c r="I7" s="21"/>
      <c r="J7" s="21"/>
      <c r="K7" s="99"/>
    </row>
    <row r="8" spans="2:11" x14ac:dyDescent="0.3">
      <c r="B8" s="34" t="s">
        <v>0</v>
      </c>
      <c r="C8" s="21"/>
      <c r="D8" s="21"/>
      <c r="E8" s="21"/>
      <c r="F8" s="21"/>
      <c r="G8" s="21"/>
      <c r="H8" s="21"/>
      <c r="I8" s="21"/>
      <c r="J8" s="21"/>
      <c r="K8" s="99"/>
    </row>
    <row r="9" spans="2:11" x14ac:dyDescent="0.3">
      <c r="B9" s="34" t="s">
        <v>21</v>
      </c>
      <c r="C9" s="21"/>
      <c r="D9" s="21"/>
      <c r="E9" s="21"/>
      <c r="F9" s="21"/>
      <c r="G9" s="21"/>
      <c r="H9" s="21"/>
      <c r="I9" s="21"/>
      <c r="J9" s="21"/>
      <c r="K9" s="99"/>
    </row>
    <row r="10" spans="2:11" x14ac:dyDescent="0.3">
      <c r="B10" s="34" t="s">
        <v>22</v>
      </c>
      <c r="C10" s="21"/>
      <c r="D10" s="21"/>
      <c r="E10" s="21"/>
      <c r="F10" s="21"/>
      <c r="G10" s="21"/>
      <c r="H10" s="21"/>
      <c r="I10" s="21"/>
      <c r="J10" s="21"/>
      <c r="K10" s="99"/>
    </row>
    <row r="11" spans="2:11" x14ac:dyDescent="0.3">
      <c r="B11" s="34" t="s">
        <v>23</v>
      </c>
      <c r="C11" s="21"/>
      <c r="D11" s="21"/>
      <c r="E11" s="21"/>
      <c r="F11" s="21"/>
      <c r="G11" s="21"/>
      <c r="H11" s="21"/>
      <c r="I11" s="21"/>
      <c r="J11" s="21"/>
      <c r="K11" s="99"/>
    </row>
    <row r="12" spans="2:11" x14ac:dyDescent="0.3">
      <c r="B12" s="34" t="s">
        <v>24</v>
      </c>
      <c r="C12" s="21"/>
      <c r="D12" s="21"/>
      <c r="E12" s="21"/>
      <c r="F12" s="21"/>
      <c r="G12" s="21"/>
      <c r="H12" s="21"/>
      <c r="I12" s="21"/>
      <c r="J12" s="21"/>
      <c r="K12" s="99"/>
    </row>
    <row r="13" spans="2:11" x14ac:dyDescent="0.3">
      <c r="B13" s="34" t="s">
        <v>25</v>
      </c>
      <c r="C13" s="21"/>
      <c r="D13" s="21"/>
      <c r="E13" s="21"/>
      <c r="F13" s="21"/>
      <c r="G13" s="21"/>
      <c r="H13" s="21"/>
      <c r="I13" s="21"/>
      <c r="J13" s="21"/>
      <c r="K13" s="99"/>
    </row>
    <row r="14" spans="2:11" x14ac:dyDescent="0.3">
      <c r="B14" s="34" t="s">
        <v>26</v>
      </c>
      <c r="C14" s="21"/>
      <c r="D14" s="21"/>
      <c r="E14" s="21"/>
      <c r="F14" s="21"/>
      <c r="G14" s="21"/>
      <c r="H14" s="21"/>
      <c r="I14" s="21"/>
      <c r="J14" s="21"/>
      <c r="K14" s="99"/>
    </row>
    <row r="15" spans="2:11" x14ac:dyDescent="0.3">
      <c r="B15" s="34" t="s">
        <v>27</v>
      </c>
      <c r="C15" s="21"/>
      <c r="D15" s="21"/>
      <c r="E15" s="21"/>
      <c r="F15" s="21"/>
      <c r="G15" s="21"/>
      <c r="H15" s="21"/>
      <c r="I15" s="21"/>
      <c r="J15" s="21"/>
      <c r="K15" s="99"/>
    </row>
    <row r="16" spans="2:11" x14ac:dyDescent="0.3">
      <c r="B16" s="34" t="s">
        <v>28</v>
      </c>
      <c r="C16" s="21"/>
      <c r="D16" s="21"/>
      <c r="E16" s="21"/>
      <c r="F16" s="21"/>
      <c r="G16" s="21"/>
      <c r="H16" s="21"/>
      <c r="I16" s="21"/>
      <c r="J16" s="21"/>
      <c r="K16" s="99"/>
    </row>
    <row r="17" spans="2:11" x14ac:dyDescent="0.3">
      <c r="B17" s="34" t="s">
        <v>29</v>
      </c>
      <c r="C17" s="21"/>
      <c r="D17" s="21"/>
      <c r="E17" s="21"/>
      <c r="F17" s="21"/>
      <c r="G17" s="21"/>
      <c r="H17" s="21"/>
      <c r="I17" s="21"/>
      <c r="J17" s="21"/>
      <c r="K17" s="99"/>
    </row>
    <row r="18" spans="2:11" x14ac:dyDescent="0.3">
      <c r="B18" s="34" t="s">
        <v>30</v>
      </c>
      <c r="C18" s="21"/>
      <c r="D18" s="21"/>
      <c r="E18" s="21"/>
      <c r="F18" s="21"/>
      <c r="G18" s="21"/>
      <c r="H18" s="21"/>
      <c r="I18" s="21"/>
      <c r="J18" s="21"/>
      <c r="K18" s="99"/>
    </row>
    <row r="19" spans="2:11" x14ac:dyDescent="0.3">
      <c r="B19" s="34" t="s">
        <v>31</v>
      </c>
      <c r="C19" s="21"/>
      <c r="D19" s="21"/>
      <c r="E19" s="21"/>
      <c r="F19" s="21"/>
      <c r="G19" s="21"/>
      <c r="H19" s="21"/>
      <c r="I19" s="21"/>
      <c r="J19" s="21"/>
      <c r="K19" s="99"/>
    </row>
    <row r="20" spans="2:11" x14ac:dyDescent="0.3">
      <c r="B20" s="34" t="s">
        <v>32</v>
      </c>
      <c r="C20" s="21"/>
      <c r="D20" s="21"/>
      <c r="E20" s="21"/>
      <c r="F20" s="21"/>
      <c r="G20" s="21"/>
      <c r="H20" s="21"/>
      <c r="I20" s="21"/>
      <c r="J20" s="21"/>
      <c r="K20" s="99"/>
    </row>
    <row r="21" spans="2:11" x14ac:dyDescent="0.3">
      <c r="B21" s="34" t="s">
        <v>33</v>
      </c>
      <c r="C21" s="21"/>
      <c r="D21" s="21"/>
      <c r="E21" s="21"/>
      <c r="F21" s="21"/>
      <c r="G21" s="21"/>
      <c r="H21" s="21"/>
      <c r="I21" s="21"/>
      <c r="J21" s="21"/>
      <c r="K21" s="99"/>
    </row>
    <row r="22" spans="2:11" x14ac:dyDescent="0.3">
      <c r="B22" s="34" t="s">
        <v>34</v>
      </c>
      <c r="C22" s="21"/>
      <c r="D22" s="21"/>
      <c r="E22" s="21"/>
      <c r="F22" s="21"/>
      <c r="G22" s="21"/>
      <c r="H22" s="21"/>
      <c r="I22" s="21"/>
      <c r="J22" s="21"/>
      <c r="K22" s="99"/>
    </row>
    <row r="23" spans="2:11" x14ac:dyDescent="0.3">
      <c r="B23" s="34" t="s">
        <v>35</v>
      </c>
      <c r="C23" s="21"/>
      <c r="D23" s="21"/>
      <c r="E23" s="21"/>
      <c r="F23" s="21"/>
      <c r="G23" s="21"/>
      <c r="H23" s="21"/>
      <c r="I23" s="21"/>
      <c r="J23" s="21"/>
      <c r="K23" s="99"/>
    </row>
    <row r="24" spans="2:11" x14ac:dyDescent="0.3">
      <c r="B24" s="34" t="s">
        <v>36</v>
      </c>
      <c r="C24" s="21"/>
      <c r="D24" s="21"/>
      <c r="E24" s="21"/>
      <c r="F24" s="21"/>
      <c r="G24" s="21"/>
      <c r="H24" s="21"/>
      <c r="I24" s="21"/>
      <c r="J24" s="21"/>
      <c r="K24" s="99"/>
    </row>
    <row r="25" spans="2:11" x14ac:dyDescent="0.3">
      <c r="B25" s="34" t="s">
        <v>37</v>
      </c>
      <c r="C25" s="21"/>
      <c r="D25" s="21"/>
      <c r="E25" s="21"/>
      <c r="F25" s="21"/>
      <c r="G25" s="21"/>
      <c r="H25" s="21"/>
      <c r="I25" s="21"/>
      <c r="J25" s="21"/>
      <c r="K25" s="99"/>
    </row>
    <row r="26" spans="2:11" x14ac:dyDescent="0.3">
      <c r="B26" s="34" t="s">
        <v>38</v>
      </c>
      <c r="C26" s="21"/>
      <c r="D26" s="21"/>
      <c r="E26" s="21"/>
      <c r="F26" s="21"/>
      <c r="G26" s="21"/>
      <c r="H26" s="21"/>
      <c r="I26" s="21"/>
      <c r="J26" s="21"/>
      <c r="K26" s="99"/>
    </row>
    <row r="27" spans="2:11" x14ac:dyDescent="0.3">
      <c r="B27" s="34" t="s">
        <v>39</v>
      </c>
      <c r="C27" s="21"/>
      <c r="D27" s="21"/>
      <c r="E27" s="21"/>
      <c r="F27" s="21"/>
      <c r="G27" s="21"/>
      <c r="H27" s="21"/>
      <c r="I27" s="21"/>
      <c r="J27" s="21"/>
      <c r="K27" s="99"/>
    </row>
    <row r="28" spans="2:11" x14ac:dyDescent="0.3">
      <c r="B28" s="34" t="s">
        <v>40</v>
      </c>
      <c r="C28" s="21"/>
      <c r="D28" s="21"/>
      <c r="E28" s="21"/>
      <c r="F28" s="21"/>
      <c r="G28" s="21"/>
      <c r="H28" s="21"/>
      <c r="I28" s="21"/>
      <c r="J28" s="21"/>
      <c r="K28" s="99"/>
    </row>
    <row r="29" spans="2:11" x14ac:dyDescent="0.3">
      <c r="B29" s="34"/>
      <c r="C29" s="13"/>
      <c r="D29" s="13"/>
      <c r="E29" s="101"/>
      <c r="F29" s="101"/>
      <c r="G29" s="101"/>
      <c r="H29" s="101"/>
      <c r="I29" s="13"/>
      <c r="J29" s="13"/>
      <c r="K29" s="14"/>
    </row>
    <row r="30" spans="2:11" x14ac:dyDescent="0.3">
      <c r="B30" s="16" t="s">
        <v>1</v>
      </c>
      <c r="C30" s="23"/>
      <c r="D30" s="23"/>
      <c r="E30" s="23"/>
      <c r="F30" s="23"/>
      <c r="G30" s="23"/>
      <c r="H30" s="23"/>
      <c r="I30" s="23"/>
      <c r="J30" s="21"/>
      <c r="K30" s="100"/>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102</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
      <c r="F7" s="21"/>
      <c r="G7" s="21"/>
      <c r="H7" s="21"/>
      <c r="I7" s="21"/>
      <c r="J7" s="21"/>
      <c r="K7" s="99"/>
    </row>
    <row r="8" spans="2:11" x14ac:dyDescent="0.3">
      <c r="B8" s="34" t="s">
        <v>0</v>
      </c>
      <c r="C8" s="21"/>
      <c r="D8" s="21"/>
      <c r="E8" s="21"/>
      <c r="F8" s="21"/>
      <c r="G8" s="21"/>
      <c r="H8" s="21"/>
      <c r="I8" s="21"/>
      <c r="J8" s="21"/>
      <c r="K8" s="99"/>
    </row>
    <row r="9" spans="2:11" x14ac:dyDescent="0.3">
      <c r="B9" s="34" t="s">
        <v>21</v>
      </c>
      <c r="C9" s="21"/>
      <c r="D9" s="21"/>
      <c r="E9" s="21"/>
      <c r="F9" s="21"/>
      <c r="G9" s="21"/>
      <c r="H9" s="21"/>
      <c r="I9" s="21"/>
      <c r="J9" s="21"/>
      <c r="K9" s="99"/>
    </row>
    <row r="10" spans="2:11" x14ac:dyDescent="0.3">
      <c r="B10" s="34" t="s">
        <v>22</v>
      </c>
      <c r="C10" s="21"/>
      <c r="D10" s="21"/>
      <c r="E10" s="21"/>
      <c r="F10" s="21"/>
      <c r="G10" s="21"/>
      <c r="H10" s="21"/>
      <c r="I10" s="21"/>
      <c r="J10" s="21"/>
      <c r="K10" s="99"/>
    </row>
    <row r="11" spans="2:11" x14ac:dyDescent="0.3">
      <c r="B11" s="34" t="s">
        <v>23</v>
      </c>
      <c r="C11" s="21"/>
      <c r="D11" s="21"/>
      <c r="E11" s="21"/>
      <c r="F11" s="21"/>
      <c r="G11" s="21"/>
      <c r="H11" s="21"/>
      <c r="I11" s="21"/>
      <c r="J11" s="21"/>
      <c r="K11" s="99"/>
    </row>
    <row r="12" spans="2:11" x14ac:dyDescent="0.3">
      <c r="B12" s="34" t="s">
        <v>24</v>
      </c>
      <c r="C12" s="21"/>
      <c r="D12" s="21"/>
      <c r="E12" s="21"/>
      <c r="F12" s="21"/>
      <c r="G12" s="21"/>
      <c r="H12" s="21"/>
      <c r="I12" s="21"/>
      <c r="J12" s="21"/>
      <c r="K12" s="99"/>
    </row>
    <row r="13" spans="2:11" x14ac:dyDescent="0.3">
      <c r="B13" s="34" t="s">
        <v>25</v>
      </c>
      <c r="C13" s="21"/>
      <c r="D13" s="21"/>
      <c r="E13" s="21"/>
      <c r="F13" s="21"/>
      <c r="G13" s="21"/>
      <c r="H13" s="21"/>
      <c r="I13" s="21"/>
      <c r="J13" s="21"/>
      <c r="K13" s="99"/>
    </row>
    <row r="14" spans="2:11" x14ac:dyDescent="0.3">
      <c r="B14" s="34" t="s">
        <v>26</v>
      </c>
      <c r="C14" s="21"/>
      <c r="D14" s="21"/>
      <c r="E14" s="21"/>
      <c r="F14" s="21"/>
      <c r="G14" s="21"/>
      <c r="H14" s="21"/>
      <c r="I14" s="21"/>
      <c r="J14" s="21"/>
      <c r="K14" s="99"/>
    </row>
    <row r="15" spans="2:11" x14ac:dyDescent="0.3">
      <c r="B15" s="34" t="s">
        <v>27</v>
      </c>
      <c r="C15" s="21"/>
      <c r="D15" s="21"/>
      <c r="E15" s="21"/>
      <c r="F15" s="21"/>
      <c r="G15" s="21"/>
      <c r="H15" s="21"/>
      <c r="I15" s="21"/>
      <c r="J15" s="21"/>
      <c r="K15" s="99"/>
    </row>
    <row r="16" spans="2:11" x14ac:dyDescent="0.3">
      <c r="B16" s="34" t="s">
        <v>28</v>
      </c>
      <c r="C16" s="21"/>
      <c r="D16" s="21"/>
      <c r="E16" s="21"/>
      <c r="F16" s="21"/>
      <c r="G16" s="21"/>
      <c r="H16" s="21"/>
      <c r="I16" s="21"/>
      <c r="J16" s="21"/>
      <c r="K16" s="99"/>
    </row>
    <row r="17" spans="2:11" x14ac:dyDescent="0.3">
      <c r="B17" s="34" t="s">
        <v>29</v>
      </c>
      <c r="C17" s="21"/>
      <c r="D17" s="21"/>
      <c r="E17" s="21"/>
      <c r="F17" s="21"/>
      <c r="G17" s="21"/>
      <c r="H17" s="21"/>
      <c r="I17" s="21"/>
      <c r="J17" s="21"/>
      <c r="K17" s="99"/>
    </row>
    <row r="18" spans="2:11" x14ac:dyDescent="0.3">
      <c r="B18" s="34" t="s">
        <v>30</v>
      </c>
      <c r="C18" s="21"/>
      <c r="D18" s="21"/>
      <c r="E18" s="21"/>
      <c r="F18" s="21"/>
      <c r="G18" s="21"/>
      <c r="H18" s="21"/>
      <c r="I18" s="21"/>
      <c r="J18" s="21"/>
      <c r="K18" s="99"/>
    </row>
    <row r="19" spans="2:11" x14ac:dyDescent="0.3">
      <c r="B19" s="34" t="s">
        <v>31</v>
      </c>
      <c r="C19" s="21"/>
      <c r="D19" s="21"/>
      <c r="E19" s="21"/>
      <c r="F19" s="21"/>
      <c r="G19" s="21"/>
      <c r="H19" s="21"/>
      <c r="I19" s="21"/>
      <c r="J19" s="21"/>
      <c r="K19" s="99"/>
    </row>
    <row r="20" spans="2:11" x14ac:dyDescent="0.3">
      <c r="B20" s="34" t="s">
        <v>32</v>
      </c>
      <c r="C20" s="21"/>
      <c r="D20" s="21"/>
      <c r="E20" s="21"/>
      <c r="F20" s="21"/>
      <c r="G20" s="21"/>
      <c r="H20" s="21"/>
      <c r="I20" s="21"/>
      <c r="J20" s="21"/>
      <c r="K20" s="99"/>
    </row>
    <row r="21" spans="2:11" x14ac:dyDescent="0.3">
      <c r="B21" s="34" t="s">
        <v>33</v>
      </c>
      <c r="C21" s="21"/>
      <c r="D21" s="21"/>
      <c r="E21" s="21"/>
      <c r="F21" s="21"/>
      <c r="G21" s="21"/>
      <c r="H21" s="21"/>
      <c r="I21" s="21"/>
      <c r="J21" s="21"/>
      <c r="K21" s="99"/>
    </row>
    <row r="22" spans="2:11" x14ac:dyDescent="0.3">
      <c r="B22" s="34" t="s">
        <v>34</v>
      </c>
      <c r="C22" s="21"/>
      <c r="D22" s="21"/>
      <c r="E22" s="21"/>
      <c r="F22" s="21"/>
      <c r="G22" s="21"/>
      <c r="H22" s="21"/>
      <c r="I22" s="21"/>
      <c r="J22" s="21"/>
      <c r="K22" s="99"/>
    </row>
    <row r="23" spans="2:11" x14ac:dyDescent="0.3">
      <c r="B23" s="34" t="s">
        <v>35</v>
      </c>
      <c r="C23" s="21"/>
      <c r="D23" s="21"/>
      <c r="E23" s="21"/>
      <c r="F23" s="21"/>
      <c r="G23" s="21"/>
      <c r="H23" s="21"/>
      <c r="I23" s="21"/>
      <c r="J23" s="21"/>
      <c r="K23" s="99"/>
    </row>
    <row r="24" spans="2:11" x14ac:dyDescent="0.3">
      <c r="B24" s="34" t="s">
        <v>36</v>
      </c>
      <c r="C24" s="21"/>
      <c r="D24" s="21"/>
      <c r="E24" s="21"/>
      <c r="F24" s="21"/>
      <c r="G24" s="21"/>
      <c r="H24" s="21"/>
      <c r="I24" s="21"/>
      <c r="J24" s="21"/>
      <c r="K24" s="99"/>
    </row>
    <row r="25" spans="2:11" x14ac:dyDescent="0.3">
      <c r="B25" s="34" t="s">
        <v>37</v>
      </c>
      <c r="C25" s="21"/>
      <c r="D25" s="21"/>
      <c r="E25" s="21"/>
      <c r="F25" s="21"/>
      <c r="G25" s="21"/>
      <c r="H25" s="21"/>
      <c r="I25" s="21"/>
      <c r="J25" s="21"/>
      <c r="K25" s="99"/>
    </row>
    <row r="26" spans="2:11" x14ac:dyDescent="0.3">
      <c r="B26" s="34" t="s">
        <v>38</v>
      </c>
      <c r="C26" s="21"/>
      <c r="D26" s="21"/>
      <c r="E26" s="21"/>
      <c r="F26" s="21"/>
      <c r="G26" s="21"/>
      <c r="H26" s="21"/>
      <c r="I26" s="21"/>
      <c r="J26" s="21"/>
      <c r="K26" s="99"/>
    </row>
    <row r="27" spans="2:11" x14ac:dyDescent="0.3">
      <c r="B27" s="34" t="s">
        <v>39</v>
      </c>
      <c r="C27" s="21"/>
      <c r="D27" s="21"/>
      <c r="E27" s="21"/>
      <c r="F27" s="21"/>
      <c r="G27" s="21"/>
      <c r="H27" s="21"/>
      <c r="I27" s="21"/>
      <c r="J27" s="21"/>
      <c r="K27" s="99"/>
    </row>
    <row r="28" spans="2:11" x14ac:dyDescent="0.3">
      <c r="B28" s="34" t="s">
        <v>40</v>
      </c>
      <c r="C28" s="21"/>
      <c r="D28" s="21"/>
      <c r="E28" s="21"/>
      <c r="F28" s="21"/>
      <c r="G28" s="21"/>
      <c r="H28" s="21"/>
      <c r="I28" s="21"/>
      <c r="J28" s="21"/>
      <c r="K28" s="99"/>
    </row>
    <row r="29" spans="2:11" x14ac:dyDescent="0.3">
      <c r="B29" s="34"/>
      <c r="C29" s="13"/>
      <c r="D29" s="13"/>
      <c r="E29" s="101"/>
      <c r="F29" s="101"/>
      <c r="G29" s="101"/>
      <c r="H29" s="101"/>
      <c r="I29" s="13"/>
      <c r="J29" s="13"/>
      <c r="K29" s="14"/>
    </row>
    <row r="30" spans="2:11" x14ac:dyDescent="0.3">
      <c r="B30" s="16" t="s">
        <v>1</v>
      </c>
      <c r="C30" s="23"/>
      <c r="D30" s="23"/>
      <c r="E30" s="23"/>
      <c r="F30" s="23"/>
      <c r="G30" s="23"/>
      <c r="H30" s="23"/>
      <c r="I30" s="23"/>
      <c r="J30" s="21"/>
      <c r="K30" s="100"/>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6"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103</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
      <c r="F7" s="21"/>
      <c r="G7" s="21"/>
      <c r="H7" s="21"/>
      <c r="I7" s="21"/>
      <c r="J7" s="21"/>
      <c r="K7" s="99"/>
    </row>
    <row r="8" spans="2:11" x14ac:dyDescent="0.3">
      <c r="B8" s="34" t="s">
        <v>0</v>
      </c>
      <c r="C8" s="21"/>
      <c r="D8" s="21"/>
      <c r="E8" s="21"/>
      <c r="F8" s="21"/>
      <c r="G8" s="21"/>
      <c r="H8" s="21"/>
      <c r="I8" s="21"/>
      <c r="J8" s="21"/>
      <c r="K8" s="99"/>
    </row>
    <row r="9" spans="2:11" x14ac:dyDescent="0.3">
      <c r="B9" s="34" t="s">
        <v>21</v>
      </c>
      <c r="C9" s="21"/>
      <c r="D9" s="21"/>
      <c r="E9" s="21"/>
      <c r="F9" s="21"/>
      <c r="G9" s="21"/>
      <c r="H9" s="21"/>
      <c r="I9" s="21"/>
      <c r="J9" s="21"/>
      <c r="K9" s="99"/>
    </row>
    <row r="10" spans="2:11" x14ac:dyDescent="0.3">
      <c r="B10" s="34" t="s">
        <v>22</v>
      </c>
      <c r="C10" s="21"/>
      <c r="D10" s="21"/>
      <c r="E10" s="21"/>
      <c r="F10" s="21"/>
      <c r="G10" s="21"/>
      <c r="H10" s="21"/>
      <c r="I10" s="21"/>
      <c r="J10" s="21"/>
      <c r="K10" s="99"/>
    </row>
    <row r="11" spans="2:11" x14ac:dyDescent="0.3">
      <c r="B11" s="34" t="s">
        <v>23</v>
      </c>
      <c r="C11" s="21"/>
      <c r="D11" s="21"/>
      <c r="E11" s="21"/>
      <c r="F11" s="21"/>
      <c r="G11" s="21"/>
      <c r="H11" s="21"/>
      <c r="I11" s="21"/>
      <c r="J11" s="21"/>
      <c r="K11" s="99"/>
    </row>
    <row r="12" spans="2:11" x14ac:dyDescent="0.3">
      <c r="B12" s="34" t="s">
        <v>24</v>
      </c>
      <c r="C12" s="21"/>
      <c r="D12" s="21"/>
      <c r="E12" s="21"/>
      <c r="F12" s="21"/>
      <c r="G12" s="21"/>
      <c r="H12" s="21"/>
      <c r="I12" s="21"/>
      <c r="J12" s="21"/>
      <c r="K12" s="99"/>
    </row>
    <row r="13" spans="2:11" x14ac:dyDescent="0.3">
      <c r="B13" s="34" t="s">
        <v>25</v>
      </c>
      <c r="C13" s="21"/>
      <c r="D13" s="21"/>
      <c r="E13" s="21"/>
      <c r="F13" s="21"/>
      <c r="G13" s="21"/>
      <c r="H13" s="21"/>
      <c r="I13" s="21"/>
      <c r="J13" s="21"/>
      <c r="K13" s="99"/>
    </row>
    <row r="14" spans="2:11" x14ac:dyDescent="0.3">
      <c r="B14" s="34" t="s">
        <v>26</v>
      </c>
      <c r="C14" s="21"/>
      <c r="D14" s="21"/>
      <c r="E14" s="21"/>
      <c r="F14" s="21"/>
      <c r="G14" s="21"/>
      <c r="H14" s="21"/>
      <c r="I14" s="21"/>
      <c r="J14" s="21"/>
      <c r="K14" s="99"/>
    </row>
    <row r="15" spans="2:11" x14ac:dyDescent="0.3">
      <c r="B15" s="34" t="s">
        <v>27</v>
      </c>
      <c r="C15" s="21"/>
      <c r="D15" s="21"/>
      <c r="E15" s="21"/>
      <c r="F15" s="21"/>
      <c r="G15" s="21"/>
      <c r="H15" s="21"/>
      <c r="I15" s="21"/>
      <c r="J15" s="21"/>
      <c r="K15" s="99"/>
    </row>
    <row r="16" spans="2:11" x14ac:dyDescent="0.3">
      <c r="B16" s="34" t="s">
        <v>28</v>
      </c>
      <c r="C16" s="21"/>
      <c r="D16" s="21"/>
      <c r="E16" s="21"/>
      <c r="F16" s="21"/>
      <c r="G16" s="21"/>
      <c r="H16" s="21"/>
      <c r="I16" s="21"/>
      <c r="J16" s="21"/>
      <c r="K16" s="99"/>
    </row>
    <row r="17" spans="2:11" x14ac:dyDescent="0.3">
      <c r="B17" s="34" t="s">
        <v>29</v>
      </c>
      <c r="C17" s="21"/>
      <c r="D17" s="21"/>
      <c r="E17" s="21"/>
      <c r="F17" s="21"/>
      <c r="G17" s="21"/>
      <c r="H17" s="21"/>
      <c r="I17" s="21"/>
      <c r="J17" s="21"/>
      <c r="K17" s="99"/>
    </row>
    <row r="18" spans="2:11" x14ac:dyDescent="0.3">
      <c r="B18" s="34" t="s">
        <v>30</v>
      </c>
      <c r="C18" s="21"/>
      <c r="D18" s="21"/>
      <c r="E18" s="21"/>
      <c r="F18" s="21"/>
      <c r="G18" s="21"/>
      <c r="H18" s="21"/>
      <c r="I18" s="21"/>
      <c r="J18" s="21"/>
      <c r="K18" s="99"/>
    </row>
    <row r="19" spans="2:11" x14ac:dyDescent="0.3">
      <c r="B19" s="34" t="s">
        <v>31</v>
      </c>
      <c r="C19" s="21"/>
      <c r="D19" s="21"/>
      <c r="E19" s="21"/>
      <c r="F19" s="21"/>
      <c r="G19" s="21"/>
      <c r="H19" s="21"/>
      <c r="I19" s="21"/>
      <c r="J19" s="21"/>
      <c r="K19" s="99"/>
    </row>
    <row r="20" spans="2:11" x14ac:dyDescent="0.3">
      <c r="B20" s="34" t="s">
        <v>32</v>
      </c>
      <c r="C20" s="21"/>
      <c r="D20" s="21"/>
      <c r="E20" s="21"/>
      <c r="F20" s="21"/>
      <c r="G20" s="21"/>
      <c r="H20" s="21"/>
      <c r="I20" s="21"/>
      <c r="J20" s="21"/>
      <c r="K20" s="99"/>
    </row>
    <row r="21" spans="2:11" x14ac:dyDescent="0.3">
      <c r="B21" s="34" t="s">
        <v>33</v>
      </c>
      <c r="C21" s="21"/>
      <c r="D21" s="21"/>
      <c r="E21" s="21"/>
      <c r="F21" s="21"/>
      <c r="G21" s="21"/>
      <c r="H21" s="21"/>
      <c r="I21" s="21"/>
      <c r="J21" s="21"/>
      <c r="K21" s="99"/>
    </row>
    <row r="22" spans="2:11" x14ac:dyDescent="0.3">
      <c r="B22" s="34" t="s">
        <v>34</v>
      </c>
      <c r="C22" s="21"/>
      <c r="D22" s="21"/>
      <c r="E22" s="21"/>
      <c r="F22" s="21"/>
      <c r="G22" s="21"/>
      <c r="H22" s="21"/>
      <c r="I22" s="21"/>
      <c r="J22" s="21"/>
      <c r="K22" s="99"/>
    </row>
    <row r="23" spans="2:11" x14ac:dyDescent="0.3">
      <c r="B23" s="34" t="s">
        <v>35</v>
      </c>
      <c r="C23" s="21"/>
      <c r="D23" s="21"/>
      <c r="E23" s="21"/>
      <c r="F23" s="21"/>
      <c r="G23" s="21"/>
      <c r="H23" s="21"/>
      <c r="I23" s="21"/>
      <c r="J23" s="21"/>
      <c r="K23" s="99"/>
    </row>
    <row r="24" spans="2:11" x14ac:dyDescent="0.3">
      <c r="B24" s="34" t="s">
        <v>36</v>
      </c>
      <c r="C24" s="21"/>
      <c r="D24" s="21"/>
      <c r="E24" s="21"/>
      <c r="F24" s="21"/>
      <c r="G24" s="21"/>
      <c r="H24" s="21"/>
      <c r="I24" s="21"/>
      <c r="J24" s="21"/>
      <c r="K24" s="99"/>
    </row>
    <row r="25" spans="2:11" x14ac:dyDescent="0.3">
      <c r="B25" s="34" t="s">
        <v>37</v>
      </c>
      <c r="C25" s="21"/>
      <c r="D25" s="21"/>
      <c r="E25" s="21"/>
      <c r="F25" s="21"/>
      <c r="G25" s="21"/>
      <c r="H25" s="21"/>
      <c r="I25" s="21"/>
      <c r="J25" s="21"/>
      <c r="K25" s="99"/>
    </row>
    <row r="26" spans="2:11" x14ac:dyDescent="0.3">
      <c r="B26" s="34" t="s">
        <v>38</v>
      </c>
      <c r="C26" s="21"/>
      <c r="D26" s="21"/>
      <c r="E26" s="21"/>
      <c r="F26" s="21"/>
      <c r="G26" s="21"/>
      <c r="H26" s="21"/>
      <c r="I26" s="21"/>
      <c r="J26" s="21"/>
      <c r="K26" s="99"/>
    </row>
    <row r="27" spans="2:11" x14ac:dyDescent="0.3">
      <c r="B27" s="34" t="s">
        <v>39</v>
      </c>
      <c r="C27" s="21"/>
      <c r="D27" s="21"/>
      <c r="E27" s="21"/>
      <c r="F27" s="21"/>
      <c r="G27" s="21"/>
      <c r="H27" s="21"/>
      <c r="I27" s="21"/>
      <c r="J27" s="21"/>
      <c r="K27" s="99"/>
    </row>
    <row r="28" spans="2:11" x14ac:dyDescent="0.3">
      <c r="B28" s="34" t="s">
        <v>40</v>
      </c>
      <c r="C28" s="21"/>
      <c r="D28" s="21"/>
      <c r="E28" s="21"/>
      <c r="F28" s="21"/>
      <c r="G28" s="21"/>
      <c r="H28" s="21"/>
      <c r="I28" s="21"/>
      <c r="J28" s="21"/>
      <c r="K28" s="99"/>
    </row>
    <row r="29" spans="2:11" x14ac:dyDescent="0.3">
      <c r="B29" s="34"/>
      <c r="C29" s="13"/>
      <c r="D29" s="13"/>
      <c r="E29" s="101"/>
      <c r="F29" s="101"/>
      <c r="G29" s="101"/>
      <c r="H29" s="101"/>
      <c r="I29" s="13"/>
      <c r="J29" s="13"/>
      <c r="K29" s="14"/>
    </row>
    <row r="30" spans="2:11" x14ac:dyDescent="0.3">
      <c r="B30" s="16" t="s">
        <v>1</v>
      </c>
      <c r="C30" s="23"/>
      <c r="D30" s="23"/>
      <c r="E30" s="23"/>
      <c r="F30" s="23"/>
      <c r="G30" s="23"/>
      <c r="H30" s="23"/>
      <c r="I30" s="23"/>
      <c r="J30" s="21"/>
      <c r="K30" s="100"/>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7"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109</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69"/>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1.2847222222222223E-3</v>
      </c>
      <c r="D7" s="55">
        <f>C7/$C$30</f>
        <v>2.0782624976596147E-2</v>
      </c>
      <c r="E7" s="40"/>
      <c r="F7" s="55"/>
      <c r="G7" s="40">
        <f t="shared" ref="G7" si="0">C7+E7</f>
        <v>1.2847222222222223E-3</v>
      </c>
      <c r="H7" s="72">
        <f t="shared" ref="H7" si="1">G7/$G$30</f>
        <v>2.0782624976596147E-2</v>
      </c>
    </row>
    <row r="8" spans="2:8" s="28" customFormat="1" x14ac:dyDescent="0.3">
      <c r="B8" s="34" t="s">
        <v>0</v>
      </c>
      <c r="C8" s="40"/>
      <c r="D8" s="55"/>
      <c r="E8" s="40"/>
      <c r="F8" s="55"/>
      <c r="G8" s="40"/>
      <c r="H8" s="72"/>
    </row>
    <row r="9" spans="2:8" s="28" customFormat="1" x14ac:dyDescent="0.3">
      <c r="B9" s="34" t="s">
        <v>21</v>
      </c>
      <c r="C9" s="40">
        <v>6.2615740740740748E-3</v>
      </c>
      <c r="D9" s="55">
        <f t="shared" ref="D9:D27" si="2">C9/$C$30</f>
        <v>0.1012918929039506</v>
      </c>
      <c r="E9" s="40"/>
      <c r="F9" s="55"/>
      <c r="G9" s="40">
        <f t="shared" ref="G9:G27" si="3">C9+E9</f>
        <v>6.2615740740740748E-3</v>
      </c>
      <c r="H9" s="72">
        <f t="shared" ref="H9:H27" si="4">G9/$G$30</f>
        <v>0.1012918929039506</v>
      </c>
    </row>
    <row r="10" spans="2:8" s="28" customFormat="1" x14ac:dyDescent="0.3">
      <c r="B10" s="34" t="s">
        <v>22</v>
      </c>
      <c r="C10" s="40">
        <v>2.5462962962962966E-4</v>
      </c>
      <c r="D10" s="55">
        <f t="shared" si="2"/>
        <v>4.1190788241902282E-3</v>
      </c>
      <c r="E10" s="40"/>
      <c r="F10" s="55"/>
      <c r="G10" s="40">
        <f t="shared" si="3"/>
        <v>2.5462962962962966E-4</v>
      </c>
      <c r="H10" s="72">
        <f t="shared" si="4"/>
        <v>4.1190788241902282E-3</v>
      </c>
    </row>
    <row r="11" spans="2:8" s="28" customFormat="1" x14ac:dyDescent="0.3">
      <c r="B11" s="34" t="s">
        <v>23</v>
      </c>
      <c r="C11" s="40">
        <v>6.9444444444444447E-4</v>
      </c>
      <c r="D11" s="55">
        <f t="shared" si="2"/>
        <v>1.1233851338700621E-2</v>
      </c>
      <c r="E11" s="40"/>
      <c r="F11" s="55"/>
      <c r="G11" s="40">
        <f t="shared" si="3"/>
        <v>6.9444444444444447E-4</v>
      </c>
      <c r="H11" s="72">
        <f t="shared" si="4"/>
        <v>1.1233851338700621E-2</v>
      </c>
    </row>
    <row r="12" spans="2:8" s="28" customFormat="1" x14ac:dyDescent="0.3">
      <c r="B12" s="34" t="s">
        <v>24</v>
      </c>
      <c r="C12" s="40">
        <v>5.3240740740740744E-4</v>
      </c>
      <c r="D12" s="55">
        <f t="shared" si="2"/>
        <v>8.6126193596704759E-3</v>
      </c>
      <c r="E12" s="40"/>
      <c r="F12" s="55"/>
      <c r="G12" s="40">
        <f t="shared" si="3"/>
        <v>5.3240740740740744E-4</v>
      </c>
      <c r="H12" s="72">
        <f t="shared" si="4"/>
        <v>8.6126193596704759E-3</v>
      </c>
    </row>
    <row r="13" spans="2:8" s="28" customFormat="1" x14ac:dyDescent="0.3">
      <c r="B13" s="34" t="s">
        <v>25</v>
      </c>
      <c r="C13" s="40">
        <v>3.0092592592592589E-4</v>
      </c>
      <c r="D13" s="55">
        <f t="shared" si="2"/>
        <v>4.868002246770268E-3</v>
      </c>
      <c r="E13" s="40"/>
      <c r="F13" s="55"/>
      <c r="G13" s="40">
        <f t="shared" si="3"/>
        <v>3.0092592592592589E-4</v>
      </c>
      <c r="H13" s="72">
        <f t="shared" si="4"/>
        <v>4.868002246770268E-3</v>
      </c>
    </row>
    <row r="14" spans="2:8" s="28" customFormat="1" x14ac:dyDescent="0.3">
      <c r="B14" s="34" t="s">
        <v>26</v>
      </c>
      <c r="C14" s="40">
        <v>4.3171296296296291E-3</v>
      </c>
      <c r="D14" s="55">
        <f t="shared" si="2"/>
        <v>6.9837109155588842E-2</v>
      </c>
      <c r="E14" s="40"/>
      <c r="F14" s="55"/>
      <c r="G14" s="40">
        <f t="shared" si="3"/>
        <v>4.3171296296296291E-3</v>
      </c>
      <c r="H14" s="72">
        <f t="shared" si="4"/>
        <v>6.9837109155588842E-2</v>
      </c>
    </row>
    <row r="15" spans="2:8" s="28" customFormat="1" x14ac:dyDescent="0.3">
      <c r="B15" s="34" t="s">
        <v>27</v>
      </c>
      <c r="C15" s="40">
        <v>1.8634259259259264E-3</v>
      </c>
      <c r="D15" s="55">
        <f t="shared" si="2"/>
        <v>3.0144167758846672E-2</v>
      </c>
      <c r="E15" s="40"/>
      <c r="F15" s="55"/>
      <c r="G15" s="40">
        <f t="shared" si="3"/>
        <v>1.8634259259259264E-3</v>
      </c>
      <c r="H15" s="72">
        <f t="shared" si="4"/>
        <v>3.0144167758846672E-2</v>
      </c>
    </row>
    <row r="16" spans="2:8" s="28" customFormat="1" x14ac:dyDescent="0.3">
      <c r="B16" s="34" t="s">
        <v>28</v>
      </c>
      <c r="C16" s="40">
        <v>2.7430555555555559E-3</v>
      </c>
      <c r="D16" s="55">
        <f t="shared" si="2"/>
        <v>4.4373712787867454E-2</v>
      </c>
      <c r="E16" s="40"/>
      <c r="F16" s="55"/>
      <c r="G16" s="40">
        <f t="shared" si="3"/>
        <v>2.7430555555555559E-3</v>
      </c>
      <c r="H16" s="72">
        <f t="shared" si="4"/>
        <v>4.4373712787867454E-2</v>
      </c>
    </row>
    <row r="17" spans="2:8" s="28" customFormat="1" x14ac:dyDescent="0.3">
      <c r="B17" s="34" t="s">
        <v>29</v>
      </c>
      <c r="C17" s="40"/>
      <c r="D17" s="55"/>
      <c r="E17" s="40"/>
      <c r="F17" s="55"/>
      <c r="G17" s="40"/>
      <c r="H17" s="72"/>
    </row>
    <row r="18" spans="2:8" s="28" customFormat="1" x14ac:dyDescent="0.3">
      <c r="B18" s="34" t="s">
        <v>30</v>
      </c>
      <c r="C18" s="40">
        <v>2.5462962962962961E-4</v>
      </c>
      <c r="D18" s="55">
        <f t="shared" si="2"/>
        <v>4.1190788241902273E-3</v>
      </c>
      <c r="E18" s="40"/>
      <c r="F18" s="55"/>
      <c r="G18" s="40">
        <f t="shared" si="3"/>
        <v>2.5462962962962961E-4</v>
      </c>
      <c r="H18" s="72">
        <f t="shared" si="4"/>
        <v>4.1190788241902273E-3</v>
      </c>
    </row>
    <row r="19" spans="2:8" s="28" customFormat="1" x14ac:dyDescent="0.3">
      <c r="B19" s="34" t="s">
        <v>31</v>
      </c>
      <c r="C19" s="40">
        <v>2.3148148148148146E-4</v>
      </c>
      <c r="D19" s="55">
        <f t="shared" si="2"/>
        <v>3.7446171129002065E-3</v>
      </c>
      <c r="E19" s="40"/>
      <c r="F19" s="55"/>
      <c r="G19" s="40">
        <f t="shared" si="3"/>
        <v>2.3148148148148146E-4</v>
      </c>
      <c r="H19" s="72">
        <f t="shared" si="4"/>
        <v>3.7446171129002065E-3</v>
      </c>
    </row>
    <row r="20" spans="2:8" s="28" customFormat="1" x14ac:dyDescent="0.3">
      <c r="B20" s="34" t="s">
        <v>32</v>
      </c>
      <c r="C20" s="40"/>
      <c r="D20" s="55"/>
      <c r="E20" s="40"/>
      <c r="F20" s="55"/>
      <c r="G20" s="40"/>
      <c r="H20" s="72"/>
    </row>
    <row r="21" spans="2:8" s="28" customFormat="1" x14ac:dyDescent="0.3">
      <c r="B21" s="34" t="s">
        <v>33</v>
      </c>
      <c r="C21" s="40"/>
      <c r="D21" s="55"/>
      <c r="E21" s="40"/>
      <c r="F21" s="55"/>
      <c r="G21" s="40"/>
      <c r="H21" s="72"/>
    </row>
    <row r="22" spans="2:8" s="28" customFormat="1" x14ac:dyDescent="0.3">
      <c r="B22" s="34" t="s">
        <v>34</v>
      </c>
      <c r="C22" s="40"/>
      <c r="D22" s="55"/>
      <c r="E22" s="40"/>
      <c r="F22" s="55"/>
      <c r="G22" s="40"/>
      <c r="H22" s="72"/>
    </row>
    <row r="23" spans="2:8" s="28" customFormat="1" x14ac:dyDescent="0.3">
      <c r="B23" s="34" t="s">
        <v>35</v>
      </c>
      <c r="C23" s="40"/>
      <c r="D23" s="55"/>
      <c r="E23" s="56"/>
      <c r="F23" s="54"/>
      <c r="G23" s="40"/>
      <c r="H23" s="72"/>
    </row>
    <row r="24" spans="2:8" s="28" customFormat="1" x14ac:dyDescent="0.3">
      <c r="B24" s="34" t="s">
        <v>36</v>
      </c>
      <c r="C24" s="40"/>
      <c r="D24" s="55"/>
      <c r="E24" s="90"/>
      <c r="F24" s="90"/>
      <c r="G24" s="40"/>
      <c r="H24" s="72"/>
    </row>
    <row r="25" spans="2:8" s="28" customFormat="1" x14ac:dyDescent="0.3">
      <c r="B25" s="34" t="s">
        <v>37</v>
      </c>
      <c r="C25" s="40">
        <v>6.9444444444444447E-4</v>
      </c>
      <c r="D25" s="55">
        <f t="shared" si="2"/>
        <v>1.1233851338700621E-2</v>
      </c>
      <c r="E25" s="123"/>
      <c r="F25" s="123"/>
      <c r="G25" s="40">
        <f t="shared" si="3"/>
        <v>6.9444444444444447E-4</v>
      </c>
      <c r="H25" s="72">
        <f t="shared" si="4"/>
        <v>1.1233851338700621E-2</v>
      </c>
    </row>
    <row r="26" spans="2:8" s="28" customFormat="1" x14ac:dyDescent="0.3">
      <c r="B26" s="34" t="s">
        <v>38</v>
      </c>
      <c r="C26" s="40">
        <v>4.0127314814814803E-2</v>
      </c>
      <c r="D26" s="55">
        <f t="shared" si="2"/>
        <v>0.64912937652125069</v>
      </c>
      <c r="E26" s="40"/>
      <c r="F26" s="55"/>
      <c r="G26" s="40">
        <f t="shared" si="3"/>
        <v>4.0127314814814803E-2</v>
      </c>
      <c r="H26" s="72">
        <f t="shared" si="4"/>
        <v>0.64912937652125069</v>
      </c>
    </row>
    <row r="27" spans="2:8" s="28" customFormat="1" x14ac:dyDescent="0.3">
      <c r="B27" s="34" t="s">
        <v>39</v>
      </c>
      <c r="C27" s="40">
        <v>2.2569444444444447E-3</v>
      </c>
      <c r="D27" s="55">
        <f t="shared" si="2"/>
        <v>3.6510016850777018E-2</v>
      </c>
      <c r="E27" s="40"/>
      <c r="F27" s="55"/>
      <c r="G27" s="40">
        <f t="shared" si="3"/>
        <v>2.2569444444444447E-3</v>
      </c>
      <c r="H27" s="72">
        <f t="shared" si="4"/>
        <v>3.6510016850777018E-2</v>
      </c>
    </row>
    <row r="28" spans="2:8" s="28" customFormat="1" x14ac:dyDescent="0.3">
      <c r="B28" s="127" t="s">
        <v>40</v>
      </c>
      <c r="C28" s="128"/>
      <c r="D28" s="135"/>
      <c r="E28" s="128"/>
      <c r="F28" s="135"/>
      <c r="G28" s="128"/>
      <c r="H28" s="136"/>
    </row>
    <row r="29" spans="2:8" s="28" customFormat="1" x14ac:dyDescent="0.3">
      <c r="B29" s="34"/>
      <c r="C29" s="141"/>
      <c r="D29" s="142"/>
      <c r="E29" s="141"/>
      <c r="F29" s="141"/>
      <c r="G29" s="43"/>
      <c r="H29" s="44"/>
    </row>
    <row r="30" spans="2:8" s="28" customFormat="1" x14ac:dyDescent="0.3">
      <c r="B30" s="131" t="s">
        <v>1</v>
      </c>
      <c r="C30" s="137">
        <f>SUM(C7:C28)</f>
        <v>6.1817129629629618E-2</v>
      </c>
      <c r="D30" s="138">
        <f>SUM(D7:D28)</f>
        <v>1</v>
      </c>
      <c r="E30" s="137"/>
      <c r="F30" s="138"/>
      <c r="G30" s="137">
        <f>SUM(G7:G28)</f>
        <v>6.1817129629629618E-2</v>
      </c>
      <c r="H30" s="139">
        <f t="shared" ref="H30" si="5">SUM(H7:H28)</f>
        <v>1</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104</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
      <c r="F7" s="21"/>
      <c r="G7" s="21"/>
      <c r="H7" s="21"/>
      <c r="I7" s="21"/>
      <c r="J7" s="21"/>
      <c r="K7" s="99"/>
    </row>
    <row r="8" spans="2:11" x14ac:dyDescent="0.3">
      <c r="B8" s="34" t="s">
        <v>0</v>
      </c>
      <c r="C8" s="21"/>
      <c r="D8" s="21"/>
      <c r="E8" s="21"/>
      <c r="F8" s="21"/>
      <c r="G8" s="21"/>
      <c r="H8" s="21"/>
      <c r="I8" s="21"/>
      <c r="J8" s="21"/>
      <c r="K8" s="99"/>
    </row>
    <row r="9" spans="2:11" x14ac:dyDescent="0.3">
      <c r="B9" s="34" t="s">
        <v>21</v>
      </c>
      <c r="C9" s="21">
        <v>1.0787037037037038E-2</v>
      </c>
      <c r="D9" s="21"/>
      <c r="E9" s="21"/>
      <c r="F9" s="21"/>
      <c r="G9" s="21"/>
      <c r="H9" s="21"/>
      <c r="I9" s="21"/>
      <c r="J9" s="21"/>
      <c r="K9" s="99">
        <v>1.0787037037037038E-2</v>
      </c>
    </row>
    <row r="10" spans="2:11" x14ac:dyDescent="0.3">
      <c r="B10" s="34" t="s">
        <v>22</v>
      </c>
      <c r="C10" s="21">
        <v>1.7361111111111112E-4</v>
      </c>
      <c r="D10" s="21"/>
      <c r="E10" s="21"/>
      <c r="F10" s="21"/>
      <c r="G10" s="21"/>
      <c r="H10" s="21"/>
      <c r="I10" s="21"/>
      <c r="J10" s="21"/>
      <c r="K10" s="99">
        <v>1.7361111111111112E-4</v>
      </c>
    </row>
    <row r="11" spans="2:11" x14ac:dyDescent="0.3">
      <c r="B11" s="34" t="s">
        <v>23</v>
      </c>
      <c r="C11" s="21"/>
      <c r="D11" s="21"/>
      <c r="E11" s="21"/>
      <c r="F11" s="21"/>
      <c r="G11" s="21"/>
      <c r="H11" s="21"/>
      <c r="I11" s="21"/>
      <c r="J11" s="21"/>
      <c r="K11" s="99"/>
    </row>
    <row r="12" spans="2:11" x14ac:dyDescent="0.3">
      <c r="B12" s="34" t="s">
        <v>24</v>
      </c>
      <c r="C12" s="21">
        <v>2.6273148148148145E-3</v>
      </c>
      <c r="D12" s="21"/>
      <c r="E12" s="21"/>
      <c r="F12" s="21"/>
      <c r="G12" s="21"/>
      <c r="H12" s="21"/>
      <c r="I12" s="21"/>
      <c r="J12" s="21"/>
      <c r="K12" s="99">
        <v>2.6273148148148145E-3</v>
      </c>
    </row>
    <row r="13" spans="2:11" x14ac:dyDescent="0.3">
      <c r="B13" s="34" t="s">
        <v>25</v>
      </c>
      <c r="C13" s="21">
        <v>2.0833333333333333E-3</v>
      </c>
      <c r="D13" s="21"/>
      <c r="E13" s="21"/>
      <c r="F13" s="21"/>
      <c r="G13" s="21"/>
      <c r="H13" s="21"/>
      <c r="I13" s="21"/>
      <c r="J13" s="21"/>
      <c r="K13" s="99">
        <v>2.0833333333333333E-3</v>
      </c>
    </row>
    <row r="14" spans="2:11" x14ac:dyDescent="0.3">
      <c r="B14" s="34" t="s">
        <v>26</v>
      </c>
      <c r="C14" s="21"/>
      <c r="D14" s="21"/>
      <c r="E14" s="21"/>
      <c r="F14" s="21"/>
      <c r="G14" s="21"/>
      <c r="H14" s="21"/>
      <c r="I14" s="21"/>
      <c r="J14" s="21"/>
      <c r="K14" s="99"/>
    </row>
    <row r="15" spans="2:11" x14ac:dyDescent="0.3">
      <c r="B15" s="34" t="s">
        <v>27</v>
      </c>
      <c r="C15" s="21">
        <v>4.8611111111111103E-3</v>
      </c>
      <c r="D15" s="21"/>
      <c r="E15" s="21"/>
      <c r="F15" s="21"/>
      <c r="G15" s="21"/>
      <c r="H15" s="21"/>
      <c r="I15" s="21"/>
      <c r="J15" s="21"/>
      <c r="K15" s="99">
        <v>4.8611111111111103E-3</v>
      </c>
    </row>
    <row r="16" spans="2:11" x14ac:dyDescent="0.3">
      <c r="B16" s="34" t="s">
        <v>28</v>
      </c>
      <c r="C16" s="21">
        <v>1.6203703703703705E-3</v>
      </c>
      <c r="D16" s="21"/>
      <c r="E16" s="21"/>
      <c r="F16" s="21"/>
      <c r="G16" s="21"/>
      <c r="H16" s="21"/>
      <c r="I16" s="21"/>
      <c r="J16" s="21"/>
      <c r="K16" s="99">
        <v>1.6203703703703705E-3</v>
      </c>
    </row>
    <row r="17" spans="2:11" x14ac:dyDescent="0.3">
      <c r="B17" s="34" t="s">
        <v>29</v>
      </c>
      <c r="C17" s="21">
        <v>2.465277777777778E-3</v>
      </c>
      <c r="D17" s="21"/>
      <c r="E17" s="21"/>
      <c r="F17" s="21"/>
      <c r="G17" s="21"/>
      <c r="H17" s="21"/>
      <c r="I17" s="21"/>
      <c r="J17" s="21"/>
      <c r="K17" s="99">
        <v>2.465277777777778E-3</v>
      </c>
    </row>
    <row r="18" spans="2:11" x14ac:dyDescent="0.3">
      <c r="B18" s="34" t="s">
        <v>30</v>
      </c>
      <c r="C18" s="21"/>
      <c r="D18" s="21"/>
      <c r="E18" s="21"/>
      <c r="F18" s="21"/>
      <c r="G18" s="21"/>
      <c r="H18" s="21"/>
      <c r="I18" s="21"/>
      <c r="J18" s="21"/>
      <c r="K18" s="99"/>
    </row>
    <row r="19" spans="2:11" x14ac:dyDescent="0.3">
      <c r="B19" s="34" t="s">
        <v>31</v>
      </c>
      <c r="C19" s="21"/>
      <c r="D19" s="21"/>
      <c r="E19" s="21"/>
      <c r="F19" s="21"/>
      <c r="G19" s="21"/>
      <c r="H19" s="21"/>
      <c r="I19" s="21"/>
      <c r="J19" s="21"/>
      <c r="K19" s="99"/>
    </row>
    <row r="20" spans="2:11" x14ac:dyDescent="0.3">
      <c r="B20" s="34" t="s">
        <v>32</v>
      </c>
      <c r="C20" s="21">
        <v>4.1550925925925922E-3</v>
      </c>
      <c r="D20" s="21"/>
      <c r="E20" s="21"/>
      <c r="F20" s="21"/>
      <c r="G20" s="21"/>
      <c r="H20" s="21"/>
      <c r="I20" s="21"/>
      <c r="J20" s="21"/>
      <c r="K20" s="99">
        <v>4.1550925925925922E-3</v>
      </c>
    </row>
    <row r="21" spans="2:11" x14ac:dyDescent="0.3">
      <c r="B21" s="34" t="s">
        <v>33</v>
      </c>
      <c r="C21" s="21">
        <v>7.291666666666667E-4</v>
      </c>
      <c r="D21" s="21"/>
      <c r="E21" s="21"/>
      <c r="F21" s="21"/>
      <c r="G21" s="21"/>
      <c r="H21" s="21"/>
      <c r="I21" s="21"/>
      <c r="J21" s="21"/>
      <c r="K21" s="99">
        <v>7.291666666666667E-4</v>
      </c>
    </row>
    <row r="22" spans="2:11" x14ac:dyDescent="0.3">
      <c r="B22" s="34" t="s">
        <v>34</v>
      </c>
      <c r="C22" s="21"/>
      <c r="D22" s="21"/>
      <c r="E22" s="21"/>
      <c r="F22" s="21"/>
      <c r="G22" s="21"/>
      <c r="H22" s="21"/>
      <c r="I22" s="21"/>
      <c r="J22" s="21"/>
      <c r="K22" s="99"/>
    </row>
    <row r="23" spans="2:11" x14ac:dyDescent="0.3">
      <c r="B23" s="34" t="s">
        <v>35</v>
      </c>
      <c r="C23" s="21"/>
      <c r="D23" s="21"/>
      <c r="E23" s="21"/>
      <c r="F23" s="21"/>
      <c r="G23" s="21"/>
      <c r="H23" s="21"/>
      <c r="I23" s="21"/>
      <c r="J23" s="21"/>
      <c r="K23" s="99"/>
    </row>
    <row r="24" spans="2:11" x14ac:dyDescent="0.3">
      <c r="B24" s="34" t="s">
        <v>36</v>
      </c>
      <c r="C24" s="21"/>
      <c r="D24" s="21"/>
      <c r="E24" s="21"/>
      <c r="F24" s="21"/>
      <c r="G24" s="21"/>
      <c r="H24" s="21"/>
      <c r="I24" s="21"/>
      <c r="J24" s="21"/>
      <c r="K24" s="99"/>
    </row>
    <row r="25" spans="2:11" x14ac:dyDescent="0.3">
      <c r="B25" s="34" t="s">
        <v>37</v>
      </c>
      <c r="C25" s="21"/>
      <c r="D25" s="21"/>
      <c r="E25" s="21"/>
      <c r="F25" s="21"/>
      <c r="G25" s="21"/>
      <c r="H25" s="21"/>
      <c r="I25" s="21"/>
      <c r="J25" s="21"/>
      <c r="K25" s="99"/>
    </row>
    <row r="26" spans="2:11" x14ac:dyDescent="0.3">
      <c r="B26" s="34" t="s">
        <v>38</v>
      </c>
      <c r="C26" s="21">
        <v>8.9120370370370373E-4</v>
      </c>
      <c r="D26" s="21"/>
      <c r="E26" s="21"/>
      <c r="F26" s="21"/>
      <c r="G26" s="21"/>
      <c r="H26" s="21"/>
      <c r="I26" s="21"/>
      <c r="J26" s="21"/>
      <c r="K26" s="99">
        <v>8.9120370370370373E-4</v>
      </c>
    </row>
    <row r="27" spans="2:11" x14ac:dyDescent="0.3">
      <c r="B27" s="34" t="s">
        <v>39</v>
      </c>
      <c r="C27" s="21"/>
      <c r="D27" s="21"/>
      <c r="E27" s="21"/>
      <c r="F27" s="21"/>
      <c r="G27" s="21"/>
      <c r="H27" s="21"/>
      <c r="I27" s="21"/>
      <c r="J27" s="21"/>
      <c r="K27" s="99"/>
    </row>
    <row r="28" spans="2:11" x14ac:dyDescent="0.3">
      <c r="B28" s="34" t="s">
        <v>40</v>
      </c>
      <c r="C28" s="21"/>
      <c r="D28" s="21"/>
      <c r="E28" s="21"/>
      <c r="F28" s="21"/>
      <c r="G28" s="21"/>
      <c r="H28" s="21"/>
      <c r="I28" s="21"/>
      <c r="J28" s="21"/>
      <c r="K28" s="99"/>
    </row>
    <row r="29" spans="2:11" x14ac:dyDescent="0.3">
      <c r="B29" s="34"/>
      <c r="C29" s="13"/>
      <c r="D29" s="13"/>
      <c r="E29" s="101"/>
      <c r="F29" s="101"/>
      <c r="G29" s="101"/>
      <c r="H29" s="101"/>
      <c r="I29" s="13"/>
      <c r="J29" s="13"/>
      <c r="K29" s="14"/>
    </row>
    <row r="30" spans="2:11" x14ac:dyDescent="0.3">
      <c r="B30" s="16" t="s">
        <v>1</v>
      </c>
      <c r="C30" s="23">
        <f>SUM(C7:C28)</f>
        <v>3.0393518518518518E-2</v>
      </c>
      <c r="D30" s="23"/>
      <c r="E30" s="23"/>
      <c r="F30" s="23"/>
      <c r="G30" s="23"/>
      <c r="H30" s="23"/>
      <c r="I30" s="23"/>
      <c r="J30" s="21"/>
      <c r="K30" s="100">
        <f>SUM(K7:K28)</f>
        <v>3.0393518518518518E-2</v>
      </c>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105</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1"/>
      <c r="F7" s="21"/>
      <c r="G7" s="21"/>
      <c r="H7" s="21"/>
      <c r="I7" s="21"/>
      <c r="J7" s="21"/>
      <c r="K7" s="99"/>
    </row>
    <row r="8" spans="2:11" x14ac:dyDescent="0.3">
      <c r="B8" s="34" t="s">
        <v>0</v>
      </c>
      <c r="C8" s="21"/>
      <c r="D8" s="21">
        <v>1.7361111111111112E-4</v>
      </c>
      <c r="E8" s="21"/>
      <c r="F8" s="21"/>
      <c r="G8" s="21"/>
      <c r="H8" s="21"/>
      <c r="I8" s="21"/>
      <c r="J8" s="21"/>
      <c r="K8" s="99">
        <v>1.7361111111111112E-4</v>
      </c>
    </row>
    <row r="9" spans="2:11" x14ac:dyDescent="0.3">
      <c r="B9" s="34" t="s">
        <v>21</v>
      </c>
      <c r="C9" s="21">
        <v>7.8703703703703713E-3</v>
      </c>
      <c r="D9" s="21">
        <v>1.5046296296296296E-3</v>
      </c>
      <c r="E9" s="21"/>
      <c r="F9" s="21"/>
      <c r="G9" s="21">
        <v>3.9930555555555561E-3</v>
      </c>
      <c r="H9" s="21"/>
      <c r="I9" s="21"/>
      <c r="J9" s="21"/>
      <c r="K9" s="99">
        <v>1.3368055555555557E-2</v>
      </c>
    </row>
    <row r="10" spans="2:11" x14ac:dyDescent="0.3">
      <c r="B10" s="34" t="s">
        <v>22</v>
      </c>
      <c r="C10" s="21">
        <v>1.037037037037037E-2</v>
      </c>
      <c r="D10" s="21"/>
      <c r="E10" s="21"/>
      <c r="F10" s="21"/>
      <c r="G10" s="21"/>
      <c r="H10" s="21"/>
      <c r="I10" s="21"/>
      <c r="J10" s="21"/>
      <c r="K10" s="99">
        <v>1.037037037037037E-2</v>
      </c>
    </row>
    <row r="11" spans="2:11" x14ac:dyDescent="0.3">
      <c r="B11" s="34" t="s">
        <v>23</v>
      </c>
      <c r="C11" s="21"/>
      <c r="D11" s="21"/>
      <c r="E11" s="21"/>
      <c r="F11" s="21"/>
      <c r="G11" s="21"/>
      <c r="H11" s="21"/>
      <c r="I11" s="21"/>
      <c r="J11" s="21"/>
      <c r="K11" s="99"/>
    </row>
    <row r="12" spans="2:11" x14ac:dyDescent="0.3">
      <c r="B12" s="34" t="s">
        <v>24</v>
      </c>
      <c r="C12" s="21">
        <v>2.0983796296296296E-2</v>
      </c>
      <c r="D12" s="21">
        <v>1.8981481481481479E-3</v>
      </c>
      <c r="E12" s="21"/>
      <c r="F12" s="21"/>
      <c r="G12" s="21">
        <v>6.8715277777777764E-2</v>
      </c>
      <c r="H12" s="21"/>
      <c r="I12" s="21"/>
      <c r="J12" s="21"/>
      <c r="K12" s="99">
        <v>9.1597222222222205E-2</v>
      </c>
    </row>
    <row r="13" spans="2:11" x14ac:dyDescent="0.3">
      <c r="B13" s="34" t="s">
        <v>25</v>
      </c>
      <c r="C13" s="21">
        <v>1.4594907407407407E-2</v>
      </c>
      <c r="D13" s="21">
        <v>2.8819444444444444E-3</v>
      </c>
      <c r="E13" s="21"/>
      <c r="F13" s="21"/>
      <c r="G13" s="21">
        <v>4.7650462962962964E-2</v>
      </c>
      <c r="H13" s="21"/>
      <c r="I13" s="21"/>
      <c r="J13" s="21"/>
      <c r="K13" s="99">
        <v>6.5127314814814818E-2</v>
      </c>
    </row>
    <row r="14" spans="2:11" x14ac:dyDescent="0.3">
      <c r="B14" s="34" t="s">
        <v>26</v>
      </c>
      <c r="C14" s="21">
        <v>9.8148148148148144E-3</v>
      </c>
      <c r="D14" s="21"/>
      <c r="E14" s="21"/>
      <c r="F14" s="21"/>
      <c r="G14" s="21">
        <v>2.2719907407407407E-2</v>
      </c>
      <c r="H14" s="21"/>
      <c r="I14" s="21"/>
      <c r="J14" s="21"/>
      <c r="K14" s="99">
        <v>3.2534722222222222E-2</v>
      </c>
    </row>
    <row r="15" spans="2:11" x14ac:dyDescent="0.3">
      <c r="B15" s="34" t="s">
        <v>27</v>
      </c>
      <c r="C15" s="21">
        <v>1.2037037037037036E-3</v>
      </c>
      <c r="D15" s="21"/>
      <c r="E15" s="21"/>
      <c r="F15" s="21"/>
      <c r="G15" s="21">
        <v>1.0810185185185183E-2</v>
      </c>
      <c r="H15" s="21"/>
      <c r="I15" s="21"/>
      <c r="J15" s="21"/>
      <c r="K15" s="99">
        <v>1.2013888888888886E-2</v>
      </c>
    </row>
    <row r="16" spans="2:11" x14ac:dyDescent="0.3">
      <c r="B16" s="34" t="s">
        <v>28</v>
      </c>
      <c r="C16" s="21">
        <v>1.4699074074074074E-3</v>
      </c>
      <c r="D16" s="21">
        <v>8.564814814814815E-4</v>
      </c>
      <c r="E16" s="21"/>
      <c r="F16" s="21"/>
      <c r="G16" s="21">
        <v>1.3425925925925925E-3</v>
      </c>
      <c r="H16" s="21"/>
      <c r="I16" s="21"/>
      <c r="J16" s="21"/>
      <c r="K16" s="99">
        <v>3.6689814814814814E-3</v>
      </c>
    </row>
    <row r="17" spans="2:11" x14ac:dyDescent="0.3">
      <c r="B17" s="34" t="s">
        <v>29</v>
      </c>
      <c r="C17" s="21">
        <v>6.3888888888888884E-3</v>
      </c>
      <c r="D17" s="21">
        <v>5.2893518518518515E-3</v>
      </c>
      <c r="E17" s="21">
        <v>3.2986111111111111E-3</v>
      </c>
      <c r="F17" s="21"/>
      <c r="G17" s="21">
        <v>2.2326388888888892E-2</v>
      </c>
      <c r="H17" s="21"/>
      <c r="I17" s="21"/>
      <c r="J17" s="21"/>
      <c r="K17" s="99">
        <v>3.7303240740740741E-2</v>
      </c>
    </row>
    <row r="18" spans="2:11" x14ac:dyDescent="0.3">
      <c r="B18" s="34" t="s">
        <v>30</v>
      </c>
      <c r="C18" s="21"/>
      <c r="D18" s="21"/>
      <c r="E18" s="21"/>
      <c r="F18" s="21"/>
      <c r="G18" s="21"/>
      <c r="H18" s="21"/>
      <c r="I18" s="21"/>
      <c r="J18" s="21"/>
      <c r="K18" s="99"/>
    </row>
    <row r="19" spans="2:11" x14ac:dyDescent="0.3">
      <c r="B19" s="34" t="s">
        <v>31</v>
      </c>
      <c r="C19" s="21">
        <v>1.1319444444444444E-2</v>
      </c>
      <c r="D19" s="21"/>
      <c r="E19" s="21"/>
      <c r="F19" s="21"/>
      <c r="G19" s="21"/>
      <c r="H19" s="21"/>
      <c r="I19" s="21"/>
      <c r="J19" s="21"/>
      <c r="K19" s="99">
        <v>1.1319444444444444E-2</v>
      </c>
    </row>
    <row r="20" spans="2:11" x14ac:dyDescent="0.3">
      <c r="B20" s="34" t="s">
        <v>32</v>
      </c>
      <c r="C20" s="21">
        <v>6.400462962962962E-3</v>
      </c>
      <c r="D20" s="21"/>
      <c r="E20" s="21"/>
      <c r="F20" s="21"/>
      <c r="G20" s="21"/>
      <c r="H20" s="21"/>
      <c r="I20" s="21"/>
      <c r="J20" s="21"/>
      <c r="K20" s="99">
        <v>6.400462962962962E-3</v>
      </c>
    </row>
    <row r="21" spans="2:11" x14ac:dyDescent="0.3">
      <c r="B21" s="34" t="s">
        <v>33</v>
      </c>
      <c r="C21" s="21">
        <v>9.6122685185185172E-2</v>
      </c>
      <c r="D21" s="21">
        <v>1.5972222222222221E-2</v>
      </c>
      <c r="E21" s="21">
        <v>1.4606481481481482E-2</v>
      </c>
      <c r="F21" s="21">
        <v>3.7037037037037034E-3</v>
      </c>
      <c r="G21" s="21">
        <v>8.7974537037037046E-2</v>
      </c>
      <c r="H21" s="21"/>
      <c r="I21" s="21"/>
      <c r="J21" s="21"/>
      <c r="K21" s="99">
        <v>0.21837962962962965</v>
      </c>
    </row>
    <row r="22" spans="2:11" x14ac:dyDescent="0.3">
      <c r="B22" s="34" t="s">
        <v>34</v>
      </c>
      <c r="C22" s="21">
        <v>4.6990740740740734E-3</v>
      </c>
      <c r="D22" s="21">
        <v>3.1481481481481482E-3</v>
      </c>
      <c r="E22" s="21"/>
      <c r="F22" s="21"/>
      <c r="G22" s="21"/>
      <c r="H22" s="21"/>
      <c r="I22" s="21">
        <v>6.8287037037037025E-4</v>
      </c>
      <c r="J22" s="21"/>
      <c r="K22" s="99">
        <v>8.5300925925925926E-3</v>
      </c>
    </row>
    <row r="23" spans="2:11" x14ac:dyDescent="0.3">
      <c r="B23" s="34" t="s">
        <v>35</v>
      </c>
      <c r="C23" s="21">
        <v>3.1076388888888886E-2</v>
      </c>
      <c r="D23" s="21">
        <v>1.6203703703703703E-4</v>
      </c>
      <c r="E23" s="21">
        <v>3.6111111111111114E-3</v>
      </c>
      <c r="F23" s="21"/>
      <c r="G23" s="21">
        <v>6.9097222222222225E-3</v>
      </c>
      <c r="H23" s="21"/>
      <c r="I23" s="21"/>
      <c r="J23" s="21"/>
      <c r="K23" s="99">
        <v>4.1759259259259253E-2</v>
      </c>
    </row>
    <row r="24" spans="2:11" x14ac:dyDescent="0.3">
      <c r="B24" s="34" t="s">
        <v>36</v>
      </c>
      <c r="C24" s="21">
        <v>6.8865740740740736E-3</v>
      </c>
      <c r="D24" s="21"/>
      <c r="E24" s="21"/>
      <c r="F24" s="21"/>
      <c r="G24" s="21"/>
      <c r="H24" s="21">
        <v>1.0532407407407407E-3</v>
      </c>
      <c r="I24" s="21">
        <v>3.4722222222222224E-4</v>
      </c>
      <c r="J24" s="21"/>
      <c r="K24" s="99">
        <v>8.2870370370370355E-3</v>
      </c>
    </row>
    <row r="25" spans="2:11" x14ac:dyDescent="0.3">
      <c r="B25" s="34" t="s">
        <v>37</v>
      </c>
      <c r="C25" s="21">
        <v>7.1759259259259259E-3</v>
      </c>
      <c r="D25" s="21">
        <v>7.291666666666667E-4</v>
      </c>
      <c r="E25" s="21">
        <v>1.2361111111111111E-2</v>
      </c>
      <c r="F25" s="21"/>
      <c r="G25" s="21">
        <v>4.704861111111111E-2</v>
      </c>
      <c r="H25" s="21">
        <v>2.2453703703703702E-3</v>
      </c>
      <c r="I25" s="21"/>
      <c r="J25" s="21"/>
      <c r="K25" s="99">
        <v>6.9560185185185183E-2</v>
      </c>
    </row>
    <row r="26" spans="2:11" x14ac:dyDescent="0.3">
      <c r="B26" s="34" t="s">
        <v>38</v>
      </c>
      <c r="C26" s="21">
        <v>2.3379629629629631E-3</v>
      </c>
      <c r="D26" s="21">
        <v>5.9027777777777778E-4</v>
      </c>
      <c r="E26" s="21"/>
      <c r="F26" s="21"/>
      <c r="G26" s="21">
        <v>9.1550925925925931E-3</v>
      </c>
      <c r="H26" s="21"/>
      <c r="I26" s="21"/>
      <c r="J26" s="21"/>
      <c r="K26" s="99">
        <v>1.2083333333333335E-2</v>
      </c>
    </row>
    <row r="27" spans="2:11" x14ac:dyDescent="0.3">
      <c r="B27" s="34" t="s">
        <v>39</v>
      </c>
      <c r="C27" s="21">
        <v>1.9328703703703702E-3</v>
      </c>
      <c r="D27" s="21"/>
      <c r="E27" s="21"/>
      <c r="F27" s="21"/>
      <c r="G27" s="21">
        <v>1.5856481481481483E-3</v>
      </c>
      <c r="H27" s="21"/>
      <c r="I27" s="21"/>
      <c r="J27" s="21"/>
      <c r="K27" s="99">
        <v>3.5185185185185185E-3</v>
      </c>
    </row>
    <row r="28" spans="2:11" x14ac:dyDescent="0.3">
      <c r="B28" s="34" t="s">
        <v>40</v>
      </c>
      <c r="C28" s="21"/>
      <c r="D28" s="21"/>
      <c r="E28" s="21"/>
      <c r="F28" s="21"/>
      <c r="G28" s="21"/>
      <c r="H28" s="21"/>
      <c r="I28" s="21"/>
      <c r="J28" s="21"/>
      <c r="K28" s="99"/>
    </row>
    <row r="29" spans="2:11" x14ac:dyDescent="0.3">
      <c r="B29" s="16"/>
      <c r="C29" s="13"/>
      <c r="D29" s="13"/>
      <c r="E29" s="101"/>
      <c r="F29" s="101"/>
      <c r="G29" s="13"/>
      <c r="H29" s="13"/>
      <c r="I29" s="13"/>
      <c r="J29" s="13"/>
      <c r="K29" s="99"/>
    </row>
    <row r="30" spans="2:11" x14ac:dyDescent="0.3">
      <c r="B30" s="16" t="s">
        <v>1</v>
      </c>
      <c r="C30" s="23">
        <f>SUM(C7:C28)</f>
        <v>0.24064814814814814</v>
      </c>
      <c r="D30" s="23">
        <f t="shared" ref="D30:I30" si="0">SUM(D7:D28)</f>
        <v>3.3206018518518524E-2</v>
      </c>
      <c r="E30" s="23">
        <f t="shared" si="0"/>
        <v>3.3877314814814818E-2</v>
      </c>
      <c r="F30" s="23">
        <f t="shared" si="0"/>
        <v>3.7037037037037034E-3</v>
      </c>
      <c r="G30" s="23">
        <f t="shared" si="0"/>
        <v>0.33023148148148146</v>
      </c>
      <c r="H30" s="23">
        <f t="shared" si="0"/>
        <v>3.2986111111111107E-3</v>
      </c>
      <c r="I30" s="23">
        <f t="shared" si="0"/>
        <v>1.0300925925925924E-3</v>
      </c>
      <c r="J30" s="21"/>
      <c r="K30" s="100">
        <f>SUM(K7:K28)</f>
        <v>0.64599537037037036</v>
      </c>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106</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1"/>
      <c r="F7" s="21"/>
      <c r="G7" s="21"/>
      <c r="H7" s="21"/>
      <c r="I7" s="21"/>
      <c r="J7" s="21"/>
      <c r="K7" s="99"/>
    </row>
    <row r="8" spans="2:11" x14ac:dyDescent="0.3">
      <c r="B8" s="34" t="s">
        <v>0</v>
      </c>
      <c r="C8" s="21"/>
      <c r="D8" s="21"/>
      <c r="E8" s="21"/>
      <c r="F8" s="21"/>
      <c r="G8" s="21">
        <v>4.2824074074074075E-4</v>
      </c>
      <c r="H8" s="21"/>
      <c r="I8" s="21"/>
      <c r="J8" s="21"/>
      <c r="K8" s="99">
        <v>4.2824074074074075E-4</v>
      </c>
    </row>
    <row r="9" spans="2:11" x14ac:dyDescent="0.3">
      <c r="B9" s="34" t="s">
        <v>21</v>
      </c>
      <c r="C9" s="21"/>
      <c r="D9" s="21">
        <v>4.3981481481481481E-4</v>
      </c>
      <c r="E9" s="21"/>
      <c r="F9" s="21"/>
      <c r="G9" s="21">
        <v>1.5590277777777776E-2</v>
      </c>
      <c r="H9" s="21"/>
      <c r="I9" s="21"/>
      <c r="J9" s="21"/>
      <c r="K9" s="99">
        <v>1.6030092592592592E-2</v>
      </c>
    </row>
    <row r="10" spans="2:11" x14ac:dyDescent="0.3">
      <c r="B10" s="34" t="s">
        <v>22</v>
      </c>
      <c r="C10" s="21"/>
      <c r="D10" s="21"/>
      <c r="E10" s="21"/>
      <c r="F10" s="21"/>
      <c r="G10" s="21"/>
      <c r="H10" s="21"/>
      <c r="I10" s="21"/>
      <c r="J10" s="21"/>
      <c r="K10" s="99"/>
    </row>
    <row r="11" spans="2:11" x14ac:dyDescent="0.3">
      <c r="B11" s="34" t="s">
        <v>23</v>
      </c>
      <c r="C11" s="21"/>
      <c r="D11" s="21"/>
      <c r="E11" s="21"/>
      <c r="F11" s="21"/>
      <c r="G11" s="21"/>
      <c r="H11" s="21"/>
      <c r="I11" s="21"/>
      <c r="J11" s="21"/>
      <c r="K11" s="99"/>
    </row>
    <row r="12" spans="2:11" x14ac:dyDescent="0.3">
      <c r="B12" s="34" t="s">
        <v>24</v>
      </c>
      <c r="C12" s="21"/>
      <c r="D12" s="21"/>
      <c r="E12" s="21"/>
      <c r="F12" s="21"/>
      <c r="G12" s="21">
        <v>4.1122685185185193E-2</v>
      </c>
      <c r="H12" s="21">
        <v>3.7037037037037035E-4</v>
      </c>
      <c r="I12" s="21"/>
      <c r="J12" s="21"/>
      <c r="K12" s="99">
        <v>4.1493055555555561E-2</v>
      </c>
    </row>
    <row r="13" spans="2:11" x14ac:dyDescent="0.3">
      <c r="B13" s="34" t="s">
        <v>25</v>
      </c>
      <c r="C13" s="21"/>
      <c r="D13" s="21"/>
      <c r="E13" s="21"/>
      <c r="F13" s="21"/>
      <c r="G13" s="21">
        <v>3.1608796296296295E-2</v>
      </c>
      <c r="H13" s="21"/>
      <c r="I13" s="21"/>
      <c r="J13" s="21"/>
      <c r="K13" s="99">
        <v>3.1608796296296295E-2</v>
      </c>
    </row>
    <row r="14" spans="2:11" x14ac:dyDescent="0.3">
      <c r="B14" s="34" t="s">
        <v>26</v>
      </c>
      <c r="C14" s="21"/>
      <c r="D14" s="21"/>
      <c r="E14" s="21"/>
      <c r="F14" s="21"/>
      <c r="G14" s="21">
        <v>1.1851851851851853E-2</v>
      </c>
      <c r="H14" s="21"/>
      <c r="I14" s="21"/>
      <c r="J14" s="21"/>
      <c r="K14" s="99">
        <v>1.1851851851851853E-2</v>
      </c>
    </row>
    <row r="15" spans="2:11" x14ac:dyDescent="0.3">
      <c r="B15" s="34" t="s">
        <v>27</v>
      </c>
      <c r="C15" s="21"/>
      <c r="D15" s="21"/>
      <c r="E15" s="21"/>
      <c r="F15" s="21"/>
      <c r="G15" s="21">
        <v>1.0995370370370371E-2</v>
      </c>
      <c r="H15" s="21"/>
      <c r="I15" s="21"/>
      <c r="J15" s="21"/>
      <c r="K15" s="99">
        <v>1.0995370370370371E-2</v>
      </c>
    </row>
    <row r="16" spans="2:11" x14ac:dyDescent="0.3">
      <c r="B16" s="34" t="s">
        <v>28</v>
      </c>
      <c r="C16" s="21"/>
      <c r="D16" s="21"/>
      <c r="E16" s="21"/>
      <c r="F16" s="21"/>
      <c r="G16" s="21">
        <v>1.4872685185185185E-2</v>
      </c>
      <c r="H16" s="21"/>
      <c r="I16" s="21"/>
      <c r="J16" s="21"/>
      <c r="K16" s="99">
        <v>1.4872685185185185E-2</v>
      </c>
    </row>
    <row r="17" spans="2:11" x14ac:dyDescent="0.3">
      <c r="B17" s="34" t="s">
        <v>29</v>
      </c>
      <c r="C17" s="21"/>
      <c r="D17" s="21">
        <v>4.9652777777777777E-3</v>
      </c>
      <c r="E17" s="21"/>
      <c r="F17" s="21"/>
      <c r="G17" s="21">
        <v>2.8831018518518523E-2</v>
      </c>
      <c r="H17" s="21"/>
      <c r="I17" s="21"/>
      <c r="J17" s="21"/>
      <c r="K17" s="99">
        <v>3.3796296296296303E-2</v>
      </c>
    </row>
    <row r="18" spans="2:11" x14ac:dyDescent="0.3">
      <c r="B18" s="34" t="s">
        <v>30</v>
      </c>
      <c r="C18" s="21"/>
      <c r="D18" s="21"/>
      <c r="E18" s="21"/>
      <c r="F18" s="21"/>
      <c r="G18" s="21">
        <v>2.3611111111111111E-3</v>
      </c>
      <c r="H18" s="21"/>
      <c r="I18" s="21"/>
      <c r="J18" s="21"/>
      <c r="K18" s="99">
        <v>2.3611111111111111E-3</v>
      </c>
    </row>
    <row r="19" spans="2:11" x14ac:dyDescent="0.3">
      <c r="B19" s="34" t="s">
        <v>31</v>
      </c>
      <c r="C19" s="21"/>
      <c r="D19" s="21"/>
      <c r="E19" s="21"/>
      <c r="F19" s="21"/>
      <c r="G19" s="21">
        <v>7.9166666666666656E-3</v>
      </c>
      <c r="H19" s="21"/>
      <c r="I19" s="21"/>
      <c r="J19" s="21"/>
      <c r="K19" s="99">
        <v>7.9166666666666656E-3</v>
      </c>
    </row>
    <row r="20" spans="2:11" x14ac:dyDescent="0.3">
      <c r="B20" s="34" t="s">
        <v>32</v>
      </c>
      <c r="C20" s="21"/>
      <c r="D20" s="21"/>
      <c r="E20" s="21"/>
      <c r="F20" s="21"/>
      <c r="G20" s="21">
        <v>1.5798611111111114E-2</v>
      </c>
      <c r="H20" s="21"/>
      <c r="I20" s="21"/>
      <c r="J20" s="21"/>
      <c r="K20" s="99">
        <v>1.5798611111111114E-2</v>
      </c>
    </row>
    <row r="21" spans="2:11" x14ac:dyDescent="0.3">
      <c r="B21" s="34" t="s">
        <v>33</v>
      </c>
      <c r="C21" s="21"/>
      <c r="D21" s="21">
        <v>1.6597222222222222E-2</v>
      </c>
      <c r="E21" s="21"/>
      <c r="F21" s="21"/>
      <c r="G21" s="21">
        <v>0.14424768518518521</v>
      </c>
      <c r="H21" s="21"/>
      <c r="I21" s="21"/>
      <c r="J21" s="21"/>
      <c r="K21" s="99">
        <v>0.16084490740740742</v>
      </c>
    </row>
    <row r="22" spans="2:11" x14ac:dyDescent="0.3">
      <c r="B22" s="34" t="s">
        <v>34</v>
      </c>
      <c r="C22" s="21"/>
      <c r="D22" s="21">
        <v>2.1747685185185182E-2</v>
      </c>
      <c r="E22" s="21"/>
      <c r="F22" s="21"/>
      <c r="G22" s="21">
        <v>1.4895833333333334E-2</v>
      </c>
      <c r="H22" s="21"/>
      <c r="I22" s="21"/>
      <c r="J22" s="21"/>
      <c r="K22" s="99">
        <v>3.664351851851852E-2</v>
      </c>
    </row>
    <row r="23" spans="2:11" x14ac:dyDescent="0.3">
      <c r="B23" s="34" t="s">
        <v>35</v>
      </c>
      <c r="C23" s="21"/>
      <c r="D23" s="21"/>
      <c r="E23" s="21"/>
      <c r="F23" s="21"/>
      <c r="G23" s="21">
        <v>1.6180555555555556E-2</v>
      </c>
      <c r="H23" s="21"/>
      <c r="I23" s="21"/>
      <c r="J23" s="21"/>
      <c r="K23" s="99">
        <v>1.6180555555555556E-2</v>
      </c>
    </row>
    <row r="24" spans="2:11" x14ac:dyDescent="0.3">
      <c r="B24" s="34" t="s">
        <v>36</v>
      </c>
      <c r="C24" s="21"/>
      <c r="D24" s="21">
        <v>1.6122685185185184E-2</v>
      </c>
      <c r="E24" s="21"/>
      <c r="F24" s="21"/>
      <c r="G24" s="21">
        <v>8.0555555555555554E-3</v>
      </c>
      <c r="H24" s="21"/>
      <c r="I24" s="21"/>
      <c r="J24" s="21"/>
      <c r="K24" s="99">
        <v>2.417824074074074E-2</v>
      </c>
    </row>
    <row r="25" spans="2:11" x14ac:dyDescent="0.3">
      <c r="B25" s="34" t="s">
        <v>37</v>
      </c>
      <c r="C25" s="21"/>
      <c r="D25" s="21">
        <v>2.6342592592592588E-2</v>
      </c>
      <c r="E25" s="21">
        <v>2.3148148148148146E-4</v>
      </c>
      <c r="F25" s="21"/>
      <c r="G25" s="21">
        <v>7.2465277777777795E-2</v>
      </c>
      <c r="H25" s="21">
        <v>2.199074074074074E-4</v>
      </c>
      <c r="I25" s="21"/>
      <c r="J25" s="21"/>
      <c r="K25" s="99">
        <v>9.9259259259259269E-2</v>
      </c>
    </row>
    <row r="26" spans="2:11" x14ac:dyDescent="0.3">
      <c r="B26" s="34" t="s">
        <v>38</v>
      </c>
      <c r="C26" s="21"/>
      <c r="D26" s="21"/>
      <c r="E26" s="21"/>
      <c r="F26" s="21"/>
      <c r="G26" s="21">
        <v>1.5393518518518519E-3</v>
      </c>
      <c r="H26" s="21"/>
      <c r="I26" s="21"/>
      <c r="J26" s="21"/>
      <c r="K26" s="99">
        <v>1.5393518518518519E-3</v>
      </c>
    </row>
    <row r="27" spans="2:11" x14ac:dyDescent="0.3">
      <c r="B27" s="34" t="s">
        <v>39</v>
      </c>
      <c r="C27" s="21"/>
      <c r="D27" s="21"/>
      <c r="E27" s="21"/>
      <c r="F27" s="21"/>
      <c r="G27" s="21">
        <v>3.2337962962962964E-2</v>
      </c>
      <c r="H27" s="21"/>
      <c r="I27" s="21"/>
      <c r="J27" s="21"/>
      <c r="K27" s="99">
        <v>3.2337962962962964E-2</v>
      </c>
    </row>
    <row r="28" spans="2:11" x14ac:dyDescent="0.3">
      <c r="B28" s="34" t="s">
        <v>40</v>
      </c>
      <c r="C28" s="21"/>
      <c r="D28" s="21"/>
      <c r="E28" s="21"/>
      <c r="F28" s="21"/>
      <c r="G28" s="21"/>
      <c r="H28" s="21"/>
      <c r="I28" s="21"/>
      <c r="J28" s="21"/>
      <c r="K28" s="99"/>
    </row>
    <row r="29" spans="2:11" x14ac:dyDescent="0.3">
      <c r="B29" s="16"/>
      <c r="C29" s="13"/>
      <c r="D29" s="13"/>
      <c r="E29" s="101"/>
      <c r="F29" s="101"/>
      <c r="G29" s="13"/>
      <c r="H29" s="13"/>
      <c r="I29" s="13"/>
      <c r="J29" s="13"/>
      <c r="K29" s="99"/>
    </row>
    <row r="30" spans="2:11" x14ac:dyDescent="0.3">
      <c r="B30" s="16" t="s">
        <v>1</v>
      </c>
      <c r="C30" s="23"/>
      <c r="D30" s="23">
        <f t="shared" ref="D30:H30" si="0">SUM(D7:D28)</f>
        <v>8.6215277777777766E-2</v>
      </c>
      <c r="E30" s="23">
        <f t="shared" si="0"/>
        <v>2.3148148148148146E-4</v>
      </c>
      <c r="F30" s="23"/>
      <c r="G30" s="23">
        <f t="shared" si="0"/>
        <v>0.47109953703703705</v>
      </c>
      <c r="H30" s="23">
        <f t="shared" si="0"/>
        <v>5.9027777777777778E-4</v>
      </c>
      <c r="I30" s="23"/>
      <c r="J30" s="23"/>
      <c r="K30" s="100">
        <f>SUM(K7:K28)</f>
        <v>0.55813657407407402</v>
      </c>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topLeftCell="A7" zoomScaleSheetLayoutView="100" workbookViewId="0">
      <selection activeCell="F15" sqref="F15"/>
    </sheetView>
  </sheetViews>
  <sheetFormatPr defaultColWidth="8.88671875" defaultRowHeight="14.4" x14ac:dyDescent="0.3"/>
  <cols>
    <col min="1" max="1" width="6.109375" style="4" customWidth="1"/>
    <col min="2" max="2" width="51" style="4" bestFit="1" customWidth="1"/>
    <col min="3" max="11" width="11.33203125" style="4" customWidth="1"/>
    <col min="12" max="16384" width="8.88671875" style="4"/>
  </cols>
  <sheetData>
    <row r="2" spans="2:11" ht="15" thickBot="1" x14ac:dyDescent="0.35"/>
    <row r="3" spans="2:11" x14ac:dyDescent="0.3">
      <c r="B3" s="176" t="s">
        <v>107</v>
      </c>
      <c r="C3" s="177"/>
      <c r="D3" s="177"/>
      <c r="E3" s="177"/>
      <c r="F3" s="177"/>
      <c r="G3" s="177"/>
      <c r="H3" s="177"/>
      <c r="I3" s="177"/>
      <c r="J3" s="177"/>
      <c r="K3" s="178"/>
    </row>
    <row r="4" spans="2:11" x14ac:dyDescent="0.3">
      <c r="B4" s="179" t="s">
        <v>127</v>
      </c>
      <c r="C4" s="180"/>
      <c r="D4" s="180"/>
      <c r="E4" s="180"/>
      <c r="F4" s="180"/>
      <c r="G4" s="180"/>
      <c r="H4" s="180"/>
      <c r="I4" s="180"/>
      <c r="J4" s="180"/>
      <c r="K4" s="181"/>
    </row>
    <row r="5" spans="2:11" x14ac:dyDescent="0.3">
      <c r="B5" s="10"/>
      <c r="C5" s="11" t="s">
        <v>58</v>
      </c>
      <c r="D5" s="11" t="s">
        <v>59</v>
      </c>
      <c r="E5" s="11" t="s">
        <v>60</v>
      </c>
      <c r="F5" s="11" t="s">
        <v>61</v>
      </c>
      <c r="G5" s="11" t="s">
        <v>62</v>
      </c>
      <c r="H5" s="11" t="s">
        <v>63</v>
      </c>
      <c r="I5" s="11" t="s">
        <v>80</v>
      </c>
      <c r="J5" s="11" t="s">
        <v>76</v>
      </c>
      <c r="K5" s="69" t="s">
        <v>4</v>
      </c>
    </row>
    <row r="6" spans="2:11" x14ac:dyDescent="0.3">
      <c r="B6" s="30" t="s">
        <v>19</v>
      </c>
      <c r="C6" s="11" t="s">
        <v>2</v>
      </c>
      <c r="D6" s="11" t="s">
        <v>2</v>
      </c>
      <c r="E6" s="11" t="s">
        <v>2</v>
      </c>
      <c r="F6" s="11" t="s">
        <v>2</v>
      </c>
      <c r="G6" s="11" t="s">
        <v>2</v>
      </c>
      <c r="H6" s="11" t="s">
        <v>2</v>
      </c>
      <c r="I6" s="11" t="s">
        <v>2</v>
      </c>
      <c r="J6" s="11" t="s">
        <v>2</v>
      </c>
      <c r="K6" s="69" t="s">
        <v>2</v>
      </c>
    </row>
    <row r="7" spans="2:11" x14ac:dyDescent="0.3">
      <c r="B7" s="34" t="s">
        <v>20</v>
      </c>
      <c r="C7" s="21"/>
      <c r="D7" s="21"/>
      <c r="E7" s="21"/>
      <c r="F7" s="21"/>
      <c r="G7" s="21"/>
      <c r="H7" s="21"/>
      <c r="I7" s="21"/>
      <c r="J7" s="21"/>
      <c r="K7" s="99"/>
    </row>
    <row r="8" spans="2:11" x14ac:dyDescent="0.3">
      <c r="B8" s="34" t="s">
        <v>0</v>
      </c>
      <c r="C8" s="21"/>
      <c r="D8" s="21"/>
      <c r="E8" s="21"/>
      <c r="F8" s="21"/>
      <c r="G8" s="21"/>
      <c r="H8" s="21"/>
      <c r="I8" s="21"/>
      <c r="J8" s="21"/>
      <c r="K8" s="99"/>
    </row>
    <row r="9" spans="2:11" x14ac:dyDescent="0.3">
      <c r="B9" s="34" t="s">
        <v>21</v>
      </c>
      <c r="C9" s="21"/>
      <c r="D9" s="21"/>
      <c r="E9" s="21"/>
      <c r="F9" s="21"/>
      <c r="G9" s="21"/>
      <c r="H9" s="21"/>
      <c r="I9" s="21"/>
      <c r="J9" s="21"/>
      <c r="K9" s="99"/>
    </row>
    <row r="10" spans="2:11" x14ac:dyDescent="0.3">
      <c r="B10" s="34" t="s">
        <v>22</v>
      </c>
      <c r="C10" s="21"/>
      <c r="D10" s="21"/>
      <c r="E10" s="21"/>
      <c r="F10" s="21"/>
      <c r="G10" s="21"/>
      <c r="H10" s="21"/>
      <c r="I10" s="21"/>
      <c r="J10" s="21"/>
      <c r="K10" s="99"/>
    </row>
    <row r="11" spans="2:11" x14ac:dyDescent="0.3">
      <c r="B11" s="34" t="s">
        <v>23</v>
      </c>
      <c r="C11" s="21"/>
      <c r="D11" s="21"/>
      <c r="E11" s="21"/>
      <c r="F11" s="21"/>
      <c r="G11" s="21"/>
      <c r="H11" s="21"/>
      <c r="I11" s="21"/>
      <c r="J11" s="21"/>
      <c r="K11" s="99"/>
    </row>
    <row r="12" spans="2:11" x14ac:dyDescent="0.3">
      <c r="B12" s="34" t="s">
        <v>24</v>
      </c>
      <c r="C12" s="21"/>
      <c r="D12" s="21"/>
      <c r="E12" s="21"/>
      <c r="F12" s="21"/>
      <c r="G12" s="21"/>
      <c r="H12" s="21"/>
      <c r="I12" s="21"/>
      <c r="J12" s="21"/>
      <c r="K12" s="99"/>
    </row>
    <row r="13" spans="2:11" x14ac:dyDescent="0.3">
      <c r="B13" s="34" t="s">
        <v>25</v>
      </c>
      <c r="C13" s="21"/>
      <c r="D13" s="21"/>
      <c r="E13" s="21"/>
      <c r="F13" s="21"/>
      <c r="G13" s="21"/>
      <c r="H13" s="21"/>
      <c r="I13" s="21"/>
      <c r="J13" s="21"/>
      <c r="K13" s="99"/>
    </row>
    <row r="14" spans="2:11" x14ac:dyDescent="0.3">
      <c r="B14" s="34" t="s">
        <v>26</v>
      </c>
      <c r="C14" s="21"/>
      <c r="D14" s="21"/>
      <c r="E14" s="21"/>
      <c r="F14" s="21"/>
      <c r="G14" s="21"/>
      <c r="H14" s="21"/>
      <c r="I14" s="21"/>
      <c r="J14" s="21"/>
      <c r="K14" s="99"/>
    </row>
    <row r="15" spans="2:11" x14ac:dyDescent="0.3">
      <c r="B15" s="34" t="s">
        <v>27</v>
      </c>
      <c r="C15" s="21"/>
      <c r="D15" s="21"/>
      <c r="E15" s="21"/>
      <c r="F15" s="21"/>
      <c r="G15" s="21"/>
      <c r="H15" s="21"/>
      <c r="I15" s="21"/>
      <c r="J15" s="21"/>
      <c r="K15" s="99"/>
    </row>
    <row r="16" spans="2:11" x14ac:dyDescent="0.3">
      <c r="B16" s="34" t="s">
        <v>28</v>
      </c>
      <c r="C16" s="21"/>
      <c r="D16" s="21"/>
      <c r="E16" s="21"/>
      <c r="F16" s="21"/>
      <c r="G16" s="21"/>
      <c r="H16" s="21"/>
      <c r="I16" s="21"/>
      <c r="J16" s="21"/>
      <c r="K16" s="99"/>
    </row>
    <row r="17" spans="2:11" x14ac:dyDescent="0.3">
      <c r="B17" s="34" t="s">
        <v>29</v>
      </c>
      <c r="C17" s="21"/>
      <c r="D17" s="21"/>
      <c r="E17" s="21"/>
      <c r="F17" s="21"/>
      <c r="G17" s="21"/>
      <c r="H17" s="21"/>
      <c r="I17" s="21"/>
      <c r="J17" s="21"/>
      <c r="K17" s="99"/>
    </row>
    <row r="18" spans="2:11" x14ac:dyDescent="0.3">
      <c r="B18" s="34" t="s">
        <v>30</v>
      </c>
      <c r="C18" s="21"/>
      <c r="D18" s="21"/>
      <c r="E18" s="21"/>
      <c r="F18" s="21"/>
      <c r="G18" s="21"/>
      <c r="H18" s="21"/>
      <c r="I18" s="21"/>
      <c r="J18" s="21"/>
      <c r="K18" s="99"/>
    </row>
    <row r="19" spans="2:11" x14ac:dyDescent="0.3">
      <c r="B19" s="34" t="s">
        <v>31</v>
      </c>
      <c r="C19" s="21"/>
      <c r="D19" s="21"/>
      <c r="E19" s="21"/>
      <c r="F19" s="21"/>
      <c r="G19" s="21">
        <v>7.407407407407407E-4</v>
      </c>
      <c r="H19" s="21"/>
      <c r="I19" s="21"/>
      <c r="J19" s="21"/>
      <c r="K19" s="99">
        <v>7.407407407407407E-4</v>
      </c>
    </row>
    <row r="20" spans="2:11" x14ac:dyDescent="0.3">
      <c r="B20" s="34" t="s">
        <v>32</v>
      </c>
      <c r="C20" s="21"/>
      <c r="D20" s="21"/>
      <c r="E20" s="21"/>
      <c r="F20" s="21"/>
      <c r="G20" s="21">
        <v>1.724537037037037E-3</v>
      </c>
      <c r="H20" s="21"/>
      <c r="I20" s="21"/>
      <c r="J20" s="21"/>
      <c r="K20" s="99">
        <v>1.724537037037037E-3</v>
      </c>
    </row>
    <row r="21" spans="2:11" x14ac:dyDescent="0.3">
      <c r="B21" s="34" t="s">
        <v>33</v>
      </c>
      <c r="C21" s="21"/>
      <c r="D21" s="21">
        <v>5.6134259259259262E-3</v>
      </c>
      <c r="E21" s="21"/>
      <c r="F21" s="21"/>
      <c r="G21" s="21"/>
      <c r="H21" s="21"/>
      <c r="I21" s="21"/>
      <c r="J21" s="21"/>
      <c r="K21" s="99">
        <v>5.6134259259259262E-3</v>
      </c>
    </row>
    <row r="22" spans="2:11" x14ac:dyDescent="0.3">
      <c r="B22" s="34" t="s">
        <v>34</v>
      </c>
      <c r="C22" s="21"/>
      <c r="D22" s="21">
        <v>9.837962962962962E-4</v>
      </c>
      <c r="E22" s="21">
        <v>1.3888888888888889E-3</v>
      </c>
      <c r="F22" s="21"/>
      <c r="G22" s="21">
        <v>9.9537037037037042E-4</v>
      </c>
      <c r="H22" s="21"/>
      <c r="I22" s="21"/>
      <c r="J22" s="21"/>
      <c r="K22" s="99">
        <v>3.3680555555555556E-3</v>
      </c>
    </row>
    <row r="23" spans="2:11" x14ac:dyDescent="0.3">
      <c r="B23" s="34" t="s">
        <v>35</v>
      </c>
      <c r="C23" s="21"/>
      <c r="D23" s="21"/>
      <c r="E23" s="21"/>
      <c r="F23" s="21"/>
      <c r="G23" s="21"/>
      <c r="H23" s="21"/>
      <c r="I23" s="21"/>
      <c r="J23" s="21"/>
      <c r="K23" s="99"/>
    </row>
    <row r="24" spans="2:11" x14ac:dyDescent="0.3">
      <c r="B24" s="34" t="s">
        <v>36</v>
      </c>
      <c r="C24" s="21"/>
      <c r="D24" s="21"/>
      <c r="E24" s="21"/>
      <c r="F24" s="21"/>
      <c r="G24" s="21"/>
      <c r="H24" s="21"/>
      <c r="I24" s="21"/>
      <c r="J24" s="21"/>
      <c r="K24" s="99"/>
    </row>
    <row r="25" spans="2:11" x14ac:dyDescent="0.3">
      <c r="B25" s="34" t="s">
        <v>37</v>
      </c>
      <c r="C25" s="21">
        <v>1.6203703703703705E-3</v>
      </c>
      <c r="D25" s="21">
        <v>4.1215277777777802E-2</v>
      </c>
      <c r="E25" s="21"/>
      <c r="F25" s="21">
        <v>3.9293981481481485E-2</v>
      </c>
      <c r="G25" s="21">
        <v>1.939814814814815E-2</v>
      </c>
      <c r="H25" s="21">
        <v>1.9467592592592588E-2</v>
      </c>
      <c r="I25" s="21"/>
      <c r="J25" s="21"/>
      <c r="K25" s="99">
        <v>0.12099537037037041</v>
      </c>
    </row>
    <row r="26" spans="2:11" x14ac:dyDescent="0.3">
      <c r="B26" s="34" t="s">
        <v>38</v>
      </c>
      <c r="C26" s="21"/>
      <c r="D26" s="21"/>
      <c r="E26" s="21"/>
      <c r="F26" s="21"/>
      <c r="G26" s="21"/>
      <c r="H26" s="21"/>
      <c r="I26" s="21"/>
      <c r="J26" s="21"/>
      <c r="K26" s="99"/>
    </row>
    <row r="27" spans="2:11" x14ac:dyDescent="0.3">
      <c r="B27" s="34" t="s">
        <v>39</v>
      </c>
      <c r="C27" s="21"/>
      <c r="D27" s="21"/>
      <c r="E27" s="21"/>
      <c r="F27" s="21"/>
      <c r="G27" s="21"/>
      <c r="H27" s="21"/>
      <c r="I27" s="21"/>
      <c r="J27" s="21"/>
      <c r="K27" s="99"/>
    </row>
    <row r="28" spans="2:11" x14ac:dyDescent="0.3">
      <c r="B28" s="34" t="s">
        <v>40</v>
      </c>
      <c r="C28" s="21"/>
      <c r="D28" s="21"/>
      <c r="E28" s="21"/>
      <c r="F28" s="21"/>
      <c r="G28" s="21">
        <v>7.3263888888888918E-3</v>
      </c>
      <c r="H28" s="21"/>
      <c r="I28" s="21"/>
      <c r="J28" s="21"/>
      <c r="K28" s="99">
        <v>7.3263888888888918E-3</v>
      </c>
    </row>
    <row r="29" spans="2:11" x14ac:dyDescent="0.3">
      <c r="B29" s="16"/>
      <c r="C29" s="13"/>
      <c r="D29" s="13"/>
      <c r="E29" s="101"/>
      <c r="F29" s="101"/>
      <c r="G29" s="13"/>
      <c r="H29" s="13"/>
      <c r="I29" s="13"/>
      <c r="J29" s="13"/>
      <c r="K29" s="99"/>
    </row>
    <row r="30" spans="2:11" x14ac:dyDescent="0.3">
      <c r="B30" s="16" t="s">
        <v>1</v>
      </c>
      <c r="C30" s="23">
        <f t="shared" ref="C30:H30" si="0">SUM(C7:C28)</f>
        <v>1.6203703703703705E-3</v>
      </c>
      <c r="D30" s="23">
        <f t="shared" si="0"/>
        <v>4.7812500000000022E-2</v>
      </c>
      <c r="E30" s="23">
        <f t="shared" si="0"/>
        <v>1.3888888888888889E-3</v>
      </c>
      <c r="F30" s="23">
        <f t="shared" si="0"/>
        <v>3.9293981481481485E-2</v>
      </c>
      <c r="G30" s="23">
        <f t="shared" si="0"/>
        <v>3.018518518518519E-2</v>
      </c>
      <c r="H30" s="23">
        <f t="shared" si="0"/>
        <v>1.9467592592592588E-2</v>
      </c>
      <c r="I30" s="23"/>
      <c r="J30" s="21"/>
      <c r="K30" s="100">
        <f>SUM(K7:K28)</f>
        <v>0.13976851851851857</v>
      </c>
    </row>
    <row r="31" spans="2:11" x14ac:dyDescent="0.3">
      <c r="B31" s="16"/>
      <c r="C31" s="13"/>
      <c r="D31" s="13"/>
      <c r="E31" s="101"/>
      <c r="F31" s="101"/>
      <c r="G31" s="101"/>
      <c r="H31" s="101"/>
      <c r="I31" s="13"/>
      <c r="J31" s="13"/>
      <c r="K31" s="14"/>
    </row>
    <row r="32" spans="2:11" ht="66" customHeight="1" thickBot="1" x14ac:dyDescent="0.35">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6" zoomScale="120" zoomScaleNormal="12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110</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6.9444444444444447E-4</v>
      </c>
      <c r="D7" s="7">
        <f t="shared" ref="D7:D27" si="0">C7/$C$30</f>
        <v>8.3160083160083217E-3</v>
      </c>
      <c r="E7" s="40"/>
      <c r="F7" s="55"/>
      <c r="G7" s="40">
        <v>6.9444444444444447E-4</v>
      </c>
      <c r="H7" s="72">
        <f t="shared" ref="H7" si="1">G7/$G$30</f>
        <v>8.3160083160083217E-3</v>
      </c>
    </row>
    <row r="8" spans="2:8" s="28" customFormat="1" x14ac:dyDescent="0.3">
      <c r="B8" s="34" t="s">
        <v>0</v>
      </c>
      <c r="C8" s="40">
        <v>1.1342592592592593E-3</v>
      </c>
      <c r="D8" s="7">
        <f t="shared" si="0"/>
        <v>1.3582813582813592E-2</v>
      </c>
      <c r="E8" s="40"/>
      <c r="F8" s="55"/>
      <c r="G8" s="40">
        <v>1.1342592592592593E-3</v>
      </c>
      <c r="H8" s="72">
        <f t="shared" ref="H8:H27" si="2">G8/$G$30</f>
        <v>1.3582813582813592E-2</v>
      </c>
    </row>
    <row r="9" spans="2:8" s="28" customFormat="1" x14ac:dyDescent="0.3">
      <c r="B9" s="34" t="s">
        <v>21</v>
      </c>
      <c r="C9" s="40">
        <v>9.5138888888888877E-3</v>
      </c>
      <c r="D9" s="7">
        <f t="shared" si="0"/>
        <v>0.11392931392931398</v>
      </c>
      <c r="E9" s="40"/>
      <c r="F9" s="7"/>
      <c r="G9" s="40">
        <v>9.5138888888888877E-3</v>
      </c>
      <c r="H9" s="72">
        <f t="shared" si="2"/>
        <v>0.11392931392931398</v>
      </c>
    </row>
    <row r="10" spans="2:8" s="28" customFormat="1" x14ac:dyDescent="0.3">
      <c r="B10" s="34" t="s">
        <v>22</v>
      </c>
      <c r="C10" s="40">
        <v>1.0185185185185184E-3</v>
      </c>
      <c r="D10" s="7">
        <f t="shared" si="0"/>
        <v>1.2196812196812203E-2</v>
      </c>
      <c r="E10" s="40"/>
      <c r="F10" s="7"/>
      <c r="G10" s="40">
        <v>1.0185185185185184E-3</v>
      </c>
      <c r="H10" s="72">
        <f t="shared" si="2"/>
        <v>1.2196812196812203E-2</v>
      </c>
    </row>
    <row r="11" spans="2:8" s="28" customFormat="1" x14ac:dyDescent="0.3">
      <c r="B11" s="34" t="s">
        <v>23</v>
      </c>
      <c r="C11" s="40">
        <v>6.018518518518519E-4</v>
      </c>
      <c r="D11" s="7">
        <f t="shared" si="0"/>
        <v>7.2072072072072117E-3</v>
      </c>
      <c r="E11" s="40"/>
      <c r="F11" s="7"/>
      <c r="G11" s="40">
        <v>6.018518518518519E-4</v>
      </c>
      <c r="H11" s="72">
        <f t="shared" si="2"/>
        <v>7.2072072072072117E-3</v>
      </c>
    </row>
    <row r="12" spans="2:8" s="28" customFormat="1" x14ac:dyDescent="0.3">
      <c r="B12" s="34" t="s">
        <v>24</v>
      </c>
      <c r="C12" s="40">
        <v>2.8472222222222228E-3</v>
      </c>
      <c r="D12" s="7">
        <f t="shared" si="0"/>
        <v>3.4095634095634118E-2</v>
      </c>
      <c r="E12" s="40"/>
      <c r="F12" s="7"/>
      <c r="G12" s="40">
        <v>2.8472222222222228E-3</v>
      </c>
      <c r="H12" s="72">
        <f t="shared" si="2"/>
        <v>3.4095634095634118E-2</v>
      </c>
    </row>
    <row r="13" spans="2:8" s="28" customFormat="1" x14ac:dyDescent="0.3">
      <c r="B13" s="34" t="s">
        <v>25</v>
      </c>
      <c r="C13" s="40">
        <v>3.0324074074074073E-3</v>
      </c>
      <c r="D13" s="7">
        <f t="shared" si="0"/>
        <v>3.6313236313236331E-2</v>
      </c>
      <c r="E13" s="40"/>
      <c r="F13" s="7"/>
      <c r="G13" s="40">
        <v>3.0324074074074073E-3</v>
      </c>
      <c r="H13" s="72">
        <f t="shared" ref="H13:H16" si="3">G13/$G$30</f>
        <v>3.6313236313236331E-2</v>
      </c>
    </row>
    <row r="14" spans="2:8" s="28" customFormat="1" x14ac:dyDescent="0.3">
      <c r="B14" s="34" t="s">
        <v>26</v>
      </c>
      <c r="C14" s="40">
        <v>1.9675925925925926E-4</v>
      </c>
      <c r="D14" s="7">
        <f t="shared" si="0"/>
        <v>2.3562023562023575E-3</v>
      </c>
      <c r="E14" s="40"/>
      <c r="F14" s="7"/>
      <c r="G14" s="40">
        <v>1.9675925925925926E-4</v>
      </c>
      <c r="H14" s="72">
        <f t="shared" si="3"/>
        <v>2.3562023562023575E-3</v>
      </c>
    </row>
    <row r="15" spans="2:8" s="28" customFormat="1" x14ac:dyDescent="0.3">
      <c r="B15" s="34" t="s">
        <v>27</v>
      </c>
      <c r="C15" s="40">
        <v>4.1435185185185177E-3</v>
      </c>
      <c r="D15" s="7">
        <f t="shared" si="0"/>
        <v>4.9618849618849638E-2</v>
      </c>
      <c r="E15" s="40"/>
      <c r="F15" s="7"/>
      <c r="G15" s="40">
        <v>4.1435185185185177E-3</v>
      </c>
      <c r="H15" s="72">
        <f t="shared" si="3"/>
        <v>4.9618849618849638E-2</v>
      </c>
    </row>
    <row r="16" spans="2:8" s="28" customFormat="1" x14ac:dyDescent="0.3">
      <c r="B16" s="34" t="s">
        <v>28</v>
      </c>
      <c r="C16" s="40">
        <v>1.4780092592592589E-2</v>
      </c>
      <c r="D16" s="7">
        <f t="shared" si="0"/>
        <v>0.17699237699237705</v>
      </c>
      <c r="E16" s="40"/>
      <c r="F16" s="7"/>
      <c r="G16" s="40">
        <v>1.4780092592592589E-2</v>
      </c>
      <c r="H16" s="72">
        <f t="shared" si="3"/>
        <v>0.17699237699237705</v>
      </c>
    </row>
    <row r="17" spans="2:8" s="28" customFormat="1" x14ac:dyDescent="0.3">
      <c r="B17" s="34" t="s">
        <v>29</v>
      </c>
      <c r="C17" s="40"/>
      <c r="D17" s="7"/>
      <c r="E17" s="40"/>
      <c r="F17" s="7"/>
      <c r="G17" s="40"/>
      <c r="H17" s="72"/>
    </row>
    <row r="18" spans="2:8" s="28" customFormat="1" x14ac:dyDescent="0.3">
      <c r="B18" s="34" t="s">
        <v>30</v>
      </c>
      <c r="C18" s="40">
        <v>1.9675925925925926E-4</v>
      </c>
      <c r="D18" s="7">
        <f t="shared" si="0"/>
        <v>2.3562023562023575E-3</v>
      </c>
      <c r="E18" s="40"/>
      <c r="F18" s="7"/>
      <c r="G18" s="40">
        <v>1.9675925925925926E-4</v>
      </c>
      <c r="H18" s="72">
        <f t="shared" si="2"/>
        <v>2.3562023562023575E-3</v>
      </c>
    </row>
    <row r="19" spans="2:8" s="28" customFormat="1" x14ac:dyDescent="0.3">
      <c r="B19" s="34" t="s">
        <v>31</v>
      </c>
      <c r="C19" s="40">
        <v>1.6087962962962961E-3</v>
      </c>
      <c r="D19" s="7">
        <f t="shared" si="0"/>
        <v>1.9265419265419272E-2</v>
      </c>
      <c r="E19" s="40"/>
      <c r="F19" s="7"/>
      <c r="G19" s="40">
        <v>1.6087962962962961E-3</v>
      </c>
      <c r="H19" s="72">
        <f t="shared" si="2"/>
        <v>1.9265419265419272E-2</v>
      </c>
    </row>
    <row r="20" spans="2:8" s="28" customFormat="1" x14ac:dyDescent="0.3">
      <c r="B20" s="34" t="s">
        <v>32</v>
      </c>
      <c r="C20" s="40">
        <v>2.8935185185185184E-4</v>
      </c>
      <c r="D20" s="7">
        <f t="shared" si="0"/>
        <v>3.4650034650034666E-3</v>
      </c>
      <c r="E20" s="40"/>
      <c r="F20" s="7"/>
      <c r="G20" s="40">
        <v>2.8935185185185184E-4</v>
      </c>
      <c r="H20" s="72">
        <f t="shared" si="2"/>
        <v>3.4650034650034666E-3</v>
      </c>
    </row>
    <row r="21" spans="2:8" s="28" customFormat="1" x14ac:dyDescent="0.3">
      <c r="B21" s="34" t="s">
        <v>33</v>
      </c>
      <c r="C21" s="40"/>
      <c r="D21" s="7"/>
      <c r="E21" s="40"/>
      <c r="F21" s="7"/>
      <c r="G21" s="40"/>
      <c r="H21" s="72"/>
    </row>
    <row r="22" spans="2:8" s="28" customFormat="1" x14ac:dyDescent="0.3">
      <c r="B22" s="34" t="s">
        <v>34</v>
      </c>
      <c r="C22" s="40">
        <v>3.1250000000000001E-4</v>
      </c>
      <c r="D22" s="7">
        <f t="shared" si="0"/>
        <v>3.7422037422037446E-3</v>
      </c>
      <c r="E22" s="40"/>
      <c r="F22" s="7"/>
      <c r="G22" s="40">
        <v>3.1250000000000001E-4</v>
      </c>
      <c r="H22" s="72">
        <f t="shared" ref="H22" si="4">G22/$G$30</f>
        <v>3.7422037422037446E-3</v>
      </c>
    </row>
    <row r="23" spans="2:8" s="28" customFormat="1" x14ac:dyDescent="0.3">
      <c r="B23" s="34" t="s">
        <v>35</v>
      </c>
      <c r="C23" s="40"/>
      <c r="D23" s="7"/>
      <c r="E23" s="56"/>
      <c r="F23" s="7"/>
      <c r="G23" s="40"/>
      <c r="H23" s="72"/>
    </row>
    <row r="24" spans="2:8" s="28" customFormat="1" x14ac:dyDescent="0.3">
      <c r="B24" s="34" t="s">
        <v>36</v>
      </c>
      <c r="C24" s="40">
        <v>1.4930555555555556E-3</v>
      </c>
      <c r="D24" s="7">
        <f t="shared" si="0"/>
        <v>1.7879417879417891E-2</v>
      </c>
      <c r="E24" s="90"/>
      <c r="F24" s="7"/>
      <c r="G24" s="40">
        <v>1.4930555555555556E-3</v>
      </c>
      <c r="H24" s="72">
        <f t="shared" ref="H24" si="5">G24/$G$30</f>
        <v>1.7879417879417891E-2</v>
      </c>
    </row>
    <row r="25" spans="2:8" s="28" customFormat="1" x14ac:dyDescent="0.3">
      <c r="B25" s="34" t="s">
        <v>37</v>
      </c>
      <c r="C25" s="40"/>
      <c r="D25" s="7"/>
      <c r="E25" s="123"/>
      <c r="F25" s="7"/>
      <c r="G25" s="40"/>
      <c r="H25" s="72"/>
    </row>
    <row r="26" spans="2:8" s="28" customFormat="1" x14ac:dyDescent="0.3">
      <c r="B26" s="34" t="s">
        <v>38</v>
      </c>
      <c r="C26" s="40">
        <v>1.361111111111111E-2</v>
      </c>
      <c r="D26" s="7">
        <f t="shared" si="0"/>
        <v>0.16299376299376309</v>
      </c>
      <c r="E26" s="144"/>
      <c r="F26" s="7"/>
      <c r="G26" s="40">
        <v>1.361111111111111E-2</v>
      </c>
      <c r="H26" s="72">
        <f t="shared" si="2"/>
        <v>0.16299376299376309</v>
      </c>
    </row>
    <row r="27" spans="2:8" s="28" customFormat="1" x14ac:dyDescent="0.3">
      <c r="B27" s="34" t="s">
        <v>39</v>
      </c>
      <c r="C27" s="40">
        <v>2.8032407407407381E-2</v>
      </c>
      <c r="D27" s="7">
        <f t="shared" si="0"/>
        <v>0.33568953568953558</v>
      </c>
      <c r="E27" s="40"/>
      <c r="F27" s="55"/>
      <c r="G27" s="40">
        <v>2.8032407407407381E-2</v>
      </c>
      <c r="H27" s="72">
        <f t="shared" si="2"/>
        <v>0.33568953568953558</v>
      </c>
    </row>
    <row r="28" spans="2:8" s="28" customFormat="1" x14ac:dyDescent="0.3">
      <c r="B28" s="127" t="s">
        <v>40</v>
      </c>
      <c r="C28" s="128"/>
      <c r="D28" s="135"/>
      <c r="E28" s="128"/>
      <c r="F28" s="135"/>
      <c r="G28" s="128"/>
      <c r="H28" s="130"/>
    </row>
    <row r="29" spans="2:8" s="28" customFormat="1" x14ac:dyDescent="0.3">
      <c r="B29" s="34"/>
      <c r="C29" s="141"/>
      <c r="D29" s="142"/>
      <c r="E29" s="141"/>
      <c r="F29" s="141"/>
      <c r="G29" s="43"/>
      <c r="H29" s="44"/>
    </row>
    <row r="30" spans="2:8" s="28" customFormat="1" x14ac:dyDescent="0.3">
      <c r="B30" s="131" t="s">
        <v>1</v>
      </c>
      <c r="C30" s="137">
        <f>SUM(C7:C28)</f>
        <v>8.3506944444444398E-2</v>
      </c>
      <c r="D30" s="138">
        <f>SUM(D7:D28)</f>
        <v>1.0000000000000002</v>
      </c>
      <c r="E30" s="137"/>
      <c r="F30" s="138"/>
      <c r="G30" s="137">
        <f>SUM(G7:G28)</f>
        <v>8.3506944444444398E-2</v>
      </c>
      <c r="H30" s="140">
        <f>SUM(H7:H27)</f>
        <v>1.0000000000000002</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111</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4.0046296296296297E-3</v>
      </c>
      <c r="D7" s="7">
        <f>C7/$C$30</f>
        <v>1.4639925531014642E-2</v>
      </c>
      <c r="E7" s="40"/>
      <c r="F7" s="55"/>
      <c r="G7" s="40">
        <f t="shared" ref="G7" si="0">C7+E7</f>
        <v>4.0046296296296297E-3</v>
      </c>
      <c r="H7" s="72">
        <f t="shared" ref="H7:H28" si="1">G7/$G$30</f>
        <v>1.0314502906543449E-2</v>
      </c>
    </row>
    <row r="8" spans="2:8" s="28" customFormat="1" x14ac:dyDescent="0.3">
      <c r="B8" s="34" t="s">
        <v>0</v>
      </c>
      <c r="C8" s="40">
        <v>3.796296296296295E-3</v>
      </c>
      <c r="D8" s="7">
        <f t="shared" ref="D8:D28" si="2">C8/$C$30</f>
        <v>1.3878310908013875E-2</v>
      </c>
      <c r="E8" s="40">
        <v>8.2175925925925917E-4</v>
      </c>
      <c r="F8" s="55">
        <f>E8/$E$30</f>
        <v>7.1637574412269202E-3</v>
      </c>
      <c r="G8" s="40">
        <f t="shared" ref="G8:G28" si="3">C8+E8</f>
        <v>4.6180555555555541E-3</v>
      </c>
      <c r="H8" s="72">
        <f t="shared" si="1"/>
        <v>1.1894470114771198E-2</v>
      </c>
    </row>
    <row r="9" spans="2:8" s="28" customFormat="1" x14ac:dyDescent="0.3">
      <c r="B9" s="34" t="s">
        <v>21</v>
      </c>
      <c r="C9" s="40">
        <v>3.4664351851851759E-2</v>
      </c>
      <c r="D9" s="7">
        <f t="shared" si="2"/>
        <v>0.12672421088262639</v>
      </c>
      <c r="E9" s="40">
        <v>1.9710648148148137E-2</v>
      </c>
      <c r="F9" s="55">
        <f t="shared" ref="F9:F28" si="4">E9/$E$30</f>
        <v>0.17182928059731603</v>
      </c>
      <c r="G9" s="40">
        <f t="shared" si="3"/>
        <v>5.4374999999999896E-2</v>
      </c>
      <c r="H9" s="72">
        <f t="shared" si="1"/>
        <v>0.1400506781934712</v>
      </c>
    </row>
    <row r="10" spans="2:8" s="28" customFormat="1" x14ac:dyDescent="0.3">
      <c r="B10" s="34" t="s">
        <v>22</v>
      </c>
      <c r="C10" s="40">
        <v>4.3518518518518507E-3</v>
      </c>
      <c r="D10" s="7">
        <f t="shared" si="2"/>
        <v>1.5909283236015908E-2</v>
      </c>
      <c r="E10" s="40">
        <v>8.1018518518518516E-5</v>
      </c>
      <c r="F10" s="55">
        <f t="shared" si="4"/>
        <v>7.0628594490969635E-4</v>
      </c>
      <c r="G10" s="40">
        <f t="shared" si="3"/>
        <v>4.4328703703703691E-3</v>
      </c>
      <c r="H10" s="72">
        <f t="shared" si="1"/>
        <v>1.141749888209867E-2</v>
      </c>
    </row>
    <row r="11" spans="2:8" s="28" customFormat="1" x14ac:dyDescent="0.3">
      <c r="B11" s="34" t="s">
        <v>23</v>
      </c>
      <c r="C11" s="40">
        <v>3.4259259259259251E-3</v>
      </c>
      <c r="D11" s="7">
        <f t="shared" si="2"/>
        <v>1.2524329356012524E-2</v>
      </c>
      <c r="E11" s="40"/>
      <c r="F11" s="55"/>
      <c r="G11" s="40">
        <f t="shared" si="3"/>
        <v>3.4259259259259251E-3</v>
      </c>
      <c r="H11" s="72">
        <f t="shared" si="1"/>
        <v>8.823967804441793E-3</v>
      </c>
    </row>
    <row r="12" spans="2:8" s="28" customFormat="1" x14ac:dyDescent="0.3">
      <c r="B12" s="34" t="s">
        <v>24</v>
      </c>
      <c r="C12" s="40">
        <v>6.7708333333333292E-3</v>
      </c>
      <c r="D12" s="7">
        <f t="shared" si="2"/>
        <v>2.475247524752474E-2</v>
      </c>
      <c r="E12" s="40">
        <v>6.006944444444445E-3</v>
      </c>
      <c r="F12" s="55">
        <f t="shared" si="4"/>
        <v>5.2366057915447496E-2</v>
      </c>
      <c r="G12" s="40">
        <f t="shared" si="3"/>
        <v>1.2777777777777773E-2</v>
      </c>
      <c r="H12" s="72">
        <f t="shared" si="1"/>
        <v>3.2911015054404517E-2</v>
      </c>
    </row>
    <row r="13" spans="2:8" s="28" customFormat="1" x14ac:dyDescent="0.3">
      <c r="B13" s="34" t="s">
        <v>25</v>
      </c>
      <c r="C13" s="40">
        <v>6.4351851851851809E-3</v>
      </c>
      <c r="D13" s="7">
        <f t="shared" si="2"/>
        <v>2.3525429466023512E-2</v>
      </c>
      <c r="E13" s="40">
        <v>4.6990740740740743E-3</v>
      </c>
      <c r="F13" s="55">
        <f t="shared" si="4"/>
        <v>4.0964584804762394E-2</v>
      </c>
      <c r="G13" s="40">
        <f t="shared" si="3"/>
        <v>1.1134259259259255E-2</v>
      </c>
      <c r="H13" s="72">
        <f t="shared" si="1"/>
        <v>2.8677895364435824E-2</v>
      </c>
    </row>
    <row r="14" spans="2:8" s="28" customFormat="1" x14ac:dyDescent="0.3">
      <c r="B14" s="34" t="s">
        <v>26</v>
      </c>
      <c r="C14" s="40">
        <v>1.1608796296296294E-2</v>
      </c>
      <c r="D14" s="7">
        <f t="shared" si="2"/>
        <v>4.2438859270542438E-2</v>
      </c>
      <c r="E14" s="40">
        <v>2.8935185185185184E-3</v>
      </c>
      <c r="F14" s="55">
        <f t="shared" si="4"/>
        <v>2.5224498032489155E-2</v>
      </c>
      <c r="G14" s="40">
        <f t="shared" si="3"/>
        <v>1.4502314814814812E-2</v>
      </c>
      <c r="H14" s="72">
        <f t="shared" si="1"/>
        <v>3.7352809658667455E-2</v>
      </c>
    </row>
    <row r="15" spans="2:8" s="28" customFormat="1" x14ac:dyDescent="0.3">
      <c r="B15" s="34" t="s">
        <v>27</v>
      </c>
      <c r="C15" s="40">
        <v>1.4363425925925922E-2</v>
      </c>
      <c r="D15" s="7">
        <f t="shared" si="2"/>
        <v>5.2509097063552501E-2</v>
      </c>
      <c r="E15" s="40">
        <v>4.2245370370370379E-3</v>
      </c>
      <c r="F15" s="55">
        <f t="shared" si="4"/>
        <v>3.6827767127434179E-2</v>
      </c>
      <c r="G15" s="40">
        <f t="shared" si="3"/>
        <v>1.8587962962962959E-2</v>
      </c>
      <c r="H15" s="72">
        <f t="shared" si="1"/>
        <v>4.7875987479505132E-2</v>
      </c>
    </row>
    <row r="16" spans="2:8" s="28" customFormat="1" x14ac:dyDescent="0.3">
      <c r="B16" s="34" t="s">
        <v>28</v>
      </c>
      <c r="C16" s="40">
        <v>2.3831018518518491E-2</v>
      </c>
      <c r="D16" s="7">
        <f t="shared" si="2"/>
        <v>8.7120250486587031E-2</v>
      </c>
      <c r="E16" s="40">
        <v>8.3217592592592596E-3</v>
      </c>
      <c r="F16" s="55">
        <f t="shared" si="4"/>
        <v>7.2545656341438822E-2</v>
      </c>
      <c r="G16" s="40">
        <f t="shared" si="3"/>
        <v>3.2152777777777752E-2</v>
      </c>
      <c r="H16" s="72">
        <f t="shared" si="1"/>
        <v>8.2814130272767864E-2</v>
      </c>
    </row>
    <row r="17" spans="2:8" s="28" customFormat="1" x14ac:dyDescent="0.3">
      <c r="B17" s="34" t="s">
        <v>29</v>
      </c>
      <c r="C17" s="40">
        <v>3.2986111111111115E-3</v>
      </c>
      <c r="D17" s="7">
        <f t="shared" si="2"/>
        <v>1.2058898197512062E-2</v>
      </c>
      <c r="E17" s="40">
        <v>1.0185185185185184E-3</v>
      </c>
      <c r="F17" s="55">
        <f t="shared" si="4"/>
        <v>8.8790233074361822E-3</v>
      </c>
      <c r="G17" s="40">
        <f t="shared" si="3"/>
        <v>4.31712962962963E-3</v>
      </c>
      <c r="H17" s="72">
        <f t="shared" si="1"/>
        <v>1.1119391861678343E-2</v>
      </c>
    </row>
    <row r="18" spans="2:8" s="28" customFormat="1" x14ac:dyDescent="0.3">
      <c r="B18" s="34" t="s">
        <v>30</v>
      </c>
      <c r="C18" s="40">
        <v>1.2152777777777778E-3</v>
      </c>
      <c r="D18" s="7">
        <f t="shared" si="2"/>
        <v>4.4427519675044437E-3</v>
      </c>
      <c r="E18" s="40">
        <v>6.134259259259259E-4</v>
      </c>
      <c r="F18" s="55">
        <f t="shared" si="4"/>
        <v>5.3475935828877011E-3</v>
      </c>
      <c r="G18" s="40">
        <f t="shared" si="3"/>
        <v>1.8287037037037037E-3</v>
      </c>
      <c r="H18" s="72">
        <f t="shared" si="1"/>
        <v>4.7100909226412283E-3</v>
      </c>
    </row>
    <row r="19" spans="2:8" s="28" customFormat="1" x14ac:dyDescent="0.3">
      <c r="B19" s="34" t="s">
        <v>31</v>
      </c>
      <c r="C19" s="40">
        <v>4.4907407407407405E-3</v>
      </c>
      <c r="D19" s="7">
        <f t="shared" si="2"/>
        <v>1.641702631801642E-2</v>
      </c>
      <c r="E19" s="40">
        <v>1.1574074074074076E-3</v>
      </c>
      <c r="F19" s="55">
        <f t="shared" si="4"/>
        <v>1.0089799212995664E-2</v>
      </c>
      <c r="G19" s="40">
        <f t="shared" si="3"/>
        <v>5.6481481481481478E-3</v>
      </c>
      <c r="H19" s="72">
        <f t="shared" si="1"/>
        <v>1.4547622596512147E-2</v>
      </c>
    </row>
    <row r="20" spans="2:8" s="28" customFormat="1" x14ac:dyDescent="0.3">
      <c r="B20" s="34" t="s">
        <v>32</v>
      </c>
      <c r="C20" s="40">
        <v>3.9583333333333328E-3</v>
      </c>
      <c r="D20" s="7">
        <f t="shared" si="2"/>
        <v>1.4470677837014471E-2</v>
      </c>
      <c r="E20" s="40">
        <v>1.1805555555555556E-3</v>
      </c>
      <c r="F20" s="55">
        <f t="shared" si="4"/>
        <v>1.0291595197255577E-2</v>
      </c>
      <c r="G20" s="40">
        <f t="shared" si="3"/>
        <v>5.1388888888888882E-3</v>
      </c>
      <c r="H20" s="72">
        <f t="shared" si="1"/>
        <v>1.3235951706662689E-2</v>
      </c>
    </row>
    <row r="21" spans="2:8" s="28" customFormat="1" x14ac:dyDescent="0.3">
      <c r="B21" s="34" t="s">
        <v>33</v>
      </c>
      <c r="C21" s="40">
        <v>1.8865740740740744E-3</v>
      </c>
      <c r="D21" s="7">
        <f t="shared" si="2"/>
        <v>6.8968435305068986E-3</v>
      </c>
      <c r="E21" s="40">
        <v>2.0729166666666667E-2</v>
      </c>
      <c r="F21" s="55">
        <f t="shared" si="4"/>
        <v>0.18070830390475232</v>
      </c>
      <c r="G21" s="40">
        <f t="shared" si="3"/>
        <v>2.2615740740740742E-2</v>
      </c>
      <c r="H21" s="72">
        <f t="shared" si="1"/>
        <v>5.8250111790132661E-2</v>
      </c>
    </row>
    <row r="22" spans="2:8" s="28" customFormat="1" x14ac:dyDescent="0.3">
      <c r="B22" s="34" t="s">
        <v>34</v>
      </c>
      <c r="C22" s="40">
        <v>9.2592592592592585E-4</v>
      </c>
      <c r="D22" s="7">
        <f t="shared" si="2"/>
        <v>3.3849538800033853E-3</v>
      </c>
      <c r="E22" s="40">
        <v>6.134259259259259E-4</v>
      </c>
      <c r="F22" s="55">
        <f t="shared" si="4"/>
        <v>5.3475935828877011E-3</v>
      </c>
      <c r="G22" s="40">
        <f t="shared" si="3"/>
        <v>1.5393518518518516E-3</v>
      </c>
      <c r="H22" s="72">
        <f t="shared" si="1"/>
        <v>3.9648233715904001E-3</v>
      </c>
    </row>
    <row r="23" spans="2:8" s="28" customFormat="1" x14ac:dyDescent="0.3">
      <c r="B23" s="34" t="s">
        <v>35</v>
      </c>
      <c r="C23" s="40">
        <v>2.1064814814814813E-3</v>
      </c>
      <c r="D23" s="7">
        <f t="shared" si="2"/>
        <v>7.7007700770077014E-3</v>
      </c>
      <c r="E23" s="91">
        <v>6.4351851851851853E-3</v>
      </c>
      <c r="F23" s="55">
        <f t="shared" si="4"/>
        <v>5.609928362425589E-2</v>
      </c>
      <c r="G23" s="40">
        <f t="shared" si="3"/>
        <v>8.5416666666666662E-3</v>
      </c>
      <c r="H23" s="72">
        <f t="shared" si="1"/>
        <v>2.2000298107020418E-2</v>
      </c>
    </row>
    <row r="24" spans="2:8" s="28" customFormat="1" x14ac:dyDescent="0.3">
      <c r="B24" s="34" t="s">
        <v>36</v>
      </c>
      <c r="C24" s="40">
        <v>1.7824074074074077E-3</v>
      </c>
      <c r="D24" s="7">
        <f t="shared" si="2"/>
        <v>6.516036219006518E-3</v>
      </c>
      <c r="E24" s="40">
        <v>4.6296296296296298E-4</v>
      </c>
      <c r="F24" s="55">
        <f t="shared" si="4"/>
        <v>4.0359196851982651E-3</v>
      </c>
      <c r="G24" s="40">
        <f t="shared" si="3"/>
        <v>2.2453703703703707E-3</v>
      </c>
      <c r="H24" s="72">
        <f t="shared" si="1"/>
        <v>5.7832761961544204E-3</v>
      </c>
    </row>
    <row r="25" spans="2:8" s="28" customFormat="1" x14ac:dyDescent="0.3">
      <c r="B25" s="34" t="s">
        <v>37</v>
      </c>
      <c r="C25" s="40">
        <v>1.4004629629629627E-3</v>
      </c>
      <c r="D25" s="7">
        <f t="shared" si="2"/>
        <v>5.1197427435051195E-3</v>
      </c>
      <c r="E25" s="40"/>
      <c r="F25" s="55"/>
      <c r="G25" s="40">
        <f t="shared" si="3"/>
        <v>1.4004629629629627E-3</v>
      </c>
      <c r="H25" s="72">
        <f t="shared" si="1"/>
        <v>3.6070949470860033E-3</v>
      </c>
    </row>
    <row r="26" spans="2:8" s="28" customFormat="1" x14ac:dyDescent="0.3">
      <c r="B26" s="34" t="s">
        <v>38</v>
      </c>
      <c r="C26" s="40">
        <v>6.3356481481481514E-2</v>
      </c>
      <c r="D26" s="7">
        <f t="shared" si="2"/>
        <v>0.23161546923923176</v>
      </c>
      <c r="E26" s="40">
        <v>1.7557870370370373E-2</v>
      </c>
      <c r="F26" s="55">
        <f t="shared" si="4"/>
        <v>0.15306225406114424</v>
      </c>
      <c r="G26" s="40">
        <f t="shared" si="3"/>
        <v>8.091435185185189E-2</v>
      </c>
      <c r="H26" s="72">
        <f t="shared" si="1"/>
        <v>0.20840661797585344</v>
      </c>
    </row>
    <row r="27" spans="2:8" s="28" customFormat="1" x14ac:dyDescent="0.3">
      <c r="B27" s="34" t="s">
        <v>39</v>
      </c>
      <c r="C27" s="40">
        <v>6.0486111111111171E-2</v>
      </c>
      <c r="D27" s="7">
        <f t="shared" si="2"/>
        <v>0.22112211221122138</v>
      </c>
      <c r="E27" s="40">
        <v>7.013888888888889E-3</v>
      </c>
      <c r="F27" s="55">
        <f t="shared" si="4"/>
        <v>6.1144183230753719E-2</v>
      </c>
      <c r="G27" s="40">
        <f t="shared" si="3"/>
        <v>6.750000000000006E-2</v>
      </c>
      <c r="H27" s="72">
        <f t="shared" si="1"/>
        <v>0.17385601430913714</v>
      </c>
    </row>
    <row r="28" spans="2:8" s="28" customFormat="1" x14ac:dyDescent="0.3">
      <c r="B28" s="127" t="s">
        <v>40</v>
      </c>
      <c r="C28" s="128">
        <v>1.5381944444444443E-2</v>
      </c>
      <c r="D28" s="129">
        <f t="shared" si="2"/>
        <v>5.6232546331556235E-2</v>
      </c>
      <c r="E28" s="128">
        <v>1.1168981481481481E-2</v>
      </c>
      <c r="F28" s="135">
        <f t="shared" si="4"/>
        <v>9.7366562405408141E-2</v>
      </c>
      <c r="G28" s="128">
        <f t="shared" si="3"/>
        <v>2.6550925925925922E-2</v>
      </c>
      <c r="H28" s="130">
        <f t="shared" si="1"/>
        <v>6.8385750484423899E-2</v>
      </c>
    </row>
    <row r="29" spans="2:8" s="28" customFormat="1" x14ac:dyDescent="0.3">
      <c r="B29" s="34"/>
      <c r="C29" s="141"/>
      <c r="D29" s="142"/>
      <c r="E29" s="141"/>
      <c r="F29" s="141"/>
      <c r="G29" s="43"/>
      <c r="H29" s="44"/>
    </row>
    <row r="30" spans="2:8" s="28" customFormat="1" x14ac:dyDescent="0.3">
      <c r="B30" s="131" t="s">
        <v>1</v>
      </c>
      <c r="C30" s="137">
        <f t="shared" ref="C30:H30" si="5">SUM(C7:C28)</f>
        <v>0.27354166666666663</v>
      </c>
      <c r="D30" s="138">
        <f t="shared" si="5"/>
        <v>0.99999999999999989</v>
      </c>
      <c r="E30" s="137">
        <f t="shared" si="5"/>
        <v>0.11471064814814813</v>
      </c>
      <c r="F30" s="138">
        <f t="shared" si="5"/>
        <v>1.0000000000000002</v>
      </c>
      <c r="G30" s="137">
        <f t="shared" si="5"/>
        <v>0.38825231481481481</v>
      </c>
      <c r="H30" s="140">
        <f t="shared" si="5"/>
        <v>0.99999999999999978</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3"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112</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2.4826388888888891E-2</v>
      </c>
      <c r="D7" s="7">
        <f>C7/$C$30</f>
        <v>2.4032805619979152E-2</v>
      </c>
      <c r="E7" s="40"/>
      <c r="F7" s="55"/>
      <c r="G7" s="40">
        <f>C7+E7</f>
        <v>2.4826388888888891E-2</v>
      </c>
      <c r="H7" s="72">
        <f>G7/$G$30</f>
        <v>2.1561472814450706E-2</v>
      </c>
    </row>
    <row r="8" spans="2:8" s="28" customFormat="1" x14ac:dyDescent="0.3">
      <c r="B8" s="34" t="s">
        <v>0</v>
      </c>
      <c r="C8" s="40">
        <v>1.0590277777777777E-2</v>
      </c>
      <c r="D8" s="7">
        <f t="shared" ref="D8:D27" si="0">C8/$C$30</f>
        <v>1.0251756243487609E-2</v>
      </c>
      <c r="E8" s="40">
        <v>5.3240740740740744E-4</v>
      </c>
      <c r="F8" s="55">
        <f t="shared" ref="F8:F27" si="1">E8/$E$30</f>
        <v>4.496578690127079E-3</v>
      </c>
      <c r="G8" s="40">
        <f t="shared" ref="G8:G27" si="2">C8+E8</f>
        <v>1.1122685185185183E-2</v>
      </c>
      <c r="H8" s="72">
        <f t="shared" ref="H8:H27" si="3">G8/$G$30</f>
        <v>9.6599418996210374E-3</v>
      </c>
    </row>
    <row r="9" spans="2:8" s="28" customFormat="1" x14ac:dyDescent="0.3">
      <c r="B9" s="34" t="s">
        <v>21</v>
      </c>
      <c r="C9" s="40">
        <v>0.18211805555555566</v>
      </c>
      <c r="D9" s="7">
        <f t="shared" si="0"/>
        <v>0.17629659507243459</v>
      </c>
      <c r="E9" s="40">
        <v>3.7106481481481469E-2</v>
      </c>
      <c r="F9" s="55">
        <f t="shared" si="1"/>
        <v>0.31339198435972626</v>
      </c>
      <c r="G9" s="40">
        <f t="shared" si="2"/>
        <v>0.21922453703703712</v>
      </c>
      <c r="H9" s="72">
        <f t="shared" si="3"/>
        <v>0.19039433873124054</v>
      </c>
    </row>
    <row r="10" spans="2:8" s="28" customFormat="1" x14ac:dyDescent="0.3">
      <c r="B10" s="34" t="s">
        <v>22</v>
      </c>
      <c r="C10" s="40">
        <v>2.5717592592592594E-2</v>
      </c>
      <c r="D10" s="7">
        <f t="shared" si="0"/>
        <v>2.489552171915789E-2</v>
      </c>
      <c r="E10" s="40">
        <v>3.2986111111111107E-3</v>
      </c>
      <c r="F10" s="55">
        <f t="shared" si="1"/>
        <v>2.7859237536656895E-2</v>
      </c>
      <c r="G10" s="40">
        <f t="shared" si="2"/>
        <v>2.9016203703703704E-2</v>
      </c>
      <c r="H10" s="72">
        <f t="shared" si="3"/>
        <v>2.5200285475910453E-2</v>
      </c>
    </row>
    <row r="11" spans="2:8" s="28" customFormat="1" x14ac:dyDescent="0.3">
      <c r="B11" s="34" t="s">
        <v>23</v>
      </c>
      <c r="C11" s="40">
        <v>8.067129629629629E-3</v>
      </c>
      <c r="D11" s="7">
        <f t="shared" si="0"/>
        <v>7.8092613133452062E-3</v>
      </c>
      <c r="E11" s="40">
        <v>4.340277777777778E-3</v>
      </c>
      <c r="F11" s="55">
        <f t="shared" si="1"/>
        <v>3.6656891495601182E-2</v>
      </c>
      <c r="G11" s="40">
        <f t="shared" si="2"/>
        <v>1.2407407407407407E-2</v>
      </c>
      <c r="H11" s="72">
        <f t="shared" si="3"/>
        <v>1.0775710422886319E-2</v>
      </c>
    </row>
    <row r="12" spans="2:8" s="28" customFormat="1" x14ac:dyDescent="0.3">
      <c r="B12" s="34" t="s">
        <v>24</v>
      </c>
      <c r="C12" s="40">
        <v>3.5474537037037054E-2</v>
      </c>
      <c r="D12" s="7">
        <f t="shared" si="0"/>
        <v>3.4340582389387475E-2</v>
      </c>
      <c r="E12" s="40">
        <v>1.2210648148148151E-2</v>
      </c>
      <c r="F12" s="55">
        <f t="shared" si="1"/>
        <v>0.10312805474095801</v>
      </c>
      <c r="G12" s="40">
        <f t="shared" si="2"/>
        <v>4.7685185185185205E-2</v>
      </c>
      <c r="H12" s="72">
        <f t="shared" si="3"/>
        <v>4.1414110953630276E-2</v>
      </c>
    </row>
    <row r="13" spans="2:8" s="28" customFormat="1" x14ac:dyDescent="0.3">
      <c r="B13" s="34" t="s">
        <v>25</v>
      </c>
      <c r="C13" s="40">
        <v>2.4560185185185188E-2</v>
      </c>
      <c r="D13" s="7">
        <f t="shared" si="0"/>
        <v>2.3775111200743947E-2</v>
      </c>
      <c r="E13" s="40">
        <v>4.4212962962962956E-3</v>
      </c>
      <c r="F13" s="55">
        <f t="shared" si="1"/>
        <v>3.7341153470185733E-2</v>
      </c>
      <c r="G13" s="40">
        <f t="shared" si="2"/>
        <v>2.8981481481481483E-2</v>
      </c>
      <c r="H13" s="72">
        <f t="shared" si="3"/>
        <v>2.5170129569876257E-2</v>
      </c>
    </row>
    <row r="14" spans="2:8" s="28" customFormat="1" x14ac:dyDescent="0.3">
      <c r="B14" s="34" t="s">
        <v>26</v>
      </c>
      <c r="C14" s="40">
        <v>3.259259259259259E-2</v>
      </c>
      <c r="D14" s="7">
        <f t="shared" si="0"/>
        <v>3.1550760198536726E-2</v>
      </c>
      <c r="E14" s="40">
        <v>1.8287037037037037E-3</v>
      </c>
      <c r="F14" s="55">
        <f t="shared" si="1"/>
        <v>1.5444770283479965E-2</v>
      </c>
      <c r="G14" s="40">
        <f t="shared" si="2"/>
        <v>3.442129629629629E-2</v>
      </c>
      <c r="H14" s="72">
        <f t="shared" si="3"/>
        <v>2.9894554848567081E-2</v>
      </c>
    </row>
    <row r="15" spans="2:8" s="28" customFormat="1" x14ac:dyDescent="0.3">
      <c r="B15" s="34" t="s">
        <v>27</v>
      </c>
      <c r="C15" s="40">
        <v>5.1712962962962968E-2</v>
      </c>
      <c r="D15" s="7">
        <f t="shared" si="0"/>
        <v>5.0059941962735131E-2</v>
      </c>
      <c r="E15" s="40">
        <v>1.1458333333333333E-3</v>
      </c>
      <c r="F15" s="55">
        <f t="shared" si="1"/>
        <v>9.6774193548387118E-3</v>
      </c>
      <c r="G15" s="40">
        <f t="shared" si="2"/>
        <v>5.28587962962963E-2</v>
      </c>
      <c r="H15" s="72">
        <f t="shared" si="3"/>
        <v>4.5907340952725584E-2</v>
      </c>
    </row>
    <row r="16" spans="2:8" s="28" customFormat="1" x14ac:dyDescent="0.3">
      <c r="B16" s="34" t="s">
        <v>28</v>
      </c>
      <c r="C16" s="40">
        <v>9.8738425925925924E-2</v>
      </c>
      <c r="D16" s="7">
        <f t="shared" si="0"/>
        <v>9.5582221325893765E-2</v>
      </c>
      <c r="E16" s="40">
        <v>2.3761574074074057E-2</v>
      </c>
      <c r="F16" s="55">
        <f t="shared" si="1"/>
        <v>0.20068426197458447</v>
      </c>
      <c r="G16" s="40">
        <f t="shared" si="2"/>
        <v>0.12249999999999998</v>
      </c>
      <c r="H16" s="72">
        <f t="shared" si="3"/>
        <v>0.10639003648864627</v>
      </c>
    </row>
    <row r="17" spans="2:8" s="28" customFormat="1" x14ac:dyDescent="0.3">
      <c r="B17" s="34" t="s">
        <v>29</v>
      </c>
      <c r="C17" s="40">
        <v>1.1226851851851853E-3</v>
      </c>
      <c r="D17" s="7">
        <f t="shared" si="0"/>
        <v>1.0867982028615283E-3</v>
      </c>
      <c r="E17" s="40"/>
      <c r="F17" s="55"/>
      <c r="G17" s="40">
        <f t="shared" si="2"/>
        <v>1.1226851851851853E-3</v>
      </c>
      <c r="H17" s="72">
        <f t="shared" si="3"/>
        <v>9.7504096177236307E-4</v>
      </c>
    </row>
    <row r="18" spans="2:8" s="28" customFormat="1" x14ac:dyDescent="0.3">
      <c r="B18" s="34" t="s">
        <v>30</v>
      </c>
      <c r="C18" s="40">
        <v>1.273148148148148E-4</v>
      </c>
      <c r="D18" s="7">
        <f t="shared" si="0"/>
        <v>1.2324515702553409E-4</v>
      </c>
      <c r="E18" s="40"/>
      <c r="F18" s="55"/>
      <c r="G18" s="40">
        <f t="shared" si="2"/>
        <v>1.273148148148148E-4</v>
      </c>
      <c r="H18" s="72">
        <f t="shared" si="3"/>
        <v>1.1057165545872156E-4</v>
      </c>
    </row>
    <row r="19" spans="2:8" s="28" customFormat="1" x14ac:dyDescent="0.3">
      <c r="B19" s="34" t="s">
        <v>31</v>
      </c>
      <c r="C19" s="40">
        <v>3.2789351851851847E-2</v>
      </c>
      <c r="D19" s="7">
        <f t="shared" si="0"/>
        <v>3.1741229986667098E-2</v>
      </c>
      <c r="E19" s="40"/>
      <c r="F19" s="55"/>
      <c r="G19" s="40">
        <f t="shared" si="2"/>
        <v>3.2789351851851847E-2</v>
      </c>
      <c r="H19" s="72">
        <f t="shared" si="3"/>
        <v>2.8477227264959833E-2</v>
      </c>
    </row>
    <row r="20" spans="2:8" s="28" customFormat="1" x14ac:dyDescent="0.3">
      <c r="B20" s="34" t="s">
        <v>32</v>
      </c>
      <c r="C20" s="40">
        <v>4.9189814814814816E-3</v>
      </c>
      <c r="D20" s="7">
        <f t="shared" si="0"/>
        <v>4.7617447032592729E-3</v>
      </c>
      <c r="E20" s="40">
        <v>7.1759259259259259E-4</v>
      </c>
      <c r="F20" s="55">
        <f t="shared" si="1"/>
        <v>6.0606060606060623E-3</v>
      </c>
      <c r="G20" s="40">
        <f t="shared" si="2"/>
        <v>5.6365740740740742E-3</v>
      </c>
      <c r="H20" s="72">
        <f t="shared" si="3"/>
        <v>4.8953087462179461E-3</v>
      </c>
    </row>
    <row r="21" spans="2:8" s="28" customFormat="1" x14ac:dyDescent="0.3">
      <c r="B21" s="34" t="s">
        <v>33</v>
      </c>
      <c r="C21" s="40">
        <v>2.4305555555555556E-3</v>
      </c>
      <c r="D21" s="7">
        <f t="shared" si="0"/>
        <v>2.3528620886692875E-3</v>
      </c>
      <c r="E21" s="40">
        <v>7.5231481481481495E-3</v>
      </c>
      <c r="F21" s="55">
        <f t="shared" si="1"/>
        <v>6.3538611925708727E-2</v>
      </c>
      <c r="G21" s="40">
        <f t="shared" ref="G21:G23" si="4">C21+E21</f>
        <v>9.9537037037037042E-3</v>
      </c>
      <c r="H21" s="72">
        <f t="shared" ref="H21:H23" si="5">G21/$G$30</f>
        <v>8.6446930631364147E-3</v>
      </c>
    </row>
    <row r="22" spans="2:8" s="28" customFormat="1" x14ac:dyDescent="0.3">
      <c r="B22" s="34" t="s">
        <v>34</v>
      </c>
      <c r="C22" s="40">
        <v>2.3726851851851847E-3</v>
      </c>
      <c r="D22" s="7">
        <f t="shared" si="0"/>
        <v>2.2968415627485899E-3</v>
      </c>
      <c r="E22" s="40">
        <v>7.1759259259259259E-4</v>
      </c>
      <c r="F22" s="55">
        <f t="shared" si="1"/>
        <v>6.0606060606060623E-3</v>
      </c>
      <c r="G22" s="40">
        <f t="shared" si="4"/>
        <v>3.0902777777777773E-3</v>
      </c>
      <c r="H22" s="72">
        <f t="shared" si="5"/>
        <v>2.6838756370435139E-3</v>
      </c>
    </row>
    <row r="23" spans="2:8" s="28" customFormat="1" x14ac:dyDescent="0.3">
      <c r="B23" s="34" t="s">
        <v>35</v>
      </c>
      <c r="C23" s="40">
        <v>6.4814814814814813E-4</v>
      </c>
      <c r="D23" s="7">
        <f t="shared" si="0"/>
        <v>6.2742989031181005E-4</v>
      </c>
      <c r="E23" s="91">
        <v>2.8935185185185189E-4</v>
      </c>
      <c r="F23" s="55">
        <f t="shared" si="1"/>
        <v>2.4437927663734124E-3</v>
      </c>
      <c r="G23" s="40">
        <f t="shared" si="4"/>
        <v>9.3749999999999997E-4</v>
      </c>
      <c r="H23" s="72">
        <f t="shared" si="5"/>
        <v>8.1420946292331338E-4</v>
      </c>
    </row>
    <row r="24" spans="2:8" s="28" customFormat="1" x14ac:dyDescent="0.3">
      <c r="B24" s="34" t="s">
        <v>36</v>
      </c>
      <c r="C24" s="40">
        <v>1.3657407407407407E-3</v>
      </c>
      <c r="D24" s="7">
        <f t="shared" si="0"/>
        <v>1.3220844117284567E-3</v>
      </c>
      <c r="E24" s="40"/>
      <c r="F24" s="55"/>
      <c r="G24" s="40">
        <f t="shared" si="2"/>
        <v>1.3657407407407407E-3</v>
      </c>
      <c r="H24" s="72">
        <f t="shared" si="3"/>
        <v>1.1861323040117404E-3</v>
      </c>
    </row>
    <row r="25" spans="2:8" s="28" customFormat="1" x14ac:dyDescent="0.3">
      <c r="B25" s="34" t="s">
        <v>37</v>
      </c>
      <c r="C25" s="40">
        <v>1.1979166666666666E-2</v>
      </c>
      <c r="D25" s="7">
        <f t="shared" si="0"/>
        <v>1.1596248865584345E-2</v>
      </c>
      <c r="E25" s="40">
        <v>1.4930555555555556E-3</v>
      </c>
      <c r="F25" s="55">
        <f t="shared" si="1"/>
        <v>1.2609970674486808E-2</v>
      </c>
      <c r="G25" s="40">
        <f t="shared" si="2"/>
        <v>1.3472222222222222E-2</v>
      </c>
      <c r="H25" s="72">
        <f t="shared" si="3"/>
        <v>1.1700491541268355E-2</v>
      </c>
    </row>
    <row r="26" spans="2:8" s="28" customFormat="1" x14ac:dyDescent="0.3">
      <c r="B26" s="34" t="s">
        <v>38</v>
      </c>
      <c r="C26" s="40">
        <v>0.38065972222222233</v>
      </c>
      <c r="D26" s="7">
        <f t="shared" si="0"/>
        <v>0.36849181540116294</v>
      </c>
      <c r="E26" s="40">
        <v>1.7152777777777777E-2</v>
      </c>
      <c r="F26" s="55">
        <f t="shared" si="1"/>
        <v>0.14486803519061586</v>
      </c>
      <c r="G26" s="40">
        <f t="shared" si="2"/>
        <v>0.39781250000000012</v>
      </c>
      <c r="H26" s="72">
        <f t="shared" si="3"/>
        <v>0.34549621543379272</v>
      </c>
    </row>
    <row r="27" spans="2:8" s="28" customFormat="1" x14ac:dyDescent="0.3">
      <c r="B27" s="34" t="s">
        <v>39</v>
      </c>
      <c r="C27" s="40">
        <v>0.10020833333333339</v>
      </c>
      <c r="D27" s="7">
        <f t="shared" si="0"/>
        <v>9.7005142684279538E-2</v>
      </c>
      <c r="E27" s="40">
        <v>1.8634259259259259E-3</v>
      </c>
      <c r="F27" s="55">
        <f t="shared" si="1"/>
        <v>1.5738025415444775E-2</v>
      </c>
      <c r="G27" s="40">
        <f t="shared" si="2"/>
        <v>0.10207175925925931</v>
      </c>
      <c r="H27" s="72">
        <f t="shared" si="3"/>
        <v>8.8648311771860541E-2</v>
      </c>
    </row>
    <row r="28" spans="2:8" s="28" customFormat="1" x14ac:dyDescent="0.3">
      <c r="B28" s="127" t="s">
        <v>40</v>
      </c>
      <c r="C28" s="128"/>
      <c r="D28" s="7"/>
      <c r="E28" s="128"/>
      <c r="F28" s="55"/>
      <c r="G28" s="40"/>
      <c r="H28" s="72"/>
    </row>
    <row r="29" spans="2:8" s="28" customFormat="1" x14ac:dyDescent="0.3">
      <c r="B29" s="34"/>
      <c r="C29" s="141"/>
      <c r="D29" s="142"/>
      <c r="E29" s="141"/>
      <c r="F29" s="141"/>
      <c r="G29" s="40"/>
      <c r="H29" s="72"/>
    </row>
    <row r="30" spans="2:8" s="28" customFormat="1" x14ac:dyDescent="0.3">
      <c r="B30" s="131" t="s">
        <v>1</v>
      </c>
      <c r="C30" s="137">
        <f t="shared" ref="C30:H30" si="6">SUM(C7:C28)</f>
        <v>1.0330208333333337</v>
      </c>
      <c r="D30" s="138">
        <f t="shared" si="6"/>
        <v>0.99999999999999967</v>
      </c>
      <c r="E30" s="137">
        <f t="shared" si="6"/>
        <v>0.11840277777777775</v>
      </c>
      <c r="F30" s="138">
        <f t="shared" si="6"/>
        <v>1</v>
      </c>
      <c r="G30" s="137">
        <f t="shared" si="6"/>
        <v>1.1514236111111114</v>
      </c>
      <c r="H30" s="140">
        <f t="shared" si="6"/>
        <v>1</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F15" sqref="F15"/>
    </sheetView>
  </sheetViews>
  <sheetFormatPr defaultColWidth="8.88671875" defaultRowHeight="14.4" x14ac:dyDescent="0.3"/>
  <cols>
    <col min="1" max="1" width="6.109375" customWidth="1"/>
    <col min="2" max="2" width="51" bestFit="1" customWidth="1"/>
    <col min="3" max="6" width="15.109375" style="57" customWidth="1"/>
    <col min="7" max="8" width="15.109375" customWidth="1"/>
  </cols>
  <sheetData>
    <row r="1" spans="2:8" s="28" customFormat="1" x14ac:dyDescent="0.3">
      <c r="C1" s="53"/>
      <c r="D1" s="53"/>
      <c r="E1" s="53"/>
      <c r="F1" s="53"/>
    </row>
    <row r="2" spans="2:8" s="28" customFormat="1" ht="15" thickBot="1" x14ac:dyDescent="0.35">
      <c r="C2" s="53"/>
      <c r="D2" s="53"/>
      <c r="E2" s="53"/>
      <c r="F2" s="53"/>
    </row>
    <row r="3" spans="2:8" s="28" customFormat="1" x14ac:dyDescent="0.3">
      <c r="B3" s="148" t="s">
        <v>113</v>
      </c>
      <c r="C3" s="149"/>
      <c r="D3" s="149"/>
      <c r="E3" s="149"/>
      <c r="F3" s="150"/>
      <c r="G3" s="149"/>
      <c r="H3" s="150"/>
    </row>
    <row r="4" spans="2:8" s="28" customFormat="1" x14ac:dyDescent="0.3">
      <c r="B4" s="151" t="s">
        <v>127</v>
      </c>
      <c r="C4" s="152"/>
      <c r="D4" s="152"/>
      <c r="E4" s="152"/>
      <c r="F4" s="152"/>
      <c r="G4" s="152"/>
      <c r="H4" s="153"/>
    </row>
    <row r="5" spans="2:8" s="28" customFormat="1" x14ac:dyDescent="0.3">
      <c r="B5" s="29"/>
      <c r="C5" s="154" t="s">
        <v>14</v>
      </c>
      <c r="D5" s="152"/>
      <c r="E5" s="154" t="s">
        <v>15</v>
      </c>
      <c r="F5" s="169"/>
      <c r="G5" s="152" t="s">
        <v>16</v>
      </c>
      <c r="H5" s="153"/>
    </row>
    <row r="6" spans="2:8" s="28" customFormat="1" x14ac:dyDescent="0.3">
      <c r="B6" s="30" t="s">
        <v>19</v>
      </c>
      <c r="C6" s="123" t="s">
        <v>2</v>
      </c>
      <c r="D6" s="123" t="s">
        <v>3</v>
      </c>
      <c r="E6" s="123" t="s">
        <v>2</v>
      </c>
      <c r="F6" s="123" t="s">
        <v>3</v>
      </c>
      <c r="G6" s="123" t="s">
        <v>2</v>
      </c>
      <c r="H6" s="121" t="s">
        <v>3</v>
      </c>
    </row>
    <row r="7" spans="2:8" s="28" customFormat="1" x14ac:dyDescent="0.3">
      <c r="B7" s="34" t="s">
        <v>20</v>
      </c>
      <c r="C7" s="40">
        <v>6.6435185185185191E-3</v>
      </c>
      <c r="D7" s="7">
        <f>C7/$C$30</f>
        <v>3.1646267504686278E-2</v>
      </c>
      <c r="E7" s="40"/>
      <c r="F7" s="55"/>
      <c r="G7" s="40">
        <f>C7+E7</f>
        <v>6.6435185185185191E-3</v>
      </c>
      <c r="H7" s="72">
        <f>G7/$G$30</f>
        <v>3.0507573744352898E-2</v>
      </c>
    </row>
    <row r="8" spans="2:8" s="28" customFormat="1" x14ac:dyDescent="0.3">
      <c r="B8" s="34" t="s">
        <v>0</v>
      </c>
      <c r="C8" s="40">
        <v>3.3680555555555556E-3</v>
      </c>
      <c r="D8" s="7">
        <f t="shared" ref="D8:D28" si="0">C8/$C$30</f>
        <v>1.6043665233212032E-2</v>
      </c>
      <c r="E8" s="40"/>
      <c r="F8" s="55"/>
      <c r="G8" s="40">
        <f t="shared" ref="G8" si="1">C8+E8</f>
        <v>3.3680555555555556E-3</v>
      </c>
      <c r="H8" s="72">
        <f t="shared" ref="H8" si="2">G8/$G$30</f>
        <v>1.5466383204889708E-2</v>
      </c>
    </row>
    <row r="9" spans="2:8" s="28" customFormat="1" x14ac:dyDescent="0.3">
      <c r="B9" s="34" t="s">
        <v>21</v>
      </c>
      <c r="C9" s="40">
        <v>2.6342592592592601E-2</v>
      </c>
      <c r="D9" s="7">
        <f t="shared" si="0"/>
        <v>0.12548241261440068</v>
      </c>
      <c r="E9" s="40">
        <v>5.8449074074074054E-3</v>
      </c>
      <c r="F9" s="55">
        <f t="shared" ref="F9:F26" si="3">E9/$E$30</f>
        <v>0.74593796159527315</v>
      </c>
      <c r="G9" s="40">
        <f t="shared" ref="G9:G23" si="4">C9+E9</f>
        <v>3.2187500000000008E-2</v>
      </c>
      <c r="H9" s="72">
        <f t="shared" ref="H9:H23" si="5">G9/$G$30</f>
        <v>0.14780760031889445</v>
      </c>
    </row>
    <row r="10" spans="2:8" s="28" customFormat="1" x14ac:dyDescent="0.3">
      <c r="B10" s="34" t="s">
        <v>22</v>
      </c>
      <c r="C10" s="40">
        <v>1.1226851851851851E-3</v>
      </c>
      <c r="D10" s="7">
        <f t="shared" si="0"/>
        <v>5.3478884110706769E-3</v>
      </c>
      <c r="E10" s="40"/>
      <c r="F10" s="55"/>
      <c r="G10" s="40">
        <f t="shared" si="4"/>
        <v>1.1226851851851851E-3</v>
      </c>
      <c r="H10" s="72">
        <f t="shared" si="5"/>
        <v>5.155461068296569E-3</v>
      </c>
    </row>
    <row r="11" spans="2:8" s="28" customFormat="1" x14ac:dyDescent="0.3">
      <c r="B11" s="34" t="s">
        <v>23</v>
      </c>
      <c r="C11" s="40">
        <v>3.2060185185185186E-3</v>
      </c>
      <c r="D11" s="7">
        <f t="shared" si="0"/>
        <v>1.5271805050170903E-2</v>
      </c>
      <c r="E11" s="40"/>
      <c r="F11" s="55"/>
      <c r="G11" s="40">
        <f t="shared" si="4"/>
        <v>3.2060185185185186E-3</v>
      </c>
      <c r="H11" s="72">
        <f t="shared" si="5"/>
        <v>1.4722296040393297E-2</v>
      </c>
    </row>
    <row r="12" spans="2:8" s="28" customFormat="1" x14ac:dyDescent="0.3">
      <c r="B12" s="34" t="s">
        <v>24</v>
      </c>
      <c r="C12" s="40">
        <v>1.7708333333333335E-3</v>
      </c>
      <c r="D12" s="7">
        <f t="shared" si="0"/>
        <v>8.4353291432351929E-3</v>
      </c>
      <c r="E12" s="40">
        <v>8.1018518518518527E-4</v>
      </c>
      <c r="F12" s="55">
        <f t="shared" si="3"/>
        <v>0.10339734121122603</v>
      </c>
      <c r="G12" s="40">
        <f t="shared" si="4"/>
        <v>2.5810185185185189E-3</v>
      </c>
      <c r="H12" s="72">
        <f t="shared" si="5"/>
        <v>1.185224554876428E-2</v>
      </c>
    </row>
    <row r="13" spans="2:8" s="28" customFormat="1" x14ac:dyDescent="0.3">
      <c r="B13" s="34" t="s">
        <v>25</v>
      </c>
      <c r="C13" s="40">
        <v>1.6435185185185185E-3</v>
      </c>
      <c r="D13" s="7">
        <f t="shared" si="0"/>
        <v>7.8288675708457333E-3</v>
      </c>
      <c r="E13" s="40">
        <v>4.1666666666666664E-4</v>
      </c>
      <c r="F13" s="55">
        <f t="shared" si="3"/>
        <v>5.3175775480059084E-2</v>
      </c>
      <c r="G13" s="40">
        <f t="shared" si="4"/>
        <v>2.0601851851851853E-3</v>
      </c>
      <c r="H13" s="72">
        <f t="shared" si="5"/>
        <v>9.4605368057400965E-3</v>
      </c>
    </row>
    <row r="14" spans="2:8" s="28" customFormat="1" x14ac:dyDescent="0.3">
      <c r="B14" s="34" t="s">
        <v>26</v>
      </c>
      <c r="C14" s="40">
        <v>2.0937500000000008E-2</v>
      </c>
      <c r="D14" s="7">
        <f t="shared" si="0"/>
        <v>9.9735362222957313E-2</v>
      </c>
      <c r="E14" s="40"/>
      <c r="F14" s="55"/>
      <c r="G14" s="40">
        <f t="shared" si="4"/>
        <v>2.0937500000000008E-2</v>
      </c>
      <c r="H14" s="72">
        <f t="shared" si="5"/>
        <v>9.6146691469572138E-2</v>
      </c>
    </row>
    <row r="15" spans="2:8" s="28" customFormat="1" x14ac:dyDescent="0.3">
      <c r="B15" s="34" t="s">
        <v>27</v>
      </c>
      <c r="C15" s="40">
        <v>2.5208333333333343E-2</v>
      </c>
      <c r="D15" s="7">
        <f t="shared" si="0"/>
        <v>0.12007939133311278</v>
      </c>
      <c r="E15" s="40"/>
      <c r="F15" s="55"/>
      <c r="G15" s="40">
        <f t="shared" si="4"/>
        <v>2.5208333333333343E-2</v>
      </c>
      <c r="H15" s="72">
        <f t="shared" si="5"/>
        <v>0.11575870316237044</v>
      </c>
    </row>
    <row r="16" spans="2:8" s="28" customFormat="1" x14ac:dyDescent="0.3">
      <c r="B16" s="34" t="s">
        <v>28</v>
      </c>
      <c r="C16" s="40">
        <v>1.9270833333333331E-2</v>
      </c>
      <c r="D16" s="7">
        <f t="shared" si="0"/>
        <v>9.1796228911677075E-2</v>
      </c>
      <c r="E16" s="40">
        <v>2.4305555555555552E-4</v>
      </c>
      <c r="F16" s="55">
        <f t="shared" si="3"/>
        <v>3.10192023633678E-2</v>
      </c>
      <c r="G16" s="40">
        <f t="shared" si="4"/>
        <v>1.9513888888888886E-2</v>
      </c>
      <c r="H16" s="72">
        <f t="shared" si="5"/>
        <v>8.9609354238639333E-2</v>
      </c>
    </row>
    <row r="17" spans="2:8" s="28" customFormat="1" x14ac:dyDescent="0.3">
      <c r="B17" s="34" t="s">
        <v>29</v>
      </c>
      <c r="C17" s="40"/>
      <c r="D17" s="7"/>
      <c r="E17" s="40"/>
      <c r="F17" s="55"/>
      <c r="G17" s="40"/>
      <c r="H17" s="72"/>
    </row>
    <row r="18" spans="2:8" s="28" customFormat="1" x14ac:dyDescent="0.3">
      <c r="B18" s="34" t="s">
        <v>30</v>
      </c>
      <c r="C18" s="40">
        <v>1.7476851851851852E-3</v>
      </c>
      <c r="D18" s="7">
        <f t="shared" si="0"/>
        <v>8.3250634028007447E-3</v>
      </c>
      <c r="E18" s="40"/>
      <c r="F18" s="55"/>
      <c r="G18" s="40">
        <f t="shared" si="4"/>
        <v>1.7476851851851852E-3</v>
      </c>
      <c r="H18" s="72">
        <f t="shared" si="5"/>
        <v>8.0255115599255876E-3</v>
      </c>
    </row>
    <row r="19" spans="2:8" s="28" customFormat="1" x14ac:dyDescent="0.3">
      <c r="B19" s="34" t="s">
        <v>31</v>
      </c>
      <c r="C19" s="40">
        <v>9.7222222222222219E-4</v>
      </c>
      <c r="D19" s="7">
        <f t="shared" si="0"/>
        <v>4.6311610982467718E-3</v>
      </c>
      <c r="E19" s="40"/>
      <c r="F19" s="55"/>
      <c r="G19" s="40">
        <f t="shared" si="4"/>
        <v>9.7222222222222219E-4</v>
      </c>
      <c r="H19" s="72">
        <f t="shared" si="5"/>
        <v>4.4645229869784723E-3</v>
      </c>
    </row>
    <row r="20" spans="2:8" s="28" customFormat="1" x14ac:dyDescent="0.3">
      <c r="B20" s="34" t="s">
        <v>32</v>
      </c>
      <c r="C20" s="40">
        <v>9.4907407407407408E-4</v>
      </c>
      <c r="D20" s="7">
        <f t="shared" si="0"/>
        <v>4.5208953578123254E-3</v>
      </c>
      <c r="E20" s="40">
        <v>2.3148148148148146E-4</v>
      </c>
      <c r="F20" s="55">
        <f t="shared" si="3"/>
        <v>2.9542097488921715E-2</v>
      </c>
      <c r="G20" s="40">
        <f t="shared" si="4"/>
        <v>1.1805555555555556E-3</v>
      </c>
      <c r="H20" s="72">
        <f t="shared" si="5"/>
        <v>5.4212064841881449E-3</v>
      </c>
    </row>
    <row r="21" spans="2:8" s="28" customFormat="1" x14ac:dyDescent="0.3">
      <c r="B21" s="34" t="s">
        <v>33</v>
      </c>
      <c r="C21" s="40"/>
      <c r="D21" s="7"/>
      <c r="E21" s="40"/>
      <c r="F21" s="55"/>
      <c r="G21" s="40"/>
      <c r="H21" s="72"/>
    </row>
    <row r="22" spans="2:8" s="28" customFormat="1" x14ac:dyDescent="0.3">
      <c r="B22" s="34" t="s">
        <v>34</v>
      </c>
      <c r="C22" s="40"/>
      <c r="D22" s="7"/>
      <c r="E22" s="40"/>
      <c r="F22" s="55"/>
      <c r="G22" s="40"/>
      <c r="H22" s="72"/>
    </row>
    <row r="23" spans="2:8" s="28" customFormat="1" x14ac:dyDescent="0.3">
      <c r="B23" s="34" t="s">
        <v>35</v>
      </c>
      <c r="C23" s="40">
        <v>4.1666666666666664E-4</v>
      </c>
      <c r="D23" s="7">
        <f t="shared" si="0"/>
        <v>1.9847833278200449E-3</v>
      </c>
      <c r="E23" s="91"/>
      <c r="F23" s="55"/>
      <c r="G23" s="40">
        <f t="shared" si="4"/>
        <v>4.1666666666666664E-4</v>
      </c>
      <c r="H23" s="72">
        <f t="shared" si="5"/>
        <v>1.9133669944193452E-3</v>
      </c>
    </row>
    <row r="24" spans="2:8" s="28" customFormat="1" x14ac:dyDescent="0.3">
      <c r="B24" s="34" t="s">
        <v>36</v>
      </c>
      <c r="C24" s="40">
        <v>3.5879629629629629E-4</v>
      </c>
      <c r="D24" s="7">
        <f t="shared" si="0"/>
        <v>1.7091189767339278E-3</v>
      </c>
      <c r="E24" s="40"/>
      <c r="F24" s="55"/>
      <c r="G24" s="40">
        <f t="shared" ref="G24:G28" si="6">C24+E24</f>
        <v>3.5879629629629629E-4</v>
      </c>
      <c r="H24" s="72">
        <f t="shared" ref="H24:H28" si="7">G24/$G$30</f>
        <v>1.6476215785277697E-3</v>
      </c>
    </row>
    <row r="25" spans="2:8" s="28" customFormat="1" x14ac:dyDescent="0.3">
      <c r="B25" s="34" t="s">
        <v>37</v>
      </c>
      <c r="C25" s="40">
        <v>1.4236111111111112E-3</v>
      </c>
      <c r="D25" s="7">
        <f t="shared" si="0"/>
        <v>6.7813430367184881E-3</v>
      </c>
      <c r="E25" s="40"/>
      <c r="F25" s="55"/>
      <c r="G25" s="40">
        <f t="shared" si="6"/>
        <v>1.4236111111111112E-3</v>
      </c>
      <c r="H25" s="72">
        <f t="shared" si="7"/>
        <v>6.5373372309327632E-3</v>
      </c>
    </row>
    <row r="26" spans="2:8" s="28" customFormat="1" x14ac:dyDescent="0.3">
      <c r="B26" s="34" t="s">
        <v>38</v>
      </c>
      <c r="C26" s="40">
        <v>8.9895833333333411E-2</v>
      </c>
      <c r="D26" s="7">
        <f t="shared" si="0"/>
        <v>0.42821700297717513</v>
      </c>
      <c r="E26" s="40">
        <v>2.8935185185185189E-4</v>
      </c>
      <c r="F26" s="55">
        <f t="shared" si="3"/>
        <v>3.692762186115215E-2</v>
      </c>
      <c r="G26" s="40">
        <f t="shared" si="6"/>
        <v>9.0185185185185257E-2</v>
      </c>
      <c r="H26" s="72">
        <f t="shared" si="7"/>
        <v>0.41413765612543196</v>
      </c>
    </row>
    <row r="27" spans="2:8" s="28" customFormat="1" x14ac:dyDescent="0.3">
      <c r="B27" s="34" t="s">
        <v>39</v>
      </c>
      <c r="C27" s="40">
        <v>4.4791666666666678E-3</v>
      </c>
      <c r="D27" s="7">
        <f t="shared" si="0"/>
        <v>2.1336420774065491E-2</v>
      </c>
      <c r="E27" s="40"/>
      <c r="F27" s="55"/>
      <c r="G27" s="40">
        <f t="shared" si="6"/>
        <v>4.4791666666666678E-3</v>
      </c>
      <c r="H27" s="72">
        <f t="shared" si="7"/>
        <v>2.0568695190007969E-2</v>
      </c>
    </row>
    <row r="28" spans="2:8" s="28" customFormat="1" x14ac:dyDescent="0.3">
      <c r="B28" s="127" t="s">
        <v>40</v>
      </c>
      <c r="C28" s="128">
        <v>1.7361111111111112E-4</v>
      </c>
      <c r="D28" s="7">
        <f t="shared" si="0"/>
        <v>8.269930532583522E-4</v>
      </c>
      <c r="E28" s="128"/>
      <c r="F28" s="135"/>
      <c r="G28" s="40">
        <f t="shared" si="6"/>
        <v>1.7361111111111112E-4</v>
      </c>
      <c r="H28" s="72">
        <f t="shared" si="7"/>
        <v>7.9723624767472729E-4</v>
      </c>
    </row>
    <row r="29" spans="2:8" s="28" customFormat="1" x14ac:dyDescent="0.3">
      <c r="B29" s="34"/>
      <c r="C29" s="141"/>
      <c r="D29" s="142"/>
      <c r="E29" s="141"/>
      <c r="F29" s="141"/>
      <c r="G29" s="43"/>
      <c r="H29" s="44"/>
    </row>
    <row r="30" spans="2:8" s="28" customFormat="1" x14ac:dyDescent="0.3">
      <c r="B30" s="131" t="s">
        <v>1</v>
      </c>
      <c r="C30" s="137">
        <f t="shared" ref="C30:H30" si="8">SUM(C7:C28)</f>
        <v>0.20993055555555568</v>
      </c>
      <c r="D30" s="138">
        <f t="shared" si="8"/>
        <v>1</v>
      </c>
      <c r="E30" s="137">
        <f t="shared" si="8"/>
        <v>7.8356481481481471E-3</v>
      </c>
      <c r="F30" s="138">
        <f t="shared" si="8"/>
        <v>0.99999999999999978</v>
      </c>
      <c r="G30" s="137">
        <f t="shared" si="8"/>
        <v>0.21776620370370381</v>
      </c>
      <c r="H30" s="140">
        <f t="shared" si="8"/>
        <v>1</v>
      </c>
    </row>
    <row r="31" spans="2:8" s="28" customFormat="1" ht="66" customHeight="1" thickBot="1" x14ac:dyDescent="0.35">
      <c r="B31" s="145" t="s">
        <v>65</v>
      </c>
      <c r="C31" s="146"/>
      <c r="D31" s="146"/>
      <c r="E31" s="146"/>
      <c r="F31" s="147"/>
      <c r="G31" s="146"/>
      <c r="H31" s="147"/>
    </row>
    <row r="32" spans="2:8" s="28" customFormat="1" x14ac:dyDescent="0.3">
      <c r="C32" s="53"/>
      <c r="D32" s="53"/>
      <c r="E32" s="53"/>
      <c r="F32" s="53"/>
    </row>
    <row r="33" spans="3:6" s="28" customFormat="1" x14ac:dyDescent="0.3">
      <c r="C33" s="53"/>
      <c r="D33" s="53"/>
      <c r="E33" s="53"/>
      <c r="F33" s="53"/>
    </row>
    <row r="34" spans="3:6" s="28" customFormat="1" x14ac:dyDescent="0.3">
      <c r="C34" s="53"/>
      <c r="D34" s="53"/>
      <c r="E34" s="53"/>
      <c r="F34" s="53"/>
    </row>
    <row r="35" spans="3:6" s="28" customFormat="1" x14ac:dyDescent="0.3">
      <c r="C35" s="53"/>
      <c r="D35" s="53"/>
      <c r="E35" s="53"/>
      <c r="F35" s="53"/>
    </row>
    <row r="36" spans="3:6" s="28" customFormat="1" x14ac:dyDescent="0.3">
      <c r="C36" s="53"/>
      <c r="D36" s="53"/>
      <c r="E36" s="53"/>
      <c r="F36" s="53"/>
    </row>
    <row r="37" spans="3:6" s="28" customFormat="1" x14ac:dyDescent="0.3">
      <c r="C37" s="53"/>
      <c r="D37" s="53"/>
      <c r="E37" s="53"/>
      <c r="F37" s="53"/>
    </row>
    <row r="38" spans="3:6" s="28" customFormat="1" x14ac:dyDescent="0.3">
      <c r="C38" s="53"/>
      <c r="D38" s="53"/>
      <c r="E38" s="53"/>
      <c r="F38" s="53"/>
    </row>
    <row r="39" spans="3:6" s="28" customFormat="1" x14ac:dyDescent="0.3">
      <c r="C39" s="53"/>
      <c r="D39" s="53"/>
      <c r="E39" s="53"/>
      <c r="F39" s="53"/>
    </row>
    <row r="40" spans="3:6" s="28" customFormat="1" x14ac:dyDescent="0.3">
      <c r="C40" s="53"/>
      <c r="D40" s="53"/>
      <c r="E40" s="53"/>
      <c r="F40" s="53"/>
    </row>
    <row r="41" spans="3:6" s="28" customFormat="1" x14ac:dyDescent="0.3">
      <c r="C41" s="53"/>
      <c r="D41" s="53"/>
      <c r="E41" s="53"/>
      <c r="F41" s="53"/>
    </row>
    <row r="42" spans="3:6" s="28" customFormat="1" x14ac:dyDescent="0.3">
      <c r="C42" s="53"/>
      <c r="D42" s="53"/>
      <c r="E42" s="53"/>
      <c r="F42" s="53"/>
    </row>
    <row r="43" spans="3:6" s="28" customFormat="1" x14ac:dyDescent="0.3">
      <c r="C43" s="53"/>
      <c r="D43" s="53"/>
      <c r="E43" s="53"/>
      <c r="F43" s="53"/>
    </row>
    <row r="44" spans="3:6" s="28" customFormat="1" x14ac:dyDescent="0.3">
      <c r="C44" s="53"/>
      <c r="D44" s="53"/>
      <c r="E44" s="53"/>
      <c r="F44" s="53"/>
    </row>
    <row r="45" spans="3:6" s="28" customFormat="1" x14ac:dyDescent="0.3">
      <c r="C45" s="53"/>
      <c r="D45" s="53"/>
      <c r="E45" s="53"/>
      <c r="F45" s="53"/>
    </row>
    <row r="46" spans="3:6" s="28" customFormat="1" x14ac:dyDescent="0.3">
      <c r="C46" s="53"/>
      <c r="D46" s="53"/>
      <c r="E46" s="53"/>
      <c r="F46" s="53"/>
    </row>
    <row r="47" spans="3:6" s="28" customFormat="1" x14ac:dyDescent="0.3">
      <c r="C47" s="53"/>
      <c r="D47" s="53"/>
      <c r="E47" s="53"/>
      <c r="F47" s="53"/>
    </row>
    <row r="48" spans="3:6" s="28" customFormat="1" x14ac:dyDescent="0.3">
      <c r="C48" s="53"/>
      <c r="D48" s="53"/>
      <c r="E48" s="53"/>
      <c r="F48" s="53"/>
    </row>
    <row r="49" spans="3:6" s="28" customFormat="1" x14ac:dyDescent="0.3">
      <c r="C49" s="53"/>
      <c r="D49" s="53"/>
      <c r="E49" s="53"/>
      <c r="F49" s="53"/>
    </row>
    <row r="50" spans="3:6" s="28" customFormat="1" x14ac:dyDescent="0.3">
      <c r="C50" s="53"/>
      <c r="D50" s="53"/>
      <c r="E50" s="53"/>
      <c r="F50" s="53"/>
    </row>
    <row r="51" spans="3:6" s="28" customFormat="1" x14ac:dyDescent="0.3">
      <c r="C51" s="53"/>
      <c r="D51" s="53"/>
      <c r="E51" s="53"/>
      <c r="F51" s="53"/>
    </row>
    <row r="52" spans="3:6" s="28" customFormat="1" x14ac:dyDescent="0.3">
      <c r="C52" s="53"/>
      <c r="D52" s="53"/>
      <c r="E52" s="53"/>
      <c r="F52" s="53"/>
    </row>
    <row r="53" spans="3:6" s="28" customFormat="1" x14ac:dyDescent="0.3">
      <c r="C53" s="53"/>
      <c r="D53" s="53"/>
      <c r="E53" s="53"/>
      <c r="F53" s="53"/>
    </row>
    <row r="54" spans="3:6" s="28" customFormat="1" x14ac:dyDescent="0.3">
      <c r="C54" s="53"/>
      <c r="D54" s="53"/>
      <c r="E54" s="53"/>
      <c r="F54" s="53"/>
    </row>
    <row r="55" spans="3:6" s="28" customFormat="1" x14ac:dyDescent="0.3">
      <c r="C55" s="53"/>
      <c r="D55" s="53"/>
      <c r="E55" s="53"/>
      <c r="F55" s="53"/>
    </row>
    <row r="56" spans="3:6" s="28" customFormat="1" x14ac:dyDescent="0.3">
      <c r="C56" s="53"/>
      <c r="D56" s="53"/>
      <c r="E56" s="53"/>
      <c r="F56" s="53"/>
    </row>
    <row r="57" spans="3:6" s="28" customFormat="1" x14ac:dyDescent="0.3">
      <c r="C57" s="53"/>
      <c r="D57" s="53"/>
      <c r="E57" s="53"/>
      <c r="F57" s="53"/>
    </row>
    <row r="58" spans="3:6" s="28" customFormat="1" x14ac:dyDescent="0.3">
      <c r="C58" s="53"/>
      <c r="D58" s="53"/>
      <c r="E58" s="53"/>
      <c r="F58" s="53"/>
    </row>
    <row r="59" spans="3:6" s="28" customFormat="1" x14ac:dyDescent="0.3">
      <c r="C59" s="53"/>
      <c r="D59" s="53"/>
      <c r="E59" s="53"/>
      <c r="F59" s="53"/>
    </row>
    <row r="60" spans="3:6" s="28" customFormat="1" x14ac:dyDescent="0.3">
      <c r="C60" s="53"/>
      <c r="D60" s="53"/>
      <c r="E60" s="53"/>
      <c r="F60" s="53"/>
    </row>
    <row r="61" spans="3:6" s="28" customFormat="1" x14ac:dyDescent="0.3">
      <c r="C61" s="53"/>
      <c r="D61" s="53"/>
      <c r="E61" s="53"/>
      <c r="F61" s="53"/>
    </row>
    <row r="62" spans="3:6" s="28" customFormat="1" x14ac:dyDescent="0.3">
      <c r="C62" s="53"/>
      <c r="D62" s="53"/>
      <c r="E62" s="53"/>
      <c r="F62" s="53"/>
    </row>
    <row r="63" spans="3:6" s="28" customFormat="1" x14ac:dyDescent="0.3">
      <c r="C63" s="53"/>
      <c r="D63" s="53"/>
      <c r="E63" s="53"/>
      <c r="F63" s="53"/>
    </row>
    <row r="64" spans="3:6" s="28" customFormat="1" x14ac:dyDescent="0.3">
      <c r="C64" s="53"/>
      <c r="D64" s="53"/>
      <c r="E64" s="53"/>
      <c r="F64" s="53"/>
    </row>
    <row r="65" spans="3:6" s="28" customFormat="1" x14ac:dyDescent="0.3">
      <c r="C65" s="53"/>
      <c r="D65" s="53"/>
      <c r="E65" s="53"/>
      <c r="F65" s="53"/>
    </row>
    <row r="66" spans="3:6" s="28" customFormat="1" x14ac:dyDescent="0.3">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cavallaro_r</cp:lastModifiedBy>
  <cp:lastPrinted>2015-12-09T15:54:23Z</cp:lastPrinted>
  <dcterms:created xsi:type="dcterms:W3CDTF">2015-04-27T05:42:15Z</dcterms:created>
  <dcterms:modified xsi:type="dcterms:W3CDTF">2015-12-11T15:41:48Z</dcterms:modified>
</cp:coreProperties>
</file>