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7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52"/>
  </bookViews>
  <sheets>
    <sheet name="Grafico 1" sheetId="1" r:id="rId1"/>
    <sheet name="A1" sheetId="2" r:id="rId2"/>
    <sheet name="A2" sheetId="3" r:id="rId3"/>
    <sheet name="A3" sheetId="4" r:id="rId4"/>
    <sheet name="Graf.2" sheetId="5" r:id="rId5"/>
    <sheet name="A4" sheetId="6" r:id="rId6"/>
    <sheet name="Graf.3" sheetId="7" r:id="rId7"/>
    <sheet name="A5" sheetId="8" r:id="rId8"/>
    <sheet name="A6" sheetId="9" r:id="rId9"/>
    <sheet name="A7" sheetId="10" r:id="rId10"/>
    <sheet name="A8" sheetId="11" r:id="rId11"/>
    <sheet name="Graf.4" sheetId="12" r:id="rId12"/>
    <sheet name="A9" sheetId="13" r:id="rId13"/>
    <sheet name="A10" sheetId="14" r:id="rId14"/>
    <sheet name="A11" sheetId="15" r:id="rId15"/>
    <sheet name="Graf.5" sheetId="16" r:id="rId16"/>
    <sheet name="A12" sheetId="17" r:id="rId17"/>
    <sheet name="Graf.6" sheetId="18" r:id="rId18"/>
    <sheet name="A13" sheetId="19" r:id="rId19"/>
    <sheet name="Graf.7" sheetId="20" r:id="rId20"/>
    <sheet name="A14" sheetId="21" r:id="rId21"/>
    <sheet name="Graf.8" sheetId="22" r:id="rId22"/>
    <sheet name="A15" sheetId="23" r:id="rId23"/>
    <sheet name="Graf.9" sheetId="24" r:id="rId24"/>
    <sheet name="A16" sheetId="25" r:id="rId25"/>
    <sheet name="A17" sheetId="26" r:id="rId26"/>
    <sheet name="A18" sheetId="27" r:id="rId27"/>
    <sheet name="A19" sheetId="28" r:id="rId28"/>
    <sheet name="A20" sheetId="29" r:id="rId29"/>
    <sheet name="A21" sheetId="30" r:id="rId30"/>
    <sheet name="A22" sheetId="31" r:id="rId31"/>
    <sheet name="A23" sheetId="32" r:id="rId32"/>
    <sheet name="B1" sheetId="33" r:id="rId33"/>
    <sheet name="Graf.10" sheetId="34" r:id="rId34"/>
    <sheet name="B2" sheetId="35" r:id="rId35"/>
    <sheet name="Graf.11" sheetId="36" r:id="rId36"/>
    <sheet name="B3" sheetId="37" r:id="rId37"/>
    <sheet name="B4" sheetId="38" r:id="rId38"/>
    <sheet name="B5" sheetId="39" r:id="rId39"/>
    <sheet name="B6" sheetId="40" r:id="rId40"/>
    <sheet name="Graf.12" sheetId="41" r:id="rId41"/>
    <sheet name="B7" sheetId="42" r:id="rId42"/>
    <sheet name="B8" sheetId="43" r:id="rId43"/>
    <sheet name="B9" sheetId="44" r:id="rId44"/>
    <sheet name="Graf.13" sheetId="45" r:id="rId45"/>
    <sheet name="B10" sheetId="46" r:id="rId46"/>
    <sheet name="Graf.14" sheetId="47" r:id="rId47"/>
    <sheet name="B11" sheetId="48" r:id="rId48"/>
    <sheet name="Graf.15" sheetId="49" r:id="rId49"/>
    <sheet name="B12" sheetId="50" r:id="rId50"/>
    <sheet name="Graf.16" sheetId="51" r:id="rId51"/>
    <sheet name="B13" sheetId="52" r:id="rId52"/>
    <sheet name="Graf.17" sheetId="53" r:id="rId53"/>
  </sheets>
  <externalReferences>
    <externalReference r:id="rId54"/>
  </externalReferences>
  <definedNames>
    <definedName name="_xlnm.Print_Area" localSheetId="13">'A10'!$A$1:$K$37</definedName>
    <definedName name="_xlnm.Print_Area" localSheetId="14">'A11'!$A$1:$K$37</definedName>
    <definedName name="_xlnm.Print_Area" localSheetId="16">'A12'!$A$1:$K$37</definedName>
    <definedName name="_xlnm.Print_Area" localSheetId="18">'A13'!$A$1:$K$37</definedName>
    <definedName name="_xlnm.Print_Area" localSheetId="20">'A14'!$A$1:$K$37</definedName>
    <definedName name="_xlnm.Print_Area" localSheetId="22">'A15'!$A$1:$K$37</definedName>
    <definedName name="_xlnm.Print_Area" localSheetId="27">'A19'!$A$1:$K$37</definedName>
    <definedName name="_xlnm.Print_Area" localSheetId="28">'A20'!$A$1:$K$37</definedName>
    <definedName name="_xlnm.Print_Area" localSheetId="29">'A21'!$A$1:$K$37</definedName>
    <definedName name="_xlnm.Print_Area" localSheetId="30">'A22'!$A$1:$K$37</definedName>
    <definedName name="_xlnm.Print_Area" localSheetId="31">'A23'!$A$1:$K$37</definedName>
    <definedName name="_xlnm.Print_Area" localSheetId="7">'A5'!$A$1:$K$37</definedName>
    <definedName name="_xlnm.Print_Area" localSheetId="8">'A6'!$A$1:$K$37</definedName>
    <definedName name="_xlnm.Print_Area" localSheetId="9">'A7'!$A$1:$K$37</definedName>
    <definedName name="_xlnm.Print_Area" localSheetId="10">'A8'!$A$1:$K$37</definedName>
    <definedName name="_xlnm.Print_Area" localSheetId="12">'A9'!$A$1:$K$37</definedName>
    <definedName name="_xlnm.Print_Area" localSheetId="45">'B10'!$A$1:$E$37</definedName>
    <definedName name="_xlnm.Print_Area" localSheetId="47">'B11'!$A$1:$E$37</definedName>
    <definedName name="_xlnm.Print_Area" localSheetId="49">'B12'!$A$1:$E$37</definedName>
    <definedName name="_xlnm.Print_Area" localSheetId="51">'B13'!$A$1:$E$37</definedName>
    <definedName name="_xlnm.Print_Area" localSheetId="34">'B2'!$A$1:$E$37</definedName>
    <definedName name="_xlnm.Print_Area" localSheetId="36">'B3'!$A$1:$E$37</definedName>
    <definedName name="_xlnm.Print_Area" localSheetId="37">'B4'!$A$1:$E$37</definedName>
    <definedName name="_xlnm.Print_Area" localSheetId="38">'B5'!$A$1:$E$37</definedName>
    <definedName name="_xlnm.Print_Area" localSheetId="39">'B6'!$A$1:$E$37</definedName>
    <definedName name="_xlnm.Print_Area" localSheetId="41">'B7'!$A$1:$E$37</definedName>
    <definedName name="_xlnm.Print_Area" localSheetId="42">'B8'!$A$1:$E$37</definedName>
    <definedName name="_xlnm.Print_Area" localSheetId="43">'B9'!$A$1:$E$37</definedName>
  </definedNames>
  <calcPr calcId="145621"/>
</workbook>
</file>

<file path=xl/calcChain.xml><?xml version="1.0" encoding="utf-8"?>
<calcChain xmlns="http://schemas.openxmlformats.org/spreadsheetml/2006/main">
  <c r="C34" i="50" l="1"/>
  <c r="C25" i="50"/>
  <c r="C36" i="50" s="1"/>
  <c r="D24" i="50"/>
  <c r="D23" i="50"/>
  <c r="D22" i="50"/>
  <c r="D21" i="50"/>
  <c r="D20" i="50"/>
  <c r="D19" i="50"/>
  <c r="D18" i="50"/>
  <c r="D17" i="50"/>
  <c r="D16" i="50"/>
  <c r="D15" i="50"/>
  <c r="D14" i="50"/>
  <c r="D13" i="50"/>
  <c r="D12" i="50"/>
  <c r="D11" i="50"/>
  <c r="D10" i="50"/>
  <c r="D9" i="50"/>
  <c r="D8" i="50"/>
  <c r="D7" i="50"/>
  <c r="D25" i="50" s="1"/>
  <c r="C36" i="48"/>
  <c r="E30" i="48" s="1"/>
  <c r="C34" i="48"/>
  <c r="E32" i="48"/>
  <c r="E28" i="48"/>
  <c r="C25" i="48"/>
  <c r="D24" i="48" s="1"/>
  <c r="E24" i="48"/>
  <c r="D23" i="48"/>
  <c r="E22" i="48"/>
  <c r="D21" i="48"/>
  <c r="E20" i="48"/>
  <c r="D19" i="48"/>
  <c r="E18" i="48"/>
  <c r="D17" i="48"/>
  <c r="E16" i="48"/>
  <c r="D15" i="48"/>
  <c r="E14" i="48"/>
  <c r="D13" i="48"/>
  <c r="E12" i="48"/>
  <c r="D11" i="48"/>
  <c r="E10" i="48"/>
  <c r="D9" i="48"/>
  <c r="E8" i="48"/>
  <c r="D8" i="48"/>
  <c r="D7" i="48"/>
  <c r="C34" i="46"/>
  <c r="C25" i="46"/>
  <c r="D24" i="46" s="1"/>
  <c r="D23" i="46"/>
  <c r="D21" i="46"/>
  <c r="D19" i="46"/>
  <c r="D17" i="46"/>
  <c r="D15" i="46"/>
  <c r="D13" i="46"/>
  <c r="D11" i="46"/>
  <c r="D9" i="46"/>
  <c r="D7" i="46"/>
  <c r="C34" i="44"/>
  <c r="D25" i="44"/>
  <c r="C25" i="44"/>
  <c r="C36" i="44" s="1"/>
  <c r="D24" i="44"/>
  <c r="D23" i="44"/>
  <c r="D22" i="44"/>
  <c r="D21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C34" i="43"/>
  <c r="C25" i="43"/>
  <c r="C36" i="43" s="1"/>
  <c r="D24" i="43"/>
  <c r="D23" i="43"/>
  <c r="D22" i="43"/>
  <c r="D21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25" i="43" s="1"/>
  <c r="C36" i="42"/>
  <c r="E30" i="42" s="1"/>
  <c r="C34" i="42"/>
  <c r="E32" i="42"/>
  <c r="E28" i="42"/>
  <c r="C25" i="42"/>
  <c r="D24" i="42" s="1"/>
  <c r="E24" i="42"/>
  <c r="D23" i="42"/>
  <c r="E22" i="42"/>
  <c r="D21" i="42"/>
  <c r="E20" i="42"/>
  <c r="D20" i="42"/>
  <c r="D19" i="42"/>
  <c r="E18" i="42"/>
  <c r="D18" i="42"/>
  <c r="D17" i="42"/>
  <c r="E16" i="42"/>
  <c r="D16" i="42"/>
  <c r="D15" i="42"/>
  <c r="E14" i="42"/>
  <c r="D14" i="42"/>
  <c r="D13" i="42"/>
  <c r="E12" i="42"/>
  <c r="D12" i="42"/>
  <c r="D11" i="42"/>
  <c r="E10" i="42"/>
  <c r="D10" i="42"/>
  <c r="D9" i="42"/>
  <c r="E8" i="42"/>
  <c r="D8" i="42"/>
  <c r="D7" i="42"/>
  <c r="C34" i="40"/>
  <c r="C25" i="40"/>
  <c r="D24" i="40" s="1"/>
  <c r="D23" i="40"/>
  <c r="D21" i="40"/>
  <c r="D19" i="40"/>
  <c r="D17" i="40"/>
  <c r="D15" i="40"/>
  <c r="D13" i="40"/>
  <c r="D11" i="40"/>
  <c r="D9" i="40"/>
  <c r="D7" i="40"/>
  <c r="C34" i="39"/>
  <c r="C25" i="39"/>
  <c r="D23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C34" i="38"/>
  <c r="C25" i="38"/>
  <c r="C36" i="38" s="1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C36" i="37"/>
  <c r="E24" i="37" s="1"/>
  <c r="C34" i="37"/>
  <c r="C25" i="37"/>
  <c r="D24" i="37" s="1"/>
  <c r="D23" i="37"/>
  <c r="D22" i="37"/>
  <c r="D21" i="37"/>
  <c r="D20" i="37"/>
  <c r="D19" i="37"/>
  <c r="D18" i="37"/>
  <c r="D17" i="37"/>
  <c r="E16" i="37"/>
  <c r="D16" i="37"/>
  <c r="D15" i="37"/>
  <c r="E14" i="37"/>
  <c r="D14" i="37"/>
  <c r="D13" i="37"/>
  <c r="E12" i="37"/>
  <c r="D12" i="37"/>
  <c r="D11" i="37"/>
  <c r="E10" i="37"/>
  <c r="D10" i="37"/>
  <c r="D9" i="37"/>
  <c r="E8" i="37"/>
  <c r="D8" i="37"/>
  <c r="D7" i="37"/>
  <c r="C34" i="35"/>
  <c r="C25" i="35"/>
  <c r="C36" i="35" s="1"/>
  <c r="D23" i="35"/>
  <c r="D21" i="35"/>
  <c r="D19" i="35"/>
  <c r="D17" i="35"/>
  <c r="D15" i="35"/>
  <c r="D13" i="35"/>
  <c r="D11" i="35"/>
  <c r="D9" i="35"/>
  <c r="D7" i="35"/>
  <c r="I34" i="33"/>
  <c r="F34" i="33"/>
  <c r="C34" i="33"/>
  <c r="C36" i="33" s="1"/>
  <c r="E22" i="33" s="1"/>
  <c r="L33" i="33"/>
  <c r="H33" i="33"/>
  <c r="L32" i="33"/>
  <c r="L31" i="33"/>
  <c r="L30" i="33"/>
  <c r="E30" i="33"/>
  <c r="L29" i="33"/>
  <c r="H29" i="33"/>
  <c r="L28" i="33"/>
  <c r="I25" i="33"/>
  <c r="F25" i="33"/>
  <c r="F36" i="33" s="1"/>
  <c r="C25" i="33"/>
  <c r="D24" i="33" s="1"/>
  <c r="L24" i="33"/>
  <c r="H24" i="33"/>
  <c r="G24" i="33"/>
  <c r="L23" i="33"/>
  <c r="J23" i="33"/>
  <c r="G23" i="33"/>
  <c r="D23" i="33"/>
  <c r="L22" i="33"/>
  <c r="G22" i="33"/>
  <c r="D22" i="33"/>
  <c r="L21" i="33"/>
  <c r="G21" i="33"/>
  <c r="D21" i="33"/>
  <c r="L20" i="33"/>
  <c r="H20" i="33"/>
  <c r="G20" i="33"/>
  <c r="D20" i="33"/>
  <c r="L19" i="33"/>
  <c r="H19" i="33"/>
  <c r="G19" i="33"/>
  <c r="D19" i="33"/>
  <c r="L18" i="33"/>
  <c r="J18" i="33"/>
  <c r="G18" i="33"/>
  <c r="E18" i="33"/>
  <c r="D18" i="33"/>
  <c r="L17" i="33"/>
  <c r="G17" i="33"/>
  <c r="E17" i="33"/>
  <c r="D17" i="33"/>
  <c r="L16" i="33"/>
  <c r="H16" i="33"/>
  <c r="G16" i="33"/>
  <c r="D16" i="33"/>
  <c r="L15" i="33"/>
  <c r="J15" i="33"/>
  <c r="H15" i="33"/>
  <c r="G15" i="33"/>
  <c r="D15" i="33"/>
  <c r="L14" i="33"/>
  <c r="J14" i="33"/>
  <c r="G14" i="33"/>
  <c r="E14" i="33"/>
  <c r="D14" i="33"/>
  <c r="L13" i="33"/>
  <c r="G13" i="33"/>
  <c r="E13" i="33"/>
  <c r="D13" i="33"/>
  <c r="L12" i="33"/>
  <c r="H12" i="33"/>
  <c r="G12" i="33"/>
  <c r="D12" i="33"/>
  <c r="L11" i="33"/>
  <c r="J11" i="33"/>
  <c r="H11" i="33"/>
  <c r="G11" i="33"/>
  <c r="D11" i="33"/>
  <c r="L10" i="33"/>
  <c r="J10" i="33"/>
  <c r="G10" i="33"/>
  <c r="E10" i="33"/>
  <c r="D10" i="33"/>
  <c r="L9" i="33"/>
  <c r="G9" i="33"/>
  <c r="E9" i="33"/>
  <c r="D9" i="33"/>
  <c r="L8" i="33"/>
  <c r="H8" i="33"/>
  <c r="G8" i="33"/>
  <c r="D8" i="33"/>
  <c r="L7" i="33"/>
  <c r="J7" i="33"/>
  <c r="H7" i="33"/>
  <c r="G7" i="33"/>
  <c r="D7" i="33"/>
  <c r="F36" i="32"/>
  <c r="H31" i="32" s="1"/>
  <c r="I34" i="32"/>
  <c r="F34" i="32"/>
  <c r="C34" i="32"/>
  <c r="H32" i="32"/>
  <c r="I25" i="32"/>
  <c r="J24" i="32" s="1"/>
  <c r="F25" i="32"/>
  <c r="G17" i="32" s="1"/>
  <c r="C25" i="32"/>
  <c r="D24" i="32"/>
  <c r="H23" i="32"/>
  <c r="G23" i="32"/>
  <c r="D23" i="32"/>
  <c r="J22" i="32"/>
  <c r="D22" i="32"/>
  <c r="G21" i="32"/>
  <c r="D21" i="32"/>
  <c r="D20" i="32"/>
  <c r="D19" i="32"/>
  <c r="D18" i="32"/>
  <c r="D17" i="32"/>
  <c r="D16" i="32"/>
  <c r="H15" i="32"/>
  <c r="G15" i="32"/>
  <c r="D15" i="32"/>
  <c r="D14" i="32"/>
  <c r="H13" i="32"/>
  <c r="G13" i="32"/>
  <c r="D13" i="32"/>
  <c r="D12" i="32"/>
  <c r="H11" i="32"/>
  <c r="G11" i="32"/>
  <c r="D11" i="32"/>
  <c r="D10" i="32"/>
  <c r="H9" i="32"/>
  <c r="G9" i="32"/>
  <c r="D9" i="32"/>
  <c r="J8" i="32"/>
  <c r="D8" i="32"/>
  <c r="H7" i="32"/>
  <c r="G7" i="32"/>
  <c r="D7" i="32"/>
  <c r="C36" i="31"/>
  <c r="E30" i="31" s="1"/>
  <c r="I34" i="31"/>
  <c r="F34" i="31"/>
  <c r="C34" i="31"/>
  <c r="E32" i="31"/>
  <c r="E31" i="31"/>
  <c r="E28" i="31"/>
  <c r="I25" i="31"/>
  <c r="I36" i="31" s="1"/>
  <c r="F25" i="31"/>
  <c r="F36" i="31" s="1"/>
  <c r="C25" i="31"/>
  <c r="J24" i="31"/>
  <c r="G24" i="31"/>
  <c r="D24" i="31"/>
  <c r="G23" i="31"/>
  <c r="E23" i="31"/>
  <c r="D23" i="31"/>
  <c r="J22" i="31"/>
  <c r="G22" i="31"/>
  <c r="D22" i="31"/>
  <c r="G21" i="31"/>
  <c r="E21" i="31"/>
  <c r="D21" i="31"/>
  <c r="J20" i="31"/>
  <c r="G20" i="31"/>
  <c r="D20" i="31"/>
  <c r="G19" i="31"/>
  <c r="E19" i="31"/>
  <c r="D19" i="31"/>
  <c r="J18" i="31"/>
  <c r="G18" i="31"/>
  <c r="D18" i="31"/>
  <c r="G17" i="31"/>
  <c r="E17" i="31"/>
  <c r="D17" i="31"/>
  <c r="J16" i="31"/>
  <c r="G16" i="31"/>
  <c r="D16" i="31"/>
  <c r="G15" i="31"/>
  <c r="E15" i="31"/>
  <c r="D15" i="31"/>
  <c r="J14" i="31"/>
  <c r="G14" i="31"/>
  <c r="D14" i="31"/>
  <c r="G13" i="31"/>
  <c r="E13" i="31"/>
  <c r="D13" i="31"/>
  <c r="J12" i="31"/>
  <c r="G12" i="31"/>
  <c r="D12" i="31"/>
  <c r="G11" i="31"/>
  <c r="E11" i="31"/>
  <c r="D11" i="31"/>
  <c r="J10" i="31"/>
  <c r="G10" i="31"/>
  <c r="D10" i="31"/>
  <c r="G9" i="31"/>
  <c r="E9" i="31"/>
  <c r="D9" i="31"/>
  <c r="J8" i="31"/>
  <c r="G8" i="31"/>
  <c r="D8" i="31"/>
  <c r="D25" i="31" s="1"/>
  <c r="G7" i="31"/>
  <c r="G25" i="31" s="1"/>
  <c r="E7" i="31"/>
  <c r="D7" i="31"/>
  <c r="I36" i="30"/>
  <c r="K33" i="30" s="1"/>
  <c r="C36" i="30"/>
  <c r="E31" i="30" s="1"/>
  <c r="I34" i="30"/>
  <c r="F34" i="30"/>
  <c r="C34" i="30"/>
  <c r="E32" i="30"/>
  <c r="K30" i="30"/>
  <c r="E28" i="30"/>
  <c r="I25" i="30"/>
  <c r="F25" i="30"/>
  <c r="G23" i="30" s="1"/>
  <c r="C25" i="30"/>
  <c r="D24" i="30" s="1"/>
  <c r="J24" i="30"/>
  <c r="G24" i="30"/>
  <c r="K23" i="30"/>
  <c r="J23" i="30"/>
  <c r="E23" i="30"/>
  <c r="D23" i="30"/>
  <c r="J22" i="30"/>
  <c r="G22" i="30"/>
  <c r="K21" i="30"/>
  <c r="J21" i="30"/>
  <c r="G21" i="30"/>
  <c r="E21" i="30"/>
  <c r="D21" i="30"/>
  <c r="J20" i="30"/>
  <c r="G20" i="30"/>
  <c r="K19" i="30"/>
  <c r="J19" i="30"/>
  <c r="G19" i="30"/>
  <c r="E19" i="30"/>
  <c r="D19" i="30"/>
  <c r="J18" i="30"/>
  <c r="G18" i="30"/>
  <c r="K17" i="30"/>
  <c r="J17" i="30"/>
  <c r="G17" i="30"/>
  <c r="E17" i="30"/>
  <c r="D17" i="30"/>
  <c r="J16" i="30"/>
  <c r="G16" i="30"/>
  <c r="K15" i="30"/>
  <c r="J15" i="30"/>
  <c r="G15" i="30"/>
  <c r="E15" i="30"/>
  <c r="D15" i="30"/>
  <c r="J14" i="30"/>
  <c r="G14" i="30"/>
  <c r="K13" i="30"/>
  <c r="J13" i="30"/>
  <c r="G13" i="30"/>
  <c r="E13" i="30"/>
  <c r="D13" i="30"/>
  <c r="J12" i="30"/>
  <c r="G12" i="30"/>
  <c r="K11" i="30"/>
  <c r="J11" i="30"/>
  <c r="G11" i="30"/>
  <c r="E11" i="30"/>
  <c r="D11" i="30"/>
  <c r="J10" i="30"/>
  <c r="G10" i="30"/>
  <c r="K9" i="30"/>
  <c r="J9" i="30"/>
  <c r="G9" i="30"/>
  <c r="E9" i="30"/>
  <c r="D9" i="30"/>
  <c r="J8" i="30"/>
  <c r="G8" i="30"/>
  <c r="G25" i="30" s="1"/>
  <c r="K7" i="30"/>
  <c r="J7" i="30"/>
  <c r="J25" i="30" s="1"/>
  <c r="G7" i="30"/>
  <c r="E7" i="30"/>
  <c r="D7" i="30"/>
  <c r="I34" i="29"/>
  <c r="F34" i="29"/>
  <c r="C34" i="29"/>
  <c r="I25" i="29"/>
  <c r="I36" i="29" s="1"/>
  <c r="K14" i="29" s="1"/>
  <c r="F25" i="29"/>
  <c r="F36" i="29" s="1"/>
  <c r="H30" i="29" s="1"/>
  <c r="C25" i="29"/>
  <c r="D15" i="29" s="1"/>
  <c r="J24" i="29"/>
  <c r="G24" i="29"/>
  <c r="J23" i="29"/>
  <c r="D23" i="29"/>
  <c r="J22" i="29"/>
  <c r="G22" i="29"/>
  <c r="J21" i="29"/>
  <c r="D21" i="29"/>
  <c r="J20" i="29"/>
  <c r="G20" i="29"/>
  <c r="J19" i="29"/>
  <c r="D19" i="29"/>
  <c r="J18" i="29"/>
  <c r="G18" i="29"/>
  <c r="J17" i="29"/>
  <c r="H17" i="29"/>
  <c r="J16" i="29"/>
  <c r="G16" i="29"/>
  <c r="J15" i="29"/>
  <c r="H15" i="29"/>
  <c r="J14" i="29"/>
  <c r="G14" i="29"/>
  <c r="J13" i="29"/>
  <c r="H13" i="29"/>
  <c r="D13" i="29"/>
  <c r="K12" i="29"/>
  <c r="J12" i="29"/>
  <c r="G12" i="29"/>
  <c r="J11" i="29"/>
  <c r="K10" i="29"/>
  <c r="J10" i="29"/>
  <c r="G10" i="29"/>
  <c r="J9" i="29"/>
  <c r="H9" i="29"/>
  <c r="J8" i="29"/>
  <c r="G8" i="29"/>
  <c r="J7" i="29"/>
  <c r="H7" i="29"/>
  <c r="D7" i="29"/>
  <c r="I34" i="28"/>
  <c r="F34" i="28"/>
  <c r="C34" i="28"/>
  <c r="I25" i="28"/>
  <c r="J20" i="28" s="1"/>
  <c r="F25" i="28"/>
  <c r="G17" i="28" s="1"/>
  <c r="C25" i="28"/>
  <c r="J24" i="28"/>
  <c r="D24" i="28"/>
  <c r="G23" i="28"/>
  <c r="D23" i="28"/>
  <c r="J22" i="28"/>
  <c r="D22" i="28"/>
  <c r="D21" i="28"/>
  <c r="D20" i="28"/>
  <c r="D19" i="28"/>
  <c r="J18" i="28"/>
  <c r="D18" i="28"/>
  <c r="D17" i="28"/>
  <c r="J16" i="28"/>
  <c r="D16" i="28"/>
  <c r="G15" i="28"/>
  <c r="D15" i="28"/>
  <c r="J14" i="28"/>
  <c r="D14" i="28"/>
  <c r="D13" i="28"/>
  <c r="D12" i="28"/>
  <c r="D11" i="28"/>
  <c r="J10" i="28"/>
  <c r="D10" i="28"/>
  <c r="G9" i="28"/>
  <c r="D9" i="28"/>
  <c r="J8" i="28"/>
  <c r="D8" i="28"/>
  <c r="G7" i="28"/>
  <c r="D7" i="28"/>
  <c r="F36" i="27"/>
  <c r="H17" i="27" s="1"/>
  <c r="I34" i="27"/>
  <c r="F34" i="27"/>
  <c r="C34" i="27"/>
  <c r="L33" i="27"/>
  <c r="L32" i="27"/>
  <c r="H32" i="27"/>
  <c r="L31" i="27"/>
  <c r="K31" i="27"/>
  <c r="H31" i="27"/>
  <c r="L30" i="27"/>
  <c r="L29" i="27"/>
  <c r="L34" i="27" s="1"/>
  <c r="L28" i="27"/>
  <c r="H28" i="27"/>
  <c r="I25" i="27"/>
  <c r="I36" i="27" s="1"/>
  <c r="K21" i="27" s="1"/>
  <c r="F25" i="27"/>
  <c r="C25" i="27"/>
  <c r="L24" i="27"/>
  <c r="K24" i="27"/>
  <c r="J24" i="27"/>
  <c r="G24" i="27"/>
  <c r="L23" i="27"/>
  <c r="J23" i="27"/>
  <c r="G23" i="27"/>
  <c r="L22" i="27"/>
  <c r="J22" i="27"/>
  <c r="H22" i="27"/>
  <c r="G22" i="27"/>
  <c r="D22" i="27"/>
  <c r="L21" i="27"/>
  <c r="J21" i="27"/>
  <c r="G21" i="27"/>
  <c r="D21" i="27"/>
  <c r="L20" i="27"/>
  <c r="K20" i="27"/>
  <c r="J20" i="27"/>
  <c r="G20" i="27"/>
  <c r="L19" i="27"/>
  <c r="J19" i="27"/>
  <c r="G19" i="27"/>
  <c r="L18" i="27"/>
  <c r="J18" i="27"/>
  <c r="H18" i="27"/>
  <c r="G18" i="27"/>
  <c r="D18" i="27"/>
  <c r="L17" i="27"/>
  <c r="K17" i="27"/>
  <c r="J17" i="27"/>
  <c r="G17" i="27"/>
  <c r="D17" i="27"/>
  <c r="L16" i="27"/>
  <c r="M16" i="27" s="1"/>
  <c r="K16" i="27"/>
  <c r="J16" i="27"/>
  <c r="G16" i="27"/>
  <c r="D16" i="27"/>
  <c r="L15" i="27"/>
  <c r="J15" i="27"/>
  <c r="H15" i="27"/>
  <c r="G15" i="27"/>
  <c r="D15" i="27"/>
  <c r="L14" i="27"/>
  <c r="J14" i="27"/>
  <c r="H14" i="27"/>
  <c r="G14" i="27"/>
  <c r="D14" i="27"/>
  <c r="L13" i="27"/>
  <c r="K13" i="27"/>
  <c r="J13" i="27"/>
  <c r="G13" i="27"/>
  <c r="D13" i="27"/>
  <c r="L12" i="27"/>
  <c r="M12" i="27" s="1"/>
  <c r="K12" i="27"/>
  <c r="J12" i="27"/>
  <c r="H12" i="27"/>
  <c r="G12" i="27"/>
  <c r="D12" i="27"/>
  <c r="L11" i="27"/>
  <c r="J11" i="27"/>
  <c r="H11" i="27"/>
  <c r="G11" i="27"/>
  <c r="D11" i="27"/>
  <c r="L10" i="27"/>
  <c r="J10" i="27"/>
  <c r="H10" i="27"/>
  <c r="G10" i="27"/>
  <c r="D10" i="27"/>
  <c r="L9" i="27"/>
  <c r="M9" i="27" s="1"/>
  <c r="K9" i="27"/>
  <c r="J9" i="27"/>
  <c r="G9" i="27"/>
  <c r="D9" i="27"/>
  <c r="L8" i="27"/>
  <c r="M8" i="27" s="1"/>
  <c r="K8" i="27"/>
  <c r="J8" i="27"/>
  <c r="H8" i="27"/>
  <c r="G8" i="27"/>
  <c r="D8" i="27"/>
  <c r="L7" i="27"/>
  <c r="L25" i="27" s="1"/>
  <c r="J7" i="27"/>
  <c r="H7" i="27"/>
  <c r="G7" i="27"/>
  <c r="G25" i="27" s="1"/>
  <c r="D7" i="27"/>
  <c r="I34" i="26"/>
  <c r="F34" i="26"/>
  <c r="F36" i="26" s="1"/>
  <c r="H10" i="26" s="1"/>
  <c r="C34" i="26"/>
  <c r="L33" i="26"/>
  <c r="L32" i="26"/>
  <c r="L31" i="26"/>
  <c r="L30" i="26"/>
  <c r="L29" i="26"/>
  <c r="L28" i="26"/>
  <c r="I25" i="26"/>
  <c r="I36" i="26" s="1"/>
  <c r="K12" i="26" s="1"/>
  <c r="F25" i="26"/>
  <c r="C25" i="26"/>
  <c r="C36" i="26" s="1"/>
  <c r="L24" i="26"/>
  <c r="G24" i="26"/>
  <c r="L23" i="26"/>
  <c r="J23" i="26"/>
  <c r="G23" i="26"/>
  <c r="L22" i="26"/>
  <c r="J22" i="26"/>
  <c r="G22" i="26"/>
  <c r="D22" i="26"/>
  <c r="L21" i="26"/>
  <c r="J21" i="26"/>
  <c r="G21" i="26"/>
  <c r="D21" i="26"/>
  <c r="L20" i="26"/>
  <c r="G20" i="26"/>
  <c r="L19" i="26"/>
  <c r="J19" i="26"/>
  <c r="G19" i="26"/>
  <c r="L18" i="26"/>
  <c r="J18" i="26"/>
  <c r="G18" i="26"/>
  <c r="D18" i="26"/>
  <c r="L17" i="26"/>
  <c r="J17" i="26"/>
  <c r="G17" i="26"/>
  <c r="D17" i="26"/>
  <c r="L16" i="26"/>
  <c r="G16" i="26"/>
  <c r="L15" i="26"/>
  <c r="J15" i="26"/>
  <c r="G15" i="26"/>
  <c r="L14" i="26"/>
  <c r="J14" i="26"/>
  <c r="G14" i="26"/>
  <c r="D14" i="26"/>
  <c r="L13" i="26"/>
  <c r="J13" i="26"/>
  <c r="G13" i="26"/>
  <c r="E13" i="26"/>
  <c r="D13" i="26"/>
  <c r="L12" i="26"/>
  <c r="G12" i="26"/>
  <c r="E12" i="26"/>
  <c r="L11" i="26"/>
  <c r="J11" i="26"/>
  <c r="H11" i="26"/>
  <c r="G11" i="26"/>
  <c r="L10" i="26"/>
  <c r="J10" i="26"/>
  <c r="G10" i="26"/>
  <c r="D10" i="26"/>
  <c r="L9" i="26"/>
  <c r="J9" i="26"/>
  <c r="G9" i="26"/>
  <c r="E9" i="26"/>
  <c r="D9" i="26"/>
  <c r="L8" i="26"/>
  <c r="K8" i="26"/>
  <c r="G8" i="26"/>
  <c r="E8" i="26"/>
  <c r="L7" i="26"/>
  <c r="J7" i="26"/>
  <c r="G7" i="26"/>
  <c r="G25" i="26" s="1"/>
  <c r="I34" i="25"/>
  <c r="F34" i="25"/>
  <c r="F36" i="25" s="1"/>
  <c r="C34" i="25"/>
  <c r="L33" i="25"/>
  <c r="L32" i="25"/>
  <c r="L31" i="25"/>
  <c r="L30" i="25"/>
  <c r="L29" i="25"/>
  <c r="L28" i="25"/>
  <c r="I25" i="25"/>
  <c r="I36" i="25" s="1"/>
  <c r="K30" i="25" s="1"/>
  <c r="F25" i="25"/>
  <c r="C25" i="25"/>
  <c r="D19" i="25" s="1"/>
  <c r="L24" i="25"/>
  <c r="G24" i="25"/>
  <c r="L23" i="25"/>
  <c r="J23" i="25"/>
  <c r="G23" i="25"/>
  <c r="L22" i="25"/>
  <c r="J22" i="25"/>
  <c r="G22" i="25"/>
  <c r="D22" i="25"/>
  <c r="L21" i="25"/>
  <c r="K21" i="25"/>
  <c r="J21" i="25"/>
  <c r="G21" i="25"/>
  <c r="D21" i="25"/>
  <c r="L20" i="25"/>
  <c r="G20" i="25"/>
  <c r="L19" i="25"/>
  <c r="J19" i="25"/>
  <c r="G19" i="25"/>
  <c r="L18" i="25"/>
  <c r="J18" i="25"/>
  <c r="G18" i="25"/>
  <c r="L17" i="25"/>
  <c r="J17" i="25"/>
  <c r="G17" i="25"/>
  <c r="L16" i="25"/>
  <c r="K16" i="25"/>
  <c r="G16" i="25"/>
  <c r="L15" i="25"/>
  <c r="J15" i="25"/>
  <c r="G15" i="25"/>
  <c r="L14" i="25"/>
  <c r="J14" i="25"/>
  <c r="G14" i="25"/>
  <c r="D14" i="25"/>
  <c r="L13" i="25"/>
  <c r="J13" i="25"/>
  <c r="G13" i="25"/>
  <c r="L12" i="25"/>
  <c r="G12" i="25"/>
  <c r="L11" i="25"/>
  <c r="J11" i="25"/>
  <c r="G11" i="25"/>
  <c r="D11" i="25"/>
  <c r="L10" i="25"/>
  <c r="K10" i="25"/>
  <c r="J10" i="25"/>
  <c r="G10" i="25"/>
  <c r="D10" i="25"/>
  <c r="L9" i="25"/>
  <c r="K9" i="25"/>
  <c r="J9" i="25"/>
  <c r="G9" i="25"/>
  <c r="D9" i="25"/>
  <c r="L8" i="25"/>
  <c r="G8" i="25"/>
  <c r="L7" i="25"/>
  <c r="J7" i="25"/>
  <c r="G7" i="25"/>
  <c r="G25" i="25" s="1"/>
  <c r="D7" i="25"/>
  <c r="I34" i="23"/>
  <c r="F34" i="23"/>
  <c r="C34" i="23"/>
  <c r="C36" i="23" s="1"/>
  <c r="I25" i="23"/>
  <c r="F25" i="23"/>
  <c r="C25" i="23"/>
  <c r="J24" i="23"/>
  <c r="D24" i="23"/>
  <c r="D23" i="23"/>
  <c r="J22" i="23"/>
  <c r="D22" i="23"/>
  <c r="G21" i="23"/>
  <c r="D21" i="23"/>
  <c r="J20" i="23"/>
  <c r="D20" i="23"/>
  <c r="D19" i="23"/>
  <c r="J18" i="23"/>
  <c r="D18" i="23"/>
  <c r="G17" i="23"/>
  <c r="D17" i="23"/>
  <c r="J16" i="23"/>
  <c r="D16" i="23"/>
  <c r="D15" i="23"/>
  <c r="J14" i="23"/>
  <c r="D14" i="23"/>
  <c r="G13" i="23"/>
  <c r="D13" i="23"/>
  <c r="J12" i="23"/>
  <c r="D12" i="23"/>
  <c r="D11" i="23"/>
  <c r="J10" i="23"/>
  <c r="D10" i="23"/>
  <c r="G9" i="23"/>
  <c r="D9" i="23"/>
  <c r="J8" i="23"/>
  <c r="D8" i="23"/>
  <c r="D25" i="23" s="1"/>
  <c r="D7" i="23"/>
  <c r="I34" i="21"/>
  <c r="F34" i="21"/>
  <c r="C34" i="21"/>
  <c r="H32" i="21"/>
  <c r="H30" i="21"/>
  <c r="H29" i="21"/>
  <c r="I25" i="21"/>
  <c r="I36" i="21" s="1"/>
  <c r="F25" i="21"/>
  <c r="F36" i="21" s="1"/>
  <c r="H31" i="21" s="1"/>
  <c r="C25" i="21"/>
  <c r="D24" i="21" s="1"/>
  <c r="J24" i="21"/>
  <c r="H24" i="21"/>
  <c r="G24" i="21"/>
  <c r="J23" i="21"/>
  <c r="H23" i="21"/>
  <c r="G23" i="21"/>
  <c r="D23" i="21"/>
  <c r="J22" i="21"/>
  <c r="H22" i="21"/>
  <c r="G22" i="21"/>
  <c r="J21" i="21"/>
  <c r="H21" i="21"/>
  <c r="G21" i="21"/>
  <c r="D21" i="21"/>
  <c r="J20" i="21"/>
  <c r="H20" i="21"/>
  <c r="G20" i="21"/>
  <c r="J19" i="21"/>
  <c r="H19" i="21"/>
  <c r="G19" i="21"/>
  <c r="D19" i="21"/>
  <c r="J18" i="21"/>
  <c r="H18" i="21"/>
  <c r="G18" i="21"/>
  <c r="J17" i="21"/>
  <c r="H17" i="21"/>
  <c r="G17" i="21"/>
  <c r="D17" i="21"/>
  <c r="J16" i="21"/>
  <c r="H16" i="21"/>
  <c r="G16" i="21"/>
  <c r="J15" i="21"/>
  <c r="H15" i="21"/>
  <c r="G15" i="21"/>
  <c r="D15" i="21"/>
  <c r="J14" i="21"/>
  <c r="H14" i="21"/>
  <c r="G14" i="21"/>
  <c r="J13" i="21"/>
  <c r="H13" i="21"/>
  <c r="G13" i="21"/>
  <c r="D13" i="21"/>
  <c r="J12" i="21"/>
  <c r="H12" i="21"/>
  <c r="G12" i="21"/>
  <c r="J11" i="21"/>
  <c r="H11" i="21"/>
  <c r="G11" i="21"/>
  <c r="D11" i="21"/>
  <c r="J10" i="21"/>
  <c r="H10" i="21"/>
  <c r="G10" i="21"/>
  <c r="J9" i="21"/>
  <c r="H9" i="21"/>
  <c r="G9" i="21"/>
  <c r="D9" i="21"/>
  <c r="J8" i="21"/>
  <c r="H8" i="21"/>
  <c r="H25" i="21" s="1"/>
  <c r="G8" i="21"/>
  <c r="G25" i="21" s="1"/>
  <c r="J7" i="21"/>
  <c r="J25" i="21" s="1"/>
  <c r="H7" i="21"/>
  <c r="G7" i="21"/>
  <c r="D7" i="21"/>
  <c r="I34" i="19"/>
  <c r="F34" i="19"/>
  <c r="C34" i="19"/>
  <c r="I25" i="19"/>
  <c r="I36" i="19" s="1"/>
  <c r="F25" i="19"/>
  <c r="G24" i="19" s="1"/>
  <c r="C25" i="19"/>
  <c r="C36" i="19" s="1"/>
  <c r="J24" i="19"/>
  <c r="J23" i="19"/>
  <c r="D23" i="19"/>
  <c r="J22" i="19"/>
  <c r="J21" i="19"/>
  <c r="D21" i="19"/>
  <c r="J20" i="19"/>
  <c r="G20" i="19"/>
  <c r="J19" i="19"/>
  <c r="D19" i="19"/>
  <c r="J18" i="19"/>
  <c r="G18" i="19"/>
  <c r="J17" i="19"/>
  <c r="D17" i="19"/>
  <c r="J16" i="19"/>
  <c r="G16" i="19"/>
  <c r="J15" i="19"/>
  <c r="D15" i="19"/>
  <c r="J14" i="19"/>
  <c r="G14" i="19"/>
  <c r="J13" i="19"/>
  <c r="D13" i="19"/>
  <c r="J12" i="19"/>
  <c r="G12" i="19"/>
  <c r="J11" i="19"/>
  <c r="D11" i="19"/>
  <c r="J10" i="19"/>
  <c r="G10" i="19"/>
  <c r="J9" i="19"/>
  <c r="D9" i="19"/>
  <c r="J8" i="19"/>
  <c r="G8" i="19"/>
  <c r="J7" i="19"/>
  <c r="J25" i="19" s="1"/>
  <c r="D7" i="19"/>
  <c r="F36" i="17"/>
  <c r="I34" i="17"/>
  <c r="F34" i="17"/>
  <c r="C34" i="17"/>
  <c r="H32" i="17"/>
  <c r="I25" i="17"/>
  <c r="F25" i="17"/>
  <c r="C25" i="17"/>
  <c r="C36" i="17" s="1"/>
  <c r="E20" i="17" s="1"/>
  <c r="D24" i="17"/>
  <c r="H23" i="17"/>
  <c r="G23" i="17"/>
  <c r="D23" i="17"/>
  <c r="J22" i="17"/>
  <c r="D22" i="17"/>
  <c r="H21" i="17"/>
  <c r="G21" i="17"/>
  <c r="D21" i="17"/>
  <c r="J20" i="17"/>
  <c r="D20" i="17"/>
  <c r="G19" i="17"/>
  <c r="D19" i="17"/>
  <c r="E18" i="17"/>
  <c r="D18" i="17"/>
  <c r="H17" i="17"/>
  <c r="G17" i="17"/>
  <c r="D17" i="17"/>
  <c r="D16" i="17"/>
  <c r="H15" i="17"/>
  <c r="G15" i="17"/>
  <c r="D15" i="17"/>
  <c r="J14" i="17"/>
  <c r="D14" i="17"/>
  <c r="H13" i="17"/>
  <c r="G13" i="17"/>
  <c r="D13" i="17"/>
  <c r="J12" i="17"/>
  <c r="D12" i="17"/>
  <c r="H11" i="17"/>
  <c r="G11" i="17"/>
  <c r="D11" i="17"/>
  <c r="J10" i="17"/>
  <c r="E10" i="17"/>
  <c r="D10" i="17"/>
  <c r="H9" i="17"/>
  <c r="G9" i="17"/>
  <c r="D9" i="17"/>
  <c r="J8" i="17"/>
  <c r="D8" i="17"/>
  <c r="H7" i="17"/>
  <c r="G7" i="17"/>
  <c r="D7" i="17"/>
  <c r="I36" i="15"/>
  <c r="C36" i="15"/>
  <c r="I34" i="15"/>
  <c r="F34" i="15"/>
  <c r="C34" i="15"/>
  <c r="K33" i="15"/>
  <c r="E32" i="15"/>
  <c r="E31" i="15"/>
  <c r="K30" i="15"/>
  <c r="E28" i="15"/>
  <c r="I25" i="15"/>
  <c r="F25" i="15"/>
  <c r="F36" i="15" s="1"/>
  <c r="H33" i="15" s="1"/>
  <c r="C25" i="15"/>
  <c r="J24" i="15"/>
  <c r="G24" i="15"/>
  <c r="D24" i="15"/>
  <c r="K23" i="15"/>
  <c r="G23" i="15"/>
  <c r="E23" i="15"/>
  <c r="D23" i="15"/>
  <c r="J22" i="15"/>
  <c r="G22" i="15"/>
  <c r="D22" i="15"/>
  <c r="K21" i="15"/>
  <c r="G21" i="15"/>
  <c r="E21" i="15"/>
  <c r="D21" i="15"/>
  <c r="J20" i="15"/>
  <c r="G20" i="15"/>
  <c r="D20" i="15"/>
  <c r="K19" i="15"/>
  <c r="G19" i="15"/>
  <c r="E19" i="15"/>
  <c r="D19" i="15"/>
  <c r="J18" i="15"/>
  <c r="G18" i="15"/>
  <c r="D18" i="15"/>
  <c r="K17" i="15"/>
  <c r="G17" i="15"/>
  <c r="E17" i="15"/>
  <c r="D17" i="15"/>
  <c r="J16" i="15"/>
  <c r="G16" i="15"/>
  <c r="D16" i="15"/>
  <c r="K15" i="15"/>
  <c r="G15" i="15"/>
  <c r="E15" i="15"/>
  <c r="D15" i="15"/>
  <c r="J14" i="15"/>
  <c r="G14" i="15"/>
  <c r="D14" i="15"/>
  <c r="K13" i="15"/>
  <c r="G13" i="15"/>
  <c r="E13" i="15"/>
  <c r="D13" i="15"/>
  <c r="J12" i="15"/>
  <c r="G12" i="15"/>
  <c r="D12" i="15"/>
  <c r="K11" i="15"/>
  <c r="G11" i="15"/>
  <c r="E11" i="15"/>
  <c r="D11" i="15"/>
  <c r="J10" i="15"/>
  <c r="G10" i="15"/>
  <c r="D10" i="15"/>
  <c r="K9" i="15"/>
  <c r="G9" i="15"/>
  <c r="E9" i="15"/>
  <c r="D9" i="15"/>
  <c r="J8" i="15"/>
  <c r="G8" i="15"/>
  <c r="D8" i="15"/>
  <c r="D25" i="15" s="1"/>
  <c r="K7" i="15"/>
  <c r="G7" i="15"/>
  <c r="G25" i="15" s="1"/>
  <c r="E7" i="15"/>
  <c r="D7" i="15"/>
  <c r="I36" i="14"/>
  <c r="K23" i="14" s="1"/>
  <c r="I34" i="14"/>
  <c r="F34" i="14"/>
  <c r="C34" i="14"/>
  <c r="K30" i="14"/>
  <c r="K28" i="14"/>
  <c r="I25" i="14"/>
  <c r="F25" i="14"/>
  <c r="C25" i="14"/>
  <c r="C36" i="14" s="1"/>
  <c r="J24" i="14"/>
  <c r="G24" i="14"/>
  <c r="D24" i="14"/>
  <c r="J23" i="14"/>
  <c r="G23" i="14"/>
  <c r="D23" i="14"/>
  <c r="J22" i="14"/>
  <c r="G22" i="14"/>
  <c r="D22" i="14"/>
  <c r="J21" i="14"/>
  <c r="G21" i="14"/>
  <c r="D21" i="14"/>
  <c r="J20" i="14"/>
  <c r="G20" i="14"/>
  <c r="D20" i="14"/>
  <c r="J19" i="14"/>
  <c r="G19" i="14"/>
  <c r="D19" i="14"/>
  <c r="J18" i="14"/>
  <c r="G18" i="14"/>
  <c r="D18" i="14"/>
  <c r="J17" i="14"/>
  <c r="G17" i="14"/>
  <c r="D17" i="14"/>
  <c r="J16" i="14"/>
  <c r="G16" i="14"/>
  <c r="D16" i="14"/>
  <c r="J15" i="14"/>
  <c r="G15" i="14"/>
  <c r="D15" i="14"/>
  <c r="J14" i="14"/>
  <c r="G14" i="14"/>
  <c r="D14" i="14"/>
  <c r="J13" i="14"/>
  <c r="G13" i="14"/>
  <c r="D13" i="14"/>
  <c r="J12" i="14"/>
  <c r="G12" i="14"/>
  <c r="D12" i="14"/>
  <c r="J11" i="14"/>
  <c r="G11" i="14"/>
  <c r="D11" i="14"/>
  <c r="J10" i="14"/>
  <c r="G10" i="14"/>
  <c r="D10" i="14"/>
  <c r="J9" i="14"/>
  <c r="G9" i="14"/>
  <c r="D9" i="14"/>
  <c r="J8" i="14"/>
  <c r="G8" i="14"/>
  <c r="D8" i="14"/>
  <c r="J7" i="14"/>
  <c r="G7" i="14"/>
  <c r="G25" i="14" s="1"/>
  <c r="D7" i="14"/>
  <c r="I36" i="13"/>
  <c r="K21" i="13" s="1"/>
  <c r="C36" i="13"/>
  <c r="I34" i="13"/>
  <c r="F34" i="13"/>
  <c r="C34" i="13"/>
  <c r="E32" i="13"/>
  <c r="E28" i="13"/>
  <c r="I25" i="13"/>
  <c r="F25" i="13"/>
  <c r="F36" i="13" s="1"/>
  <c r="H33" i="13" s="1"/>
  <c r="C25" i="13"/>
  <c r="D24" i="13" s="1"/>
  <c r="J24" i="13"/>
  <c r="H24" i="13"/>
  <c r="G24" i="13"/>
  <c r="K23" i="13"/>
  <c r="J23" i="13"/>
  <c r="E23" i="13"/>
  <c r="D23" i="13"/>
  <c r="J22" i="13"/>
  <c r="G22" i="13"/>
  <c r="J21" i="13"/>
  <c r="E21" i="13"/>
  <c r="D21" i="13"/>
  <c r="J20" i="13"/>
  <c r="H20" i="13"/>
  <c r="G20" i="13"/>
  <c r="K19" i="13"/>
  <c r="J19" i="13"/>
  <c r="G19" i="13"/>
  <c r="E19" i="13"/>
  <c r="D19" i="13"/>
  <c r="J18" i="13"/>
  <c r="H18" i="13"/>
  <c r="G18" i="13"/>
  <c r="D18" i="13"/>
  <c r="J17" i="13"/>
  <c r="G17" i="13"/>
  <c r="E17" i="13"/>
  <c r="D17" i="13"/>
  <c r="J16" i="13"/>
  <c r="G16" i="13"/>
  <c r="D16" i="13"/>
  <c r="K15" i="13"/>
  <c r="J15" i="13"/>
  <c r="G15" i="13"/>
  <c r="E15" i="13"/>
  <c r="D15" i="13"/>
  <c r="J14" i="13"/>
  <c r="H14" i="13"/>
  <c r="G14" i="13"/>
  <c r="D14" i="13"/>
  <c r="J13" i="13"/>
  <c r="G13" i="13"/>
  <c r="E13" i="13"/>
  <c r="D13" i="13"/>
  <c r="J12" i="13"/>
  <c r="G12" i="13"/>
  <c r="D12" i="13"/>
  <c r="K11" i="13"/>
  <c r="J11" i="13"/>
  <c r="G11" i="13"/>
  <c r="E11" i="13"/>
  <c r="D11" i="13"/>
  <c r="J10" i="13"/>
  <c r="H10" i="13"/>
  <c r="G10" i="13"/>
  <c r="D10" i="13"/>
  <c r="K9" i="13"/>
  <c r="J9" i="13"/>
  <c r="G9" i="13"/>
  <c r="E9" i="13"/>
  <c r="D9" i="13"/>
  <c r="J8" i="13"/>
  <c r="G8" i="13"/>
  <c r="D8" i="13"/>
  <c r="K7" i="13"/>
  <c r="J7" i="13"/>
  <c r="J25" i="13" s="1"/>
  <c r="G7" i="13"/>
  <c r="E7" i="13"/>
  <c r="D7" i="13"/>
  <c r="I34" i="11"/>
  <c r="F34" i="11"/>
  <c r="C34" i="11"/>
  <c r="I25" i="11"/>
  <c r="I36" i="11" s="1"/>
  <c r="K14" i="11" s="1"/>
  <c r="F25" i="11"/>
  <c r="F36" i="11" s="1"/>
  <c r="H17" i="11" s="1"/>
  <c r="C25" i="11"/>
  <c r="D21" i="11" s="1"/>
  <c r="J24" i="11"/>
  <c r="G24" i="11"/>
  <c r="J23" i="11"/>
  <c r="G23" i="11"/>
  <c r="D23" i="11"/>
  <c r="J22" i="11"/>
  <c r="G22" i="11"/>
  <c r="J21" i="11"/>
  <c r="G21" i="11"/>
  <c r="J20" i="11"/>
  <c r="G20" i="11"/>
  <c r="J19" i="11"/>
  <c r="G19" i="11"/>
  <c r="D19" i="11"/>
  <c r="J18" i="11"/>
  <c r="G18" i="11"/>
  <c r="J17" i="11"/>
  <c r="G17" i="11"/>
  <c r="J16" i="11"/>
  <c r="G16" i="11"/>
  <c r="D16" i="11"/>
  <c r="J15" i="11"/>
  <c r="G15" i="11"/>
  <c r="D15" i="11"/>
  <c r="J14" i="11"/>
  <c r="H14" i="11"/>
  <c r="G14" i="11"/>
  <c r="D14" i="11"/>
  <c r="J13" i="11"/>
  <c r="G13" i="11"/>
  <c r="D13" i="11"/>
  <c r="J12" i="11"/>
  <c r="H12" i="11"/>
  <c r="G12" i="11"/>
  <c r="D12" i="11"/>
  <c r="J11" i="11"/>
  <c r="G11" i="11"/>
  <c r="D11" i="11"/>
  <c r="J10" i="11"/>
  <c r="H10" i="11"/>
  <c r="G10" i="11"/>
  <c r="D10" i="11"/>
  <c r="J9" i="11"/>
  <c r="G9" i="11"/>
  <c r="D9" i="11"/>
  <c r="J8" i="11"/>
  <c r="H8" i="11"/>
  <c r="G8" i="11"/>
  <c r="D8" i="11"/>
  <c r="J7" i="11"/>
  <c r="J25" i="11" s="1"/>
  <c r="G7" i="11"/>
  <c r="G25" i="11" s="1"/>
  <c r="D7" i="11"/>
  <c r="I34" i="10"/>
  <c r="I36" i="10" s="1"/>
  <c r="F34" i="10"/>
  <c r="C34" i="10"/>
  <c r="J25" i="10"/>
  <c r="I25" i="10"/>
  <c r="F25" i="10"/>
  <c r="G24" i="10" s="1"/>
  <c r="C25" i="10"/>
  <c r="C36" i="10" s="1"/>
  <c r="J24" i="10"/>
  <c r="J23" i="10"/>
  <c r="D23" i="10"/>
  <c r="J22" i="10"/>
  <c r="J21" i="10"/>
  <c r="D21" i="10"/>
  <c r="J20" i="10"/>
  <c r="D20" i="10"/>
  <c r="J19" i="10"/>
  <c r="D19" i="10"/>
  <c r="J18" i="10"/>
  <c r="D18" i="10"/>
  <c r="J17" i="10"/>
  <c r="D17" i="10"/>
  <c r="J16" i="10"/>
  <c r="D16" i="10"/>
  <c r="J15" i="10"/>
  <c r="D15" i="10"/>
  <c r="J14" i="10"/>
  <c r="D14" i="10"/>
  <c r="J13" i="10"/>
  <c r="D13" i="10"/>
  <c r="J12" i="10"/>
  <c r="D12" i="10"/>
  <c r="J11" i="10"/>
  <c r="D11" i="10"/>
  <c r="J10" i="10"/>
  <c r="D10" i="10"/>
  <c r="J9" i="10"/>
  <c r="D9" i="10"/>
  <c r="J8" i="10"/>
  <c r="D8" i="10"/>
  <c r="J7" i="10"/>
  <c r="D7" i="10"/>
  <c r="I34" i="9"/>
  <c r="F34" i="9"/>
  <c r="C34" i="9"/>
  <c r="I25" i="9"/>
  <c r="J23" i="9" s="1"/>
  <c r="F25" i="9"/>
  <c r="F36" i="9" s="1"/>
  <c r="C25" i="9"/>
  <c r="C36" i="9" s="1"/>
  <c r="J24" i="9"/>
  <c r="G24" i="9"/>
  <c r="D24" i="9"/>
  <c r="G23" i="9"/>
  <c r="D23" i="9"/>
  <c r="J22" i="9"/>
  <c r="G22" i="9"/>
  <c r="D22" i="9"/>
  <c r="G21" i="9"/>
  <c r="D21" i="9"/>
  <c r="J20" i="9"/>
  <c r="G20" i="9"/>
  <c r="D20" i="9"/>
  <c r="G19" i="9"/>
  <c r="D19" i="9"/>
  <c r="J18" i="9"/>
  <c r="G18" i="9"/>
  <c r="D18" i="9"/>
  <c r="G17" i="9"/>
  <c r="D17" i="9"/>
  <c r="J16" i="9"/>
  <c r="G16" i="9"/>
  <c r="D16" i="9"/>
  <c r="G15" i="9"/>
  <c r="D15" i="9"/>
  <c r="J14" i="9"/>
  <c r="G14" i="9"/>
  <c r="D14" i="9"/>
  <c r="G13" i="9"/>
  <c r="D13" i="9"/>
  <c r="J12" i="9"/>
  <c r="G12" i="9"/>
  <c r="D12" i="9"/>
  <c r="G11" i="9"/>
  <c r="D11" i="9"/>
  <c r="J10" i="9"/>
  <c r="G10" i="9"/>
  <c r="D10" i="9"/>
  <c r="G9" i="9"/>
  <c r="D9" i="9"/>
  <c r="J8" i="9"/>
  <c r="G8" i="9"/>
  <c r="D8" i="9"/>
  <c r="G7" i="9"/>
  <c r="G25" i="9" s="1"/>
  <c r="D7" i="9"/>
  <c r="D25" i="9" s="1"/>
  <c r="I36" i="8"/>
  <c r="K32" i="8" s="1"/>
  <c r="C36" i="8"/>
  <c r="E30" i="8" s="1"/>
  <c r="I34" i="8"/>
  <c r="F34" i="8"/>
  <c r="C34" i="8"/>
  <c r="E32" i="8"/>
  <c r="K30" i="8"/>
  <c r="E28" i="8"/>
  <c r="I25" i="8"/>
  <c r="J23" i="8" s="1"/>
  <c r="F25" i="8"/>
  <c r="F36" i="8" s="1"/>
  <c r="D25" i="8"/>
  <c r="C25" i="8"/>
  <c r="J24" i="8"/>
  <c r="D24" i="8"/>
  <c r="K23" i="8"/>
  <c r="E23" i="8"/>
  <c r="D23" i="8"/>
  <c r="J22" i="8"/>
  <c r="D22" i="8"/>
  <c r="K21" i="8"/>
  <c r="J21" i="8"/>
  <c r="E21" i="8"/>
  <c r="D21" i="8"/>
  <c r="J20" i="8"/>
  <c r="D20" i="8"/>
  <c r="K19" i="8"/>
  <c r="J19" i="8"/>
  <c r="G19" i="8"/>
  <c r="E19" i="8"/>
  <c r="D19" i="8"/>
  <c r="J18" i="8"/>
  <c r="D18" i="8"/>
  <c r="K17" i="8"/>
  <c r="J17" i="8"/>
  <c r="G17" i="8"/>
  <c r="E17" i="8"/>
  <c r="D17" i="8"/>
  <c r="J16" i="8"/>
  <c r="G16" i="8"/>
  <c r="D16" i="8"/>
  <c r="K15" i="8"/>
  <c r="J15" i="8"/>
  <c r="G15" i="8"/>
  <c r="E15" i="8"/>
  <c r="D15" i="8"/>
  <c r="J14" i="8"/>
  <c r="G14" i="8"/>
  <c r="D14" i="8"/>
  <c r="K13" i="8"/>
  <c r="J13" i="8"/>
  <c r="G13" i="8"/>
  <c r="E13" i="8"/>
  <c r="D13" i="8"/>
  <c r="J12" i="8"/>
  <c r="G12" i="8"/>
  <c r="D12" i="8"/>
  <c r="K11" i="8"/>
  <c r="J11" i="8"/>
  <c r="G11" i="8"/>
  <c r="E11" i="8"/>
  <c r="D11" i="8"/>
  <c r="J10" i="8"/>
  <c r="G10" i="8"/>
  <c r="D10" i="8"/>
  <c r="K9" i="8"/>
  <c r="J9" i="8"/>
  <c r="G9" i="8"/>
  <c r="E9" i="8"/>
  <c r="D9" i="8"/>
  <c r="J8" i="8"/>
  <c r="G8" i="8"/>
  <c r="D8" i="8"/>
  <c r="K7" i="8"/>
  <c r="J7" i="8"/>
  <c r="J25" i="8" s="1"/>
  <c r="G7" i="8"/>
  <c r="E7" i="8"/>
  <c r="D7" i="8"/>
  <c r="I34" i="6"/>
  <c r="F34" i="6"/>
  <c r="C34" i="6"/>
  <c r="I25" i="6"/>
  <c r="I36" i="6" s="1"/>
  <c r="F25" i="6"/>
  <c r="F36" i="6" s="1"/>
  <c r="C25" i="6"/>
  <c r="D24" i="6" s="1"/>
  <c r="J24" i="6"/>
  <c r="G24" i="6"/>
  <c r="J23" i="6"/>
  <c r="G23" i="6"/>
  <c r="D23" i="6"/>
  <c r="J22" i="6"/>
  <c r="G22" i="6"/>
  <c r="J21" i="6"/>
  <c r="G21" i="6"/>
  <c r="D21" i="6"/>
  <c r="J20" i="6"/>
  <c r="G20" i="6"/>
  <c r="J19" i="6"/>
  <c r="G19" i="6"/>
  <c r="D19" i="6"/>
  <c r="J18" i="6"/>
  <c r="G18" i="6"/>
  <c r="J17" i="6"/>
  <c r="G17" i="6"/>
  <c r="D17" i="6"/>
  <c r="J16" i="6"/>
  <c r="G16" i="6"/>
  <c r="J15" i="6"/>
  <c r="G15" i="6"/>
  <c r="D15" i="6"/>
  <c r="J14" i="6"/>
  <c r="G14" i="6"/>
  <c r="J13" i="6"/>
  <c r="G13" i="6"/>
  <c r="D13" i="6"/>
  <c r="J12" i="6"/>
  <c r="G12" i="6"/>
  <c r="J11" i="6"/>
  <c r="G11" i="6"/>
  <c r="D11" i="6"/>
  <c r="J10" i="6"/>
  <c r="G10" i="6"/>
  <c r="J9" i="6"/>
  <c r="G9" i="6"/>
  <c r="D9" i="6"/>
  <c r="J8" i="6"/>
  <c r="G8" i="6"/>
  <c r="J7" i="6"/>
  <c r="J25" i="6" s="1"/>
  <c r="G7" i="6"/>
  <c r="D7" i="6"/>
  <c r="C36" i="4"/>
  <c r="I34" i="4"/>
  <c r="F34" i="4"/>
  <c r="C34" i="4"/>
  <c r="L33" i="4"/>
  <c r="H33" i="4"/>
  <c r="L32" i="4"/>
  <c r="L31" i="4"/>
  <c r="L30" i="4"/>
  <c r="L29" i="4"/>
  <c r="H29" i="4"/>
  <c r="L28" i="4"/>
  <c r="I25" i="4"/>
  <c r="F25" i="4"/>
  <c r="F36" i="4" s="1"/>
  <c r="C25" i="4"/>
  <c r="D24" i="4" s="1"/>
  <c r="L24" i="4"/>
  <c r="G24" i="4"/>
  <c r="L23" i="4"/>
  <c r="G23" i="4"/>
  <c r="D23" i="4"/>
  <c r="L22" i="4"/>
  <c r="G22" i="4"/>
  <c r="E22" i="4"/>
  <c r="D22" i="4"/>
  <c r="L21" i="4"/>
  <c r="G21" i="4"/>
  <c r="D21" i="4"/>
  <c r="L20" i="4"/>
  <c r="H20" i="4"/>
  <c r="G20" i="4"/>
  <c r="D20" i="4"/>
  <c r="L19" i="4"/>
  <c r="J19" i="4"/>
  <c r="G19" i="4"/>
  <c r="D19" i="4"/>
  <c r="L18" i="4"/>
  <c r="G18" i="4"/>
  <c r="D18" i="4"/>
  <c r="L17" i="4"/>
  <c r="G17" i="4"/>
  <c r="D17" i="4"/>
  <c r="L16" i="4"/>
  <c r="H16" i="4"/>
  <c r="G16" i="4"/>
  <c r="D16" i="4"/>
  <c r="L15" i="4"/>
  <c r="G15" i="4"/>
  <c r="D15" i="4"/>
  <c r="L14" i="4"/>
  <c r="G14" i="4"/>
  <c r="E14" i="4"/>
  <c r="D14" i="4"/>
  <c r="L13" i="4"/>
  <c r="G13" i="4"/>
  <c r="D13" i="4"/>
  <c r="L12" i="4"/>
  <c r="H12" i="4"/>
  <c r="G12" i="4"/>
  <c r="D12" i="4"/>
  <c r="L11" i="4"/>
  <c r="J11" i="4"/>
  <c r="G11" i="4"/>
  <c r="D11" i="4"/>
  <c r="L10" i="4"/>
  <c r="G10" i="4"/>
  <c r="D10" i="4"/>
  <c r="L9" i="4"/>
  <c r="G9" i="4"/>
  <c r="D9" i="4"/>
  <c r="L8" i="4"/>
  <c r="H8" i="4"/>
  <c r="G8" i="4"/>
  <c r="D8" i="4"/>
  <c r="L7" i="4"/>
  <c r="G7" i="4"/>
  <c r="G25" i="4" s="1"/>
  <c r="D7" i="4"/>
  <c r="D25" i="4" s="1"/>
  <c r="I34" i="3"/>
  <c r="F34" i="3"/>
  <c r="C34" i="3"/>
  <c r="L33" i="3"/>
  <c r="H33" i="3"/>
  <c r="L32" i="3"/>
  <c r="L31" i="3"/>
  <c r="H31" i="3"/>
  <c r="L30" i="3"/>
  <c r="L29" i="3"/>
  <c r="L28" i="3"/>
  <c r="L34" i="3" s="1"/>
  <c r="I25" i="3"/>
  <c r="I36" i="3" s="1"/>
  <c r="F25" i="3"/>
  <c r="F36" i="3" s="1"/>
  <c r="C25" i="3"/>
  <c r="C36" i="3" s="1"/>
  <c r="L24" i="3"/>
  <c r="M24" i="3" s="1"/>
  <c r="J24" i="3"/>
  <c r="G24" i="3"/>
  <c r="L23" i="3"/>
  <c r="N23" i="3" s="1"/>
  <c r="J23" i="3"/>
  <c r="H23" i="3"/>
  <c r="G23" i="3"/>
  <c r="L22" i="3"/>
  <c r="J22" i="3"/>
  <c r="H22" i="3"/>
  <c r="G22" i="3"/>
  <c r="D22" i="3"/>
  <c r="L21" i="3"/>
  <c r="J21" i="3"/>
  <c r="H21" i="3"/>
  <c r="G21" i="3"/>
  <c r="D21" i="3"/>
  <c r="L20" i="3"/>
  <c r="M20" i="3" s="1"/>
  <c r="J20" i="3"/>
  <c r="H20" i="3"/>
  <c r="G20" i="3"/>
  <c r="L19" i="3"/>
  <c r="N19" i="3" s="1"/>
  <c r="J19" i="3"/>
  <c r="H19" i="3"/>
  <c r="G19" i="3"/>
  <c r="L18" i="3"/>
  <c r="J18" i="3"/>
  <c r="H18" i="3"/>
  <c r="G18" i="3"/>
  <c r="D18" i="3"/>
  <c r="L17" i="3"/>
  <c r="J17" i="3"/>
  <c r="H17" i="3"/>
  <c r="G17" i="3"/>
  <c r="D17" i="3"/>
  <c r="L16" i="3"/>
  <c r="M16" i="3" s="1"/>
  <c r="J16" i="3"/>
  <c r="H16" i="3"/>
  <c r="G16" i="3"/>
  <c r="L15" i="3"/>
  <c r="N15" i="3" s="1"/>
  <c r="J15" i="3"/>
  <c r="H15" i="3"/>
  <c r="G15" i="3"/>
  <c r="L14" i="3"/>
  <c r="J14" i="3"/>
  <c r="H14" i="3"/>
  <c r="G14" i="3"/>
  <c r="D14" i="3"/>
  <c r="L13" i="3"/>
  <c r="J13" i="3"/>
  <c r="H13" i="3"/>
  <c r="G13" i="3"/>
  <c r="D13" i="3"/>
  <c r="L12" i="3"/>
  <c r="M12" i="3" s="1"/>
  <c r="J12" i="3"/>
  <c r="H12" i="3"/>
  <c r="G12" i="3"/>
  <c r="L11" i="3"/>
  <c r="N11" i="3" s="1"/>
  <c r="J11" i="3"/>
  <c r="H11" i="3"/>
  <c r="G11" i="3"/>
  <c r="L10" i="3"/>
  <c r="J10" i="3"/>
  <c r="H10" i="3"/>
  <c r="G10" i="3"/>
  <c r="D10" i="3"/>
  <c r="L9" i="3"/>
  <c r="J9" i="3"/>
  <c r="H9" i="3"/>
  <c r="G9" i="3"/>
  <c r="D9" i="3"/>
  <c r="L8" i="3"/>
  <c r="M8" i="3" s="1"/>
  <c r="J8" i="3"/>
  <c r="H8" i="3"/>
  <c r="G8" i="3"/>
  <c r="L7" i="3"/>
  <c r="L25" i="3" s="1"/>
  <c r="L36" i="3" s="1"/>
  <c r="N32" i="3" s="1"/>
  <c r="J7" i="3"/>
  <c r="J25" i="3" s="1"/>
  <c r="H7" i="3"/>
  <c r="G7" i="3"/>
  <c r="G25" i="3" s="1"/>
  <c r="I34" i="2"/>
  <c r="F34" i="2"/>
  <c r="F36" i="2" s="1"/>
  <c r="C34" i="2"/>
  <c r="L33" i="2"/>
  <c r="L32" i="2"/>
  <c r="L31" i="2"/>
  <c r="L30" i="2"/>
  <c r="L29" i="2"/>
  <c r="L34" i="2" s="1"/>
  <c r="L28" i="2"/>
  <c r="I25" i="2"/>
  <c r="I36" i="2" s="1"/>
  <c r="F25" i="2"/>
  <c r="C25" i="2"/>
  <c r="C36" i="2" s="1"/>
  <c r="L24" i="2"/>
  <c r="J24" i="2"/>
  <c r="G24" i="2"/>
  <c r="L23" i="2"/>
  <c r="J23" i="2"/>
  <c r="G23" i="2"/>
  <c r="L22" i="2"/>
  <c r="J22" i="2"/>
  <c r="G22" i="2"/>
  <c r="L21" i="2"/>
  <c r="J21" i="2"/>
  <c r="G21" i="2"/>
  <c r="D21" i="2"/>
  <c r="L20" i="2"/>
  <c r="J20" i="2"/>
  <c r="G20" i="2"/>
  <c r="L19" i="2"/>
  <c r="J19" i="2"/>
  <c r="G19" i="2"/>
  <c r="L18" i="2"/>
  <c r="J18" i="2"/>
  <c r="G18" i="2"/>
  <c r="L17" i="2"/>
  <c r="J17" i="2"/>
  <c r="G17" i="2"/>
  <c r="D17" i="2"/>
  <c r="L16" i="2"/>
  <c r="J16" i="2"/>
  <c r="G16" i="2"/>
  <c r="L15" i="2"/>
  <c r="J15" i="2"/>
  <c r="G15" i="2"/>
  <c r="L14" i="2"/>
  <c r="J14" i="2"/>
  <c r="G14" i="2"/>
  <c r="L13" i="2"/>
  <c r="J13" i="2"/>
  <c r="G13" i="2"/>
  <c r="D13" i="2"/>
  <c r="L12" i="2"/>
  <c r="J12" i="2"/>
  <c r="G12" i="2"/>
  <c r="L11" i="2"/>
  <c r="J11" i="2"/>
  <c r="G11" i="2"/>
  <c r="L10" i="2"/>
  <c r="J10" i="2"/>
  <c r="G10" i="2"/>
  <c r="L9" i="2"/>
  <c r="J9" i="2"/>
  <c r="G9" i="2"/>
  <c r="D9" i="2"/>
  <c r="L8" i="2"/>
  <c r="J8" i="2"/>
  <c r="G8" i="2"/>
  <c r="L7" i="2"/>
  <c r="J7" i="2"/>
  <c r="J25" i="2" s="1"/>
  <c r="G7" i="2"/>
  <c r="G25" i="2" s="1"/>
  <c r="K32" i="2" l="1"/>
  <c r="K28" i="2"/>
  <c r="K22" i="2"/>
  <c r="K18" i="2"/>
  <c r="K14" i="2"/>
  <c r="K10" i="2"/>
  <c r="K31" i="2"/>
  <c r="K21" i="2"/>
  <c r="K13" i="2"/>
  <c r="K24" i="2"/>
  <c r="K20" i="2"/>
  <c r="K8" i="2"/>
  <c r="K17" i="2"/>
  <c r="K16" i="2"/>
  <c r="K30" i="2"/>
  <c r="K12" i="2"/>
  <c r="K33" i="2"/>
  <c r="K29" i="2"/>
  <c r="K23" i="2"/>
  <c r="K19" i="2"/>
  <c r="K15" i="2"/>
  <c r="K11" i="2"/>
  <c r="K7" i="2"/>
  <c r="K9" i="2"/>
  <c r="K33" i="3"/>
  <c r="K29" i="3"/>
  <c r="K31" i="3"/>
  <c r="K30" i="3"/>
  <c r="K22" i="3"/>
  <c r="K18" i="3"/>
  <c r="K14" i="3"/>
  <c r="K10" i="3"/>
  <c r="K9" i="3"/>
  <c r="K21" i="3"/>
  <c r="K17" i="3"/>
  <c r="K13" i="3"/>
  <c r="K28" i="3"/>
  <c r="K24" i="3"/>
  <c r="K20" i="3"/>
  <c r="K16" i="3"/>
  <c r="K12" i="3"/>
  <c r="K8" i="3"/>
  <c r="K32" i="3"/>
  <c r="K23" i="3"/>
  <c r="K19" i="3"/>
  <c r="K15" i="3"/>
  <c r="K11" i="3"/>
  <c r="K7" i="3"/>
  <c r="K25" i="3" s="1"/>
  <c r="E32" i="3"/>
  <c r="E31" i="3"/>
  <c r="E33" i="3"/>
  <c r="E29" i="3"/>
  <c r="E22" i="3"/>
  <c r="E18" i="3"/>
  <c r="E14" i="3"/>
  <c r="E10" i="3"/>
  <c r="E13" i="3"/>
  <c r="E30" i="3"/>
  <c r="E21" i="3"/>
  <c r="E9" i="3"/>
  <c r="E24" i="3"/>
  <c r="E20" i="3"/>
  <c r="E16" i="3"/>
  <c r="E12" i="3"/>
  <c r="E8" i="3"/>
  <c r="E28" i="3"/>
  <c r="E23" i="3"/>
  <c r="E19" i="3"/>
  <c r="E15" i="3"/>
  <c r="E11" i="3"/>
  <c r="E7" i="3"/>
  <c r="E25" i="3" s="1"/>
  <c r="E17" i="3"/>
  <c r="H33" i="2"/>
  <c r="H29" i="2"/>
  <c r="H24" i="2"/>
  <c r="H20" i="2"/>
  <c r="H16" i="2"/>
  <c r="H12" i="2"/>
  <c r="H8" i="2"/>
  <c r="H19" i="2"/>
  <c r="H11" i="2"/>
  <c r="H22" i="2"/>
  <c r="H31" i="2"/>
  <c r="H18" i="2"/>
  <c r="H14" i="2"/>
  <c r="H30" i="2"/>
  <c r="H21" i="2"/>
  <c r="H17" i="2"/>
  <c r="H13" i="2"/>
  <c r="H9" i="2"/>
  <c r="H32" i="2"/>
  <c r="H28" i="2"/>
  <c r="H23" i="2"/>
  <c r="H15" i="2"/>
  <c r="H7" i="2"/>
  <c r="H25" i="2" s="1"/>
  <c r="H10" i="2"/>
  <c r="E30" i="2"/>
  <c r="E22" i="2"/>
  <c r="E18" i="2"/>
  <c r="E14" i="2"/>
  <c r="E10" i="2"/>
  <c r="E29" i="2"/>
  <c r="E33" i="2"/>
  <c r="E24" i="2"/>
  <c r="E12" i="2"/>
  <c r="E32" i="2"/>
  <c r="E28" i="2"/>
  <c r="E34" i="2" s="1"/>
  <c r="E16" i="2"/>
  <c r="E8" i="2"/>
  <c r="E31" i="2"/>
  <c r="E23" i="2"/>
  <c r="E19" i="2"/>
  <c r="E15" i="2"/>
  <c r="E11" i="2"/>
  <c r="E7" i="2"/>
  <c r="E21" i="2"/>
  <c r="E17" i="2"/>
  <c r="E13" i="2"/>
  <c r="E9" i="2"/>
  <c r="E20" i="2"/>
  <c r="D14" i="2"/>
  <c r="D18" i="2"/>
  <c r="D22" i="2"/>
  <c r="N10" i="3"/>
  <c r="N14" i="3"/>
  <c r="M15" i="3"/>
  <c r="M19" i="3"/>
  <c r="D7" i="2"/>
  <c r="D8" i="2"/>
  <c r="D12" i="2"/>
  <c r="D16" i="2"/>
  <c r="D20" i="2"/>
  <c r="D24" i="2"/>
  <c r="D8" i="3"/>
  <c r="N8" i="3"/>
  <c r="M9" i="3"/>
  <c r="D12" i="3"/>
  <c r="N12" i="3"/>
  <c r="M13" i="3"/>
  <c r="D16" i="3"/>
  <c r="N16" i="3"/>
  <c r="M17" i="3"/>
  <c r="D20" i="3"/>
  <c r="N20" i="3"/>
  <c r="M21" i="3"/>
  <c r="D24" i="3"/>
  <c r="N24" i="3"/>
  <c r="H30" i="3"/>
  <c r="H32" i="3"/>
  <c r="H28" i="3"/>
  <c r="H34" i="3" s="1"/>
  <c r="H29" i="3"/>
  <c r="L25" i="4"/>
  <c r="M15" i="4"/>
  <c r="M23" i="4"/>
  <c r="H31" i="4"/>
  <c r="H22" i="4"/>
  <c r="H18" i="4"/>
  <c r="H14" i="4"/>
  <c r="H10" i="4"/>
  <c r="H30" i="4"/>
  <c r="H21" i="4"/>
  <c r="H17" i="4"/>
  <c r="H13" i="4"/>
  <c r="H9" i="4"/>
  <c r="H32" i="4"/>
  <c r="H28" i="4"/>
  <c r="H23" i="4"/>
  <c r="H19" i="4"/>
  <c r="H15" i="4"/>
  <c r="H11" i="4"/>
  <c r="H7" i="4"/>
  <c r="L34" i="4"/>
  <c r="N9" i="3"/>
  <c r="M10" i="3"/>
  <c r="N13" i="3"/>
  <c r="M14" i="3"/>
  <c r="N17" i="3"/>
  <c r="M18" i="3"/>
  <c r="N21" i="3"/>
  <c r="M22" i="3"/>
  <c r="N29" i="3"/>
  <c r="N30" i="3"/>
  <c r="M9" i="4"/>
  <c r="M17" i="4"/>
  <c r="J21" i="4"/>
  <c r="J17" i="4"/>
  <c r="J13" i="4"/>
  <c r="J9" i="4"/>
  <c r="J24" i="4"/>
  <c r="J20" i="4"/>
  <c r="J16" i="4"/>
  <c r="J12" i="4"/>
  <c r="J8" i="4"/>
  <c r="J22" i="4"/>
  <c r="J18" i="4"/>
  <c r="J14" i="4"/>
  <c r="J10" i="4"/>
  <c r="E33" i="9"/>
  <c r="E29" i="9"/>
  <c r="E30" i="9"/>
  <c r="E24" i="9"/>
  <c r="E22" i="9"/>
  <c r="E20" i="9"/>
  <c r="E18" i="9"/>
  <c r="E16" i="9"/>
  <c r="E14" i="9"/>
  <c r="E12" i="9"/>
  <c r="E10" i="9"/>
  <c r="E8" i="9"/>
  <c r="E31" i="9"/>
  <c r="E32" i="9"/>
  <c r="E28" i="9"/>
  <c r="E23" i="9"/>
  <c r="E21" i="9"/>
  <c r="E19" i="9"/>
  <c r="E17" i="9"/>
  <c r="E15" i="9"/>
  <c r="E13" i="9"/>
  <c r="E11" i="9"/>
  <c r="E9" i="9"/>
  <c r="E7" i="9"/>
  <c r="E25" i="9" s="1"/>
  <c r="E32" i="10"/>
  <c r="E28" i="10"/>
  <c r="E23" i="10"/>
  <c r="E21" i="10"/>
  <c r="E19" i="10"/>
  <c r="E17" i="10"/>
  <c r="E15" i="10"/>
  <c r="E13" i="10"/>
  <c r="E11" i="10"/>
  <c r="E9" i="10"/>
  <c r="E7" i="10"/>
  <c r="E33" i="10"/>
  <c r="E29" i="10"/>
  <c r="E30" i="10"/>
  <c r="E24" i="10"/>
  <c r="E22" i="10"/>
  <c r="E20" i="10"/>
  <c r="E18" i="10"/>
  <c r="E16" i="10"/>
  <c r="E14" i="10"/>
  <c r="E12" i="10"/>
  <c r="E10" i="10"/>
  <c r="E8" i="10"/>
  <c r="E31" i="10"/>
  <c r="D10" i="2"/>
  <c r="M7" i="3"/>
  <c r="M23" i="3"/>
  <c r="M11" i="4"/>
  <c r="M19" i="4"/>
  <c r="E32" i="4"/>
  <c r="E28" i="4"/>
  <c r="E24" i="4"/>
  <c r="E20" i="4"/>
  <c r="E16" i="4"/>
  <c r="E12" i="4"/>
  <c r="E8" i="4"/>
  <c r="E31" i="4"/>
  <c r="E23" i="4"/>
  <c r="E19" i="4"/>
  <c r="E15" i="4"/>
  <c r="E11" i="4"/>
  <c r="E7" i="4"/>
  <c r="E33" i="4"/>
  <c r="E29" i="4"/>
  <c r="E21" i="4"/>
  <c r="E17" i="4"/>
  <c r="E13" i="4"/>
  <c r="E9" i="4"/>
  <c r="H32" i="6"/>
  <c r="H28" i="6"/>
  <c r="H33" i="6"/>
  <c r="H29" i="6"/>
  <c r="H24" i="6"/>
  <c r="H22" i="6"/>
  <c r="H20" i="6"/>
  <c r="H18" i="6"/>
  <c r="H16" i="6"/>
  <c r="H14" i="6"/>
  <c r="H12" i="6"/>
  <c r="H10" i="6"/>
  <c r="H8" i="6"/>
  <c r="H30" i="6"/>
  <c r="H31" i="6"/>
  <c r="H23" i="6"/>
  <c r="H21" i="6"/>
  <c r="H19" i="6"/>
  <c r="H17" i="6"/>
  <c r="H15" i="6"/>
  <c r="H13" i="6"/>
  <c r="H11" i="6"/>
  <c r="H9" i="6"/>
  <c r="H7" i="6"/>
  <c r="H31" i="8"/>
  <c r="H23" i="8"/>
  <c r="H21" i="8"/>
  <c r="H19" i="8"/>
  <c r="H17" i="8"/>
  <c r="H15" i="8"/>
  <c r="H13" i="8"/>
  <c r="H11" i="8"/>
  <c r="H9" i="8"/>
  <c r="H7" i="8"/>
  <c r="H32" i="8"/>
  <c r="H28" i="8"/>
  <c r="H33" i="8"/>
  <c r="H29" i="8"/>
  <c r="H24" i="8"/>
  <c r="H22" i="8"/>
  <c r="H20" i="8"/>
  <c r="H18" i="8"/>
  <c r="H16" i="8"/>
  <c r="H14" i="8"/>
  <c r="H12" i="8"/>
  <c r="H10" i="8"/>
  <c r="H8" i="8"/>
  <c r="H30" i="8"/>
  <c r="H30" i="9"/>
  <c r="H31" i="9"/>
  <c r="H23" i="9"/>
  <c r="H21" i="9"/>
  <c r="H19" i="9"/>
  <c r="H17" i="9"/>
  <c r="H15" i="9"/>
  <c r="H13" i="9"/>
  <c r="H11" i="9"/>
  <c r="H9" i="9"/>
  <c r="H7" i="9"/>
  <c r="H32" i="9"/>
  <c r="H28" i="9"/>
  <c r="H33" i="9"/>
  <c r="H29" i="9"/>
  <c r="H24" i="9"/>
  <c r="H22" i="9"/>
  <c r="H20" i="9"/>
  <c r="H18" i="9"/>
  <c r="H16" i="9"/>
  <c r="H14" i="9"/>
  <c r="H12" i="9"/>
  <c r="H10" i="9"/>
  <c r="H8" i="9"/>
  <c r="M23" i="2"/>
  <c r="L25" i="2"/>
  <c r="M11" i="3"/>
  <c r="N18" i="3"/>
  <c r="N22" i="3"/>
  <c r="D11" i="2"/>
  <c r="D15" i="2"/>
  <c r="D19" i="2"/>
  <c r="D23" i="2"/>
  <c r="D7" i="3"/>
  <c r="N7" i="3"/>
  <c r="D11" i="3"/>
  <c r="D15" i="3"/>
  <c r="D19" i="3"/>
  <c r="D23" i="3"/>
  <c r="H24" i="3"/>
  <c r="H25" i="3" s="1"/>
  <c r="H36" i="3" s="1"/>
  <c r="N28" i="3"/>
  <c r="N34" i="3" s="1"/>
  <c r="N31" i="3"/>
  <c r="N33" i="3"/>
  <c r="J7" i="4"/>
  <c r="E10" i="4"/>
  <c r="M13" i="4"/>
  <c r="J15" i="4"/>
  <c r="E18" i="4"/>
  <c r="M21" i="4"/>
  <c r="J23" i="4"/>
  <c r="H24" i="4"/>
  <c r="E30" i="4"/>
  <c r="I36" i="4"/>
  <c r="G25" i="6"/>
  <c r="K33" i="6"/>
  <c r="K29" i="6"/>
  <c r="K30" i="6"/>
  <c r="K23" i="6"/>
  <c r="K21" i="6"/>
  <c r="K19" i="6"/>
  <c r="K17" i="6"/>
  <c r="K15" i="6"/>
  <c r="K13" i="6"/>
  <c r="K11" i="6"/>
  <c r="K9" i="6"/>
  <c r="K7" i="6"/>
  <c r="K31" i="6"/>
  <c r="K32" i="6"/>
  <c r="K28" i="6"/>
  <c r="K24" i="6"/>
  <c r="K22" i="6"/>
  <c r="K20" i="6"/>
  <c r="K18" i="6"/>
  <c r="K16" i="6"/>
  <c r="K14" i="6"/>
  <c r="K12" i="6"/>
  <c r="K10" i="6"/>
  <c r="K8" i="6"/>
  <c r="K30" i="10"/>
  <c r="K23" i="10"/>
  <c r="K21" i="10"/>
  <c r="K19" i="10"/>
  <c r="K17" i="10"/>
  <c r="K15" i="10"/>
  <c r="K13" i="10"/>
  <c r="K11" i="10"/>
  <c r="K9" i="10"/>
  <c r="K7" i="10"/>
  <c r="K31" i="10"/>
  <c r="K32" i="10"/>
  <c r="K28" i="10"/>
  <c r="K24" i="10"/>
  <c r="K22" i="10"/>
  <c r="K20" i="10"/>
  <c r="K18" i="10"/>
  <c r="K16" i="10"/>
  <c r="K14" i="10"/>
  <c r="K12" i="10"/>
  <c r="K10" i="10"/>
  <c r="K8" i="10"/>
  <c r="K33" i="10"/>
  <c r="K29" i="10"/>
  <c r="M7" i="4"/>
  <c r="G18" i="8"/>
  <c r="G25" i="8" s="1"/>
  <c r="G20" i="8"/>
  <c r="G22" i="8"/>
  <c r="G24" i="8"/>
  <c r="E29" i="8"/>
  <c r="E34" i="8" s="1"/>
  <c r="K31" i="8"/>
  <c r="E33" i="8"/>
  <c r="I36" i="9"/>
  <c r="G7" i="10"/>
  <c r="G9" i="10"/>
  <c r="G11" i="10"/>
  <c r="G13" i="10"/>
  <c r="G15" i="10"/>
  <c r="G17" i="10"/>
  <c r="G19" i="10"/>
  <c r="G21" i="10"/>
  <c r="D22" i="10"/>
  <c r="D25" i="10" s="1"/>
  <c r="G23" i="10"/>
  <c r="D24" i="10"/>
  <c r="H7" i="11"/>
  <c r="K8" i="11"/>
  <c r="H9" i="11"/>
  <c r="K10" i="11"/>
  <c r="H11" i="11"/>
  <c r="K12" i="11"/>
  <c r="H13" i="11"/>
  <c r="H15" i="11"/>
  <c r="D17" i="11"/>
  <c r="D18" i="11"/>
  <c r="H30" i="11"/>
  <c r="H8" i="13"/>
  <c r="K13" i="13"/>
  <c r="H16" i="13"/>
  <c r="H22" i="13"/>
  <c r="K30" i="13"/>
  <c r="D25" i="14"/>
  <c r="F36" i="10"/>
  <c r="K33" i="11"/>
  <c r="K29" i="11"/>
  <c r="K30" i="11"/>
  <c r="K23" i="11"/>
  <c r="K21" i="11"/>
  <c r="K19" i="11"/>
  <c r="K17" i="11"/>
  <c r="K32" i="11"/>
  <c r="K28" i="11"/>
  <c r="K24" i="11"/>
  <c r="K22" i="11"/>
  <c r="K20" i="11"/>
  <c r="K18" i="11"/>
  <c r="K31" i="11"/>
  <c r="C36" i="6"/>
  <c r="G21" i="8"/>
  <c r="G23" i="8"/>
  <c r="K29" i="8"/>
  <c r="E31" i="8"/>
  <c r="K33" i="8"/>
  <c r="G8" i="10"/>
  <c r="G10" i="10"/>
  <c r="G12" i="10"/>
  <c r="G14" i="10"/>
  <c r="G16" i="10"/>
  <c r="G18" i="10"/>
  <c r="G20" i="10"/>
  <c r="G22" i="10"/>
  <c r="K7" i="11"/>
  <c r="K9" i="11"/>
  <c r="K11" i="11"/>
  <c r="K13" i="11"/>
  <c r="K15" i="11"/>
  <c r="D24" i="11"/>
  <c r="D25" i="11" s="1"/>
  <c r="D22" i="11"/>
  <c r="D20" i="11"/>
  <c r="C36" i="11"/>
  <c r="H12" i="13"/>
  <c r="K17" i="13"/>
  <c r="E30" i="13"/>
  <c r="E24" i="13"/>
  <c r="E22" i="13"/>
  <c r="E20" i="13"/>
  <c r="E18" i="13"/>
  <c r="E16" i="13"/>
  <c r="E14" i="13"/>
  <c r="E12" i="13"/>
  <c r="E10" i="13"/>
  <c r="E25" i="13" s="1"/>
  <c r="E8" i="13"/>
  <c r="E31" i="13"/>
  <c r="E33" i="13"/>
  <c r="E29" i="13"/>
  <c r="E34" i="13" s="1"/>
  <c r="J25" i="14"/>
  <c r="E31" i="14"/>
  <c r="E30" i="14"/>
  <c r="E32" i="14"/>
  <c r="E29" i="14"/>
  <c r="E24" i="14"/>
  <c r="E22" i="14"/>
  <c r="E20" i="14"/>
  <c r="E18" i="14"/>
  <c r="E16" i="14"/>
  <c r="E14" i="14"/>
  <c r="E12" i="14"/>
  <c r="E10" i="14"/>
  <c r="E8" i="14"/>
  <c r="E33" i="14"/>
  <c r="E28" i="14"/>
  <c r="E34" i="14" s="1"/>
  <c r="E23" i="14"/>
  <c r="E21" i="14"/>
  <c r="E19" i="14"/>
  <c r="E17" i="14"/>
  <c r="E15" i="14"/>
  <c r="E13" i="14"/>
  <c r="E11" i="14"/>
  <c r="E9" i="14"/>
  <c r="E7" i="14"/>
  <c r="D8" i="6"/>
  <c r="D25" i="6" s="1"/>
  <c r="D10" i="6"/>
  <c r="D12" i="6"/>
  <c r="D14" i="6"/>
  <c r="D16" i="6"/>
  <c r="D18" i="6"/>
  <c r="D20" i="6"/>
  <c r="D22" i="6"/>
  <c r="E8" i="8"/>
  <c r="E25" i="8" s="1"/>
  <c r="E36" i="8" s="1"/>
  <c r="K8" i="8"/>
  <c r="K25" i="8" s="1"/>
  <c r="E10" i="8"/>
  <c r="K10" i="8"/>
  <c r="E12" i="8"/>
  <c r="K12" i="8"/>
  <c r="E14" i="8"/>
  <c r="K14" i="8"/>
  <c r="E16" i="8"/>
  <c r="K16" i="8"/>
  <c r="E18" i="8"/>
  <c r="K18" i="8"/>
  <c r="E20" i="8"/>
  <c r="K20" i="8"/>
  <c r="E22" i="8"/>
  <c r="K22" i="8"/>
  <c r="E24" i="8"/>
  <c r="K24" i="8"/>
  <c r="K28" i="8"/>
  <c r="J7" i="9"/>
  <c r="J9" i="9"/>
  <c r="J11" i="9"/>
  <c r="J13" i="9"/>
  <c r="J15" i="9"/>
  <c r="J17" i="9"/>
  <c r="J19" i="9"/>
  <c r="J21" i="9"/>
  <c r="K16" i="11"/>
  <c r="H32" i="11"/>
  <c r="H28" i="11"/>
  <c r="H33" i="11"/>
  <c r="H29" i="11"/>
  <c r="H24" i="11"/>
  <c r="H22" i="11"/>
  <c r="H20" i="11"/>
  <c r="H18" i="11"/>
  <c r="H16" i="11"/>
  <c r="H31" i="11"/>
  <c r="H23" i="11"/>
  <c r="H21" i="11"/>
  <c r="H19" i="11"/>
  <c r="H31" i="13"/>
  <c r="H23" i="13"/>
  <c r="H21" i="13"/>
  <c r="H19" i="13"/>
  <c r="H17" i="13"/>
  <c r="H15" i="13"/>
  <c r="H13" i="13"/>
  <c r="H11" i="13"/>
  <c r="H9" i="13"/>
  <c r="H7" i="13"/>
  <c r="H32" i="13"/>
  <c r="H28" i="13"/>
  <c r="H34" i="13" s="1"/>
  <c r="H30" i="13"/>
  <c r="H29" i="13"/>
  <c r="K32" i="13"/>
  <c r="K28" i="13"/>
  <c r="K24" i="13"/>
  <c r="K22" i="13"/>
  <c r="K20" i="13"/>
  <c r="K18" i="13"/>
  <c r="K16" i="13"/>
  <c r="K14" i="13"/>
  <c r="K12" i="13"/>
  <c r="K10" i="13"/>
  <c r="K8" i="13"/>
  <c r="K25" i="13" s="1"/>
  <c r="K33" i="13"/>
  <c r="K29" i="13"/>
  <c r="K31" i="13"/>
  <c r="K7" i="14"/>
  <c r="K9" i="14"/>
  <c r="K11" i="14"/>
  <c r="K13" i="14"/>
  <c r="K15" i="14"/>
  <c r="K17" i="14"/>
  <c r="K19" i="14"/>
  <c r="K21" i="14"/>
  <c r="H8" i="15"/>
  <c r="H10" i="15"/>
  <c r="H12" i="15"/>
  <c r="H14" i="15"/>
  <c r="H16" i="15"/>
  <c r="H18" i="15"/>
  <c r="H20" i="15"/>
  <c r="H22" i="15"/>
  <c r="H24" i="15"/>
  <c r="K32" i="15"/>
  <c r="K28" i="15"/>
  <c r="K24" i="15"/>
  <c r="K22" i="15"/>
  <c r="K20" i="15"/>
  <c r="K18" i="15"/>
  <c r="K16" i="15"/>
  <c r="K14" i="15"/>
  <c r="K12" i="15"/>
  <c r="K10" i="15"/>
  <c r="K25" i="15" s="1"/>
  <c r="K8" i="15"/>
  <c r="K31" i="15"/>
  <c r="E12" i="17"/>
  <c r="J23" i="17"/>
  <c r="J21" i="17"/>
  <c r="J19" i="17"/>
  <c r="J17" i="17"/>
  <c r="J15" i="17"/>
  <c r="J13" i="17"/>
  <c r="J11" i="17"/>
  <c r="J9" i="17"/>
  <c r="J7" i="17"/>
  <c r="I36" i="17"/>
  <c r="H30" i="17"/>
  <c r="H33" i="17"/>
  <c r="H29" i="17"/>
  <c r="H24" i="17"/>
  <c r="H22" i="17"/>
  <c r="H20" i="17"/>
  <c r="H18" i="17"/>
  <c r="H16" i="17"/>
  <c r="H14" i="17"/>
  <c r="H12" i="17"/>
  <c r="H10" i="17"/>
  <c r="H8" i="17"/>
  <c r="H25" i="17" s="1"/>
  <c r="H36" i="17" s="1"/>
  <c r="K32" i="21"/>
  <c r="K29" i="21"/>
  <c r="K30" i="21"/>
  <c r="K23" i="21"/>
  <c r="K21" i="21"/>
  <c r="K19" i="21"/>
  <c r="K17" i="21"/>
  <c r="K15" i="21"/>
  <c r="K13" i="21"/>
  <c r="K11" i="21"/>
  <c r="K9" i="21"/>
  <c r="K7" i="21"/>
  <c r="K33" i="21"/>
  <c r="K31" i="21"/>
  <c r="K28" i="21"/>
  <c r="K24" i="21"/>
  <c r="K22" i="21"/>
  <c r="K20" i="21"/>
  <c r="K18" i="21"/>
  <c r="K16" i="21"/>
  <c r="K14" i="21"/>
  <c r="K12" i="21"/>
  <c r="K10" i="21"/>
  <c r="K8" i="21"/>
  <c r="K33" i="14"/>
  <c r="K29" i="14"/>
  <c r="K34" i="14" s="1"/>
  <c r="K32" i="14"/>
  <c r="H31" i="15"/>
  <c r="H23" i="15"/>
  <c r="H21" i="15"/>
  <c r="H19" i="15"/>
  <c r="H17" i="15"/>
  <c r="H15" i="15"/>
  <c r="H13" i="15"/>
  <c r="H11" i="15"/>
  <c r="H9" i="15"/>
  <c r="H7" i="15"/>
  <c r="H25" i="15" s="1"/>
  <c r="H30" i="15"/>
  <c r="H28" i="15"/>
  <c r="E33" i="17"/>
  <c r="E29" i="17"/>
  <c r="E32" i="17"/>
  <c r="E28" i="17"/>
  <c r="E23" i="17"/>
  <c r="E21" i="17"/>
  <c r="E19" i="17"/>
  <c r="E17" i="17"/>
  <c r="E15" i="17"/>
  <c r="E13" i="17"/>
  <c r="E11" i="17"/>
  <c r="E9" i="17"/>
  <c r="E7" i="17"/>
  <c r="E30" i="17"/>
  <c r="E32" i="19"/>
  <c r="E28" i="19"/>
  <c r="E23" i="19"/>
  <c r="E21" i="19"/>
  <c r="E19" i="19"/>
  <c r="E17" i="19"/>
  <c r="E15" i="19"/>
  <c r="E13" i="19"/>
  <c r="E11" i="19"/>
  <c r="E9" i="19"/>
  <c r="E7" i="19"/>
  <c r="E33" i="19"/>
  <c r="E29" i="19"/>
  <c r="E30" i="19"/>
  <c r="E24" i="19"/>
  <c r="E22" i="19"/>
  <c r="E20" i="19"/>
  <c r="E18" i="19"/>
  <c r="E16" i="19"/>
  <c r="E14" i="19"/>
  <c r="E12" i="19"/>
  <c r="E10" i="19"/>
  <c r="E8" i="19"/>
  <c r="E31" i="19"/>
  <c r="E33" i="23"/>
  <c r="E29" i="23"/>
  <c r="E32" i="23"/>
  <c r="E30" i="23"/>
  <c r="E24" i="23"/>
  <c r="E20" i="23"/>
  <c r="E16" i="23"/>
  <c r="E12" i="23"/>
  <c r="E8" i="23"/>
  <c r="E28" i="23"/>
  <c r="E23" i="23"/>
  <c r="E19" i="23"/>
  <c r="E15" i="23"/>
  <c r="E11" i="23"/>
  <c r="E7" i="23"/>
  <c r="E31" i="23"/>
  <c r="E22" i="23"/>
  <c r="E18" i="23"/>
  <c r="E14" i="23"/>
  <c r="E10" i="23"/>
  <c r="E21" i="23"/>
  <c r="E17" i="23"/>
  <c r="E13" i="23"/>
  <c r="E9" i="23"/>
  <c r="D20" i="13"/>
  <c r="G21" i="13"/>
  <c r="G25" i="13" s="1"/>
  <c r="D22" i="13"/>
  <c r="G23" i="13"/>
  <c r="K8" i="14"/>
  <c r="K10" i="14"/>
  <c r="K12" i="14"/>
  <c r="K14" i="14"/>
  <c r="K16" i="14"/>
  <c r="K18" i="14"/>
  <c r="K20" i="14"/>
  <c r="K22" i="14"/>
  <c r="K24" i="14"/>
  <c r="F36" i="14"/>
  <c r="K31" i="14"/>
  <c r="H29" i="15"/>
  <c r="E30" i="15"/>
  <c r="E24" i="15"/>
  <c r="E22" i="15"/>
  <c r="E20" i="15"/>
  <c r="E18" i="15"/>
  <c r="E16" i="15"/>
  <c r="E14" i="15"/>
  <c r="E12" i="15"/>
  <c r="E10" i="15"/>
  <c r="E8" i="15"/>
  <c r="E25" i="15" s="1"/>
  <c r="E36" i="15" s="1"/>
  <c r="E33" i="15"/>
  <c r="E29" i="15"/>
  <c r="E34" i="15" s="1"/>
  <c r="D25" i="17"/>
  <c r="E8" i="17"/>
  <c r="E16" i="17"/>
  <c r="J18" i="17"/>
  <c r="H19" i="17"/>
  <c r="E24" i="17"/>
  <c r="H28" i="17"/>
  <c r="H34" i="17" s="1"/>
  <c r="E31" i="17"/>
  <c r="H33" i="25"/>
  <c r="H29" i="25"/>
  <c r="H24" i="25"/>
  <c r="H20" i="25"/>
  <c r="H30" i="25"/>
  <c r="H21" i="25"/>
  <c r="H17" i="25"/>
  <c r="H13" i="25"/>
  <c r="H9" i="25"/>
  <c r="H22" i="25"/>
  <c r="H12" i="25"/>
  <c r="H7" i="25"/>
  <c r="H32" i="25"/>
  <c r="H31" i="25"/>
  <c r="H28" i="25"/>
  <c r="H19" i="25"/>
  <c r="H18" i="25"/>
  <c r="H8" i="25"/>
  <c r="H23" i="25"/>
  <c r="H15" i="25"/>
  <c r="H14" i="25"/>
  <c r="H16" i="25"/>
  <c r="H11" i="25"/>
  <c r="H10" i="25"/>
  <c r="J23" i="15"/>
  <c r="J21" i="15"/>
  <c r="J19" i="15"/>
  <c r="J17" i="15"/>
  <c r="J15" i="15"/>
  <c r="J13" i="15"/>
  <c r="J11" i="15"/>
  <c r="J9" i="15"/>
  <c r="J7" i="15"/>
  <c r="J25" i="15" s="1"/>
  <c r="K29" i="15"/>
  <c r="H32" i="15"/>
  <c r="E14" i="17"/>
  <c r="J16" i="17"/>
  <c r="E22" i="17"/>
  <c r="J24" i="17"/>
  <c r="G24" i="17"/>
  <c r="G22" i="17"/>
  <c r="G20" i="17"/>
  <c r="G18" i="17"/>
  <c r="G16" i="17"/>
  <c r="G14" i="17"/>
  <c r="G12" i="17"/>
  <c r="G10" i="17"/>
  <c r="G8" i="17"/>
  <c r="G25" i="17" s="1"/>
  <c r="H31" i="17"/>
  <c r="K30" i="19"/>
  <c r="K23" i="19"/>
  <c r="K21" i="19"/>
  <c r="K19" i="19"/>
  <c r="K17" i="19"/>
  <c r="K15" i="19"/>
  <c r="K13" i="19"/>
  <c r="K11" i="19"/>
  <c r="K9" i="19"/>
  <c r="K7" i="19"/>
  <c r="K31" i="19"/>
  <c r="K32" i="19"/>
  <c r="K28" i="19"/>
  <c r="K24" i="19"/>
  <c r="K22" i="19"/>
  <c r="K20" i="19"/>
  <c r="K18" i="19"/>
  <c r="K16" i="19"/>
  <c r="K14" i="19"/>
  <c r="K12" i="19"/>
  <c r="K10" i="19"/>
  <c r="K8" i="19"/>
  <c r="K33" i="19"/>
  <c r="K29" i="19"/>
  <c r="M11" i="25"/>
  <c r="G7" i="19"/>
  <c r="D8" i="19"/>
  <c r="D25" i="19" s="1"/>
  <c r="G9" i="19"/>
  <c r="D10" i="19"/>
  <c r="G11" i="19"/>
  <c r="D12" i="19"/>
  <c r="G13" i="19"/>
  <c r="D14" i="19"/>
  <c r="G15" i="19"/>
  <c r="D16" i="19"/>
  <c r="G17" i="19"/>
  <c r="D18" i="19"/>
  <c r="G19" i="19"/>
  <c r="D20" i="19"/>
  <c r="G21" i="19"/>
  <c r="D22" i="19"/>
  <c r="G23" i="19"/>
  <c r="D24" i="19"/>
  <c r="H33" i="21"/>
  <c r="C36" i="21"/>
  <c r="J23" i="23"/>
  <c r="J21" i="23"/>
  <c r="J19" i="23"/>
  <c r="J17" i="23"/>
  <c r="J15" i="23"/>
  <c r="J13" i="23"/>
  <c r="J11" i="23"/>
  <c r="J9" i="23"/>
  <c r="J7" i="23"/>
  <c r="K12" i="25"/>
  <c r="D17" i="25"/>
  <c r="K17" i="25"/>
  <c r="K18" i="25"/>
  <c r="K20" i="25"/>
  <c r="L25" i="25"/>
  <c r="M23" i="25" s="1"/>
  <c r="L34" i="25"/>
  <c r="F36" i="19"/>
  <c r="M17" i="25"/>
  <c r="M20" i="25"/>
  <c r="C36" i="25"/>
  <c r="D23" i="25"/>
  <c r="D24" i="25"/>
  <c r="D20" i="25"/>
  <c r="D16" i="25"/>
  <c r="D12" i="25"/>
  <c r="D8" i="25"/>
  <c r="D25" i="25" s="1"/>
  <c r="L25" i="26"/>
  <c r="M16" i="26" s="1"/>
  <c r="M21" i="26"/>
  <c r="K32" i="26"/>
  <c r="K28" i="26"/>
  <c r="K22" i="26"/>
  <c r="K18" i="26"/>
  <c r="K14" i="26"/>
  <c r="K10" i="26"/>
  <c r="K31" i="26"/>
  <c r="K21" i="26"/>
  <c r="K17" i="26"/>
  <c r="K30" i="26"/>
  <c r="K24" i="26"/>
  <c r="K20" i="26"/>
  <c r="K16" i="26"/>
  <c r="K33" i="26"/>
  <c r="K29" i="26"/>
  <c r="K23" i="26"/>
  <c r="K19" i="26"/>
  <c r="K15" i="26"/>
  <c r="K11" i="26"/>
  <c r="K7" i="26"/>
  <c r="H33" i="26"/>
  <c r="H29" i="26"/>
  <c r="H24" i="26"/>
  <c r="H20" i="26"/>
  <c r="H16" i="26"/>
  <c r="H12" i="26"/>
  <c r="H8" i="26"/>
  <c r="H32" i="26"/>
  <c r="H28" i="26"/>
  <c r="H23" i="26"/>
  <c r="H19" i="26"/>
  <c r="H15" i="26"/>
  <c r="H31" i="26"/>
  <c r="H22" i="26"/>
  <c r="H18" i="26"/>
  <c r="H14" i="26"/>
  <c r="H30" i="26"/>
  <c r="H21" i="26"/>
  <c r="H17" i="26"/>
  <c r="H13" i="26"/>
  <c r="H9" i="26"/>
  <c r="N15" i="27"/>
  <c r="G22" i="19"/>
  <c r="G24" i="23"/>
  <c r="G22" i="23"/>
  <c r="G20" i="23"/>
  <c r="G18" i="23"/>
  <c r="G16" i="23"/>
  <c r="G14" i="23"/>
  <c r="G12" i="23"/>
  <c r="G10" i="23"/>
  <c r="G8" i="23"/>
  <c r="F36" i="23"/>
  <c r="M7" i="25"/>
  <c r="M12" i="25"/>
  <c r="K32" i="25"/>
  <c r="K28" i="25"/>
  <c r="K22" i="25"/>
  <c r="K33" i="25"/>
  <c r="K29" i="25"/>
  <c r="K23" i="25"/>
  <c r="K19" i="25"/>
  <c r="K15" i="25"/>
  <c r="K11" i="25"/>
  <c r="K7" i="25"/>
  <c r="K13" i="26"/>
  <c r="D8" i="21"/>
  <c r="D25" i="21" s="1"/>
  <c r="D10" i="21"/>
  <c r="D12" i="21"/>
  <c r="D14" i="21"/>
  <c r="D16" i="21"/>
  <c r="D18" i="21"/>
  <c r="D20" i="21"/>
  <c r="D22" i="21"/>
  <c r="H28" i="21"/>
  <c r="H34" i="21" s="1"/>
  <c r="H36" i="21" s="1"/>
  <c r="G7" i="23"/>
  <c r="G11" i="23"/>
  <c r="G15" i="23"/>
  <c r="G19" i="23"/>
  <c r="G23" i="23"/>
  <c r="I36" i="23"/>
  <c r="K8" i="25"/>
  <c r="M9" i="25"/>
  <c r="D13" i="25"/>
  <c r="K13" i="25"/>
  <c r="K14" i="25"/>
  <c r="D15" i="25"/>
  <c r="M16" i="25"/>
  <c r="D18" i="25"/>
  <c r="M21" i="25"/>
  <c r="K24" i="25"/>
  <c r="K31" i="25"/>
  <c r="H7" i="26"/>
  <c r="K9" i="26"/>
  <c r="E30" i="26"/>
  <c r="E22" i="26"/>
  <c r="E18" i="26"/>
  <c r="E14" i="26"/>
  <c r="E10" i="26"/>
  <c r="E33" i="26"/>
  <c r="E29" i="26"/>
  <c r="E21" i="26"/>
  <c r="E17" i="26"/>
  <c r="E32" i="26"/>
  <c r="E28" i="26"/>
  <c r="E24" i="26"/>
  <c r="E20" i="26"/>
  <c r="E16" i="26"/>
  <c r="E31" i="26"/>
  <c r="E23" i="26"/>
  <c r="E19" i="26"/>
  <c r="E15" i="26"/>
  <c r="E11" i="26"/>
  <c r="E7" i="26"/>
  <c r="L36" i="27"/>
  <c r="N11" i="27" s="1"/>
  <c r="M23" i="27"/>
  <c r="M14" i="27"/>
  <c r="M10" i="27"/>
  <c r="M22" i="27"/>
  <c r="M18" i="27"/>
  <c r="M13" i="27"/>
  <c r="M17" i="27"/>
  <c r="J8" i="25"/>
  <c r="J25" i="25" s="1"/>
  <c r="J12" i="25"/>
  <c r="J16" i="25"/>
  <c r="J20" i="25"/>
  <c r="J24" i="25"/>
  <c r="D8" i="26"/>
  <c r="J8" i="26"/>
  <c r="J25" i="26" s="1"/>
  <c r="D12" i="26"/>
  <c r="J12" i="26"/>
  <c r="D16" i="26"/>
  <c r="J16" i="26"/>
  <c r="D20" i="26"/>
  <c r="J20" i="26"/>
  <c r="D24" i="26"/>
  <c r="J24" i="26"/>
  <c r="K7" i="27"/>
  <c r="N8" i="27"/>
  <c r="H9" i="27"/>
  <c r="H25" i="27" s="1"/>
  <c r="K11" i="27"/>
  <c r="H13" i="27"/>
  <c r="K15" i="27"/>
  <c r="N16" i="27"/>
  <c r="C36" i="27"/>
  <c r="D23" i="27"/>
  <c r="D19" i="27"/>
  <c r="D25" i="27" s="1"/>
  <c r="D24" i="27"/>
  <c r="D20" i="27"/>
  <c r="N30" i="27"/>
  <c r="G11" i="28"/>
  <c r="J12" i="28"/>
  <c r="G19" i="28"/>
  <c r="C36" i="28"/>
  <c r="D9" i="29"/>
  <c r="H11" i="29"/>
  <c r="D17" i="29"/>
  <c r="L34" i="26"/>
  <c r="N19" i="27"/>
  <c r="M21" i="27"/>
  <c r="N23" i="27"/>
  <c r="K32" i="27"/>
  <c r="K28" i="27"/>
  <c r="K22" i="27"/>
  <c r="K18" i="27"/>
  <c r="K33" i="27"/>
  <c r="K29" i="27"/>
  <c r="K23" i="27"/>
  <c r="K19" i="27"/>
  <c r="H33" i="27"/>
  <c r="H29" i="27"/>
  <c r="H34" i="27" s="1"/>
  <c r="H24" i="27"/>
  <c r="H20" i="27"/>
  <c r="H30" i="27"/>
  <c r="H21" i="27"/>
  <c r="D25" i="28"/>
  <c r="K30" i="29"/>
  <c r="K23" i="29"/>
  <c r="K21" i="29"/>
  <c r="K19" i="29"/>
  <c r="K17" i="29"/>
  <c r="K15" i="29"/>
  <c r="K13" i="29"/>
  <c r="K11" i="29"/>
  <c r="K9" i="29"/>
  <c r="K7" i="29"/>
  <c r="K32" i="29"/>
  <c r="K28" i="29"/>
  <c r="K24" i="29"/>
  <c r="K22" i="29"/>
  <c r="K20" i="29"/>
  <c r="K18" i="29"/>
  <c r="K33" i="29"/>
  <c r="K29" i="29"/>
  <c r="K31" i="29"/>
  <c r="H31" i="31"/>
  <c r="H23" i="31"/>
  <c r="H21" i="31"/>
  <c r="H19" i="31"/>
  <c r="H17" i="31"/>
  <c r="H15" i="31"/>
  <c r="H13" i="31"/>
  <c r="H11" i="31"/>
  <c r="H9" i="31"/>
  <c r="H7" i="31"/>
  <c r="H32" i="31"/>
  <c r="H28" i="31"/>
  <c r="H33" i="31"/>
  <c r="H29" i="31"/>
  <c r="H24" i="31"/>
  <c r="H22" i="31"/>
  <c r="H20" i="31"/>
  <c r="H18" i="31"/>
  <c r="H16" i="31"/>
  <c r="H14" i="31"/>
  <c r="H12" i="31"/>
  <c r="H10" i="31"/>
  <c r="H8" i="31"/>
  <c r="H30" i="31"/>
  <c r="M15" i="26"/>
  <c r="M19" i="26"/>
  <c r="M23" i="26"/>
  <c r="M7" i="27"/>
  <c r="M11" i="27"/>
  <c r="M15" i="27"/>
  <c r="M19" i="27"/>
  <c r="G24" i="28"/>
  <c r="G22" i="28"/>
  <c r="G20" i="28"/>
  <c r="G18" i="28"/>
  <c r="G16" i="28"/>
  <c r="G14" i="28"/>
  <c r="G12" i="28"/>
  <c r="G10" i="28"/>
  <c r="G25" i="28" s="1"/>
  <c r="G8" i="28"/>
  <c r="C36" i="29"/>
  <c r="D24" i="29"/>
  <c r="D22" i="29"/>
  <c r="D20" i="29"/>
  <c r="D18" i="29"/>
  <c r="D16" i="29"/>
  <c r="D14" i="29"/>
  <c r="D12" i="29"/>
  <c r="D10" i="29"/>
  <c r="D8" i="29"/>
  <c r="D25" i="29" s="1"/>
  <c r="K32" i="31"/>
  <c r="K28" i="31"/>
  <c r="K24" i="31"/>
  <c r="K22" i="31"/>
  <c r="K20" i="31"/>
  <c r="K18" i="31"/>
  <c r="K16" i="31"/>
  <c r="K14" i="31"/>
  <c r="K12" i="31"/>
  <c r="K10" i="31"/>
  <c r="K8" i="31"/>
  <c r="K33" i="31"/>
  <c r="K29" i="31"/>
  <c r="K30" i="31"/>
  <c r="K23" i="31"/>
  <c r="K21" i="31"/>
  <c r="K19" i="31"/>
  <c r="K17" i="31"/>
  <c r="K15" i="31"/>
  <c r="K13" i="31"/>
  <c r="K11" i="31"/>
  <c r="K9" i="31"/>
  <c r="K7" i="31"/>
  <c r="K31" i="31"/>
  <c r="D7" i="26"/>
  <c r="D11" i="26"/>
  <c r="D15" i="26"/>
  <c r="D19" i="26"/>
  <c r="D23" i="26"/>
  <c r="J25" i="27"/>
  <c r="N7" i="27"/>
  <c r="K10" i="27"/>
  <c r="K14" i="27"/>
  <c r="H16" i="27"/>
  <c r="H19" i="27"/>
  <c r="M20" i="27"/>
  <c r="N20" i="27"/>
  <c r="H23" i="27"/>
  <c r="M24" i="27"/>
  <c r="N24" i="27"/>
  <c r="K30" i="27"/>
  <c r="N31" i="27"/>
  <c r="G13" i="28"/>
  <c r="G21" i="28"/>
  <c r="J23" i="28"/>
  <c r="J21" i="28"/>
  <c r="J19" i="28"/>
  <c r="J17" i="28"/>
  <c r="J15" i="28"/>
  <c r="J13" i="28"/>
  <c r="J11" i="28"/>
  <c r="J9" i="28"/>
  <c r="J7" i="28"/>
  <c r="I36" i="28"/>
  <c r="F36" i="28"/>
  <c r="J25" i="29"/>
  <c r="K8" i="29"/>
  <c r="D11" i="29"/>
  <c r="K16" i="29"/>
  <c r="H33" i="29"/>
  <c r="H29" i="29"/>
  <c r="H24" i="29"/>
  <c r="H22" i="29"/>
  <c r="H20" i="29"/>
  <c r="H18" i="29"/>
  <c r="H16" i="29"/>
  <c r="H14" i="29"/>
  <c r="H12" i="29"/>
  <c r="H25" i="29" s="1"/>
  <c r="H36" i="29" s="1"/>
  <c r="H10" i="29"/>
  <c r="H8" i="29"/>
  <c r="H31" i="29"/>
  <c r="H23" i="29"/>
  <c r="H21" i="29"/>
  <c r="H19" i="29"/>
  <c r="H32" i="29"/>
  <c r="H28" i="29"/>
  <c r="H34" i="29" s="1"/>
  <c r="G7" i="29"/>
  <c r="G9" i="29"/>
  <c r="G11" i="29"/>
  <c r="G13" i="29"/>
  <c r="G15" i="29"/>
  <c r="G17" i="29"/>
  <c r="G19" i="29"/>
  <c r="G21" i="29"/>
  <c r="G23" i="29"/>
  <c r="E8" i="30"/>
  <c r="E25" i="30" s="1"/>
  <c r="K8" i="30"/>
  <c r="K25" i="30" s="1"/>
  <c r="E10" i="30"/>
  <c r="K10" i="30"/>
  <c r="E12" i="30"/>
  <c r="K12" i="30"/>
  <c r="E14" i="30"/>
  <c r="K14" i="30"/>
  <c r="E16" i="30"/>
  <c r="K16" i="30"/>
  <c r="E18" i="30"/>
  <c r="K18" i="30"/>
  <c r="E20" i="30"/>
  <c r="K20" i="30"/>
  <c r="E22" i="30"/>
  <c r="K22" i="30"/>
  <c r="E24" i="30"/>
  <c r="K24" i="30"/>
  <c r="K28" i="30"/>
  <c r="E30" i="30"/>
  <c r="K32" i="30"/>
  <c r="F36" i="30"/>
  <c r="J7" i="31"/>
  <c r="J9" i="31"/>
  <c r="J11" i="31"/>
  <c r="J13" i="31"/>
  <c r="J15" i="31"/>
  <c r="J17" i="31"/>
  <c r="J19" i="31"/>
  <c r="J21" i="31"/>
  <c r="J23" i="31"/>
  <c r="E29" i="31"/>
  <c r="E34" i="31" s="1"/>
  <c r="E33" i="31"/>
  <c r="H8" i="32"/>
  <c r="H10" i="32"/>
  <c r="H25" i="32" s="1"/>
  <c r="H12" i="32"/>
  <c r="H14" i="32"/>
  <c r="J18" i="32"/>
  <c r="H19" i="32"/>
  <c r="H28" i="32"/>
  <c r="D25" i="33"/>
  <c r="J24" i="33"/>
  <c r="J20" i="33"/>
  <c r="J16" i="33"/>
  <c r="J12" i="33"/>
  <c r="J8" i="33"/>
  <c r="I36" i="33"/>
  <c r="J22" i="33"/>
  <c r="J21" i="33"/>
  <c r="J17" i="33"/>
  <c r="J13" i="33"/>
  <c r="J25" i="33" s="1"/>
  <c r="J9" i="33"/>
  <c r="E29" i="30"/>
  <c r="K31" i="30"/>
  <c r="E33" i="30"/>
  <c r="E34" i="30" s="1"/>
  <c r="J10" i="32"/>
  <c r="J12" i="32"/>
  <c r="J14" i="32"/>
  <c r="J16" i="32"/>
  <c r="H17" i="32"/>
  <c r="G24" i="32"/>
  <c r="G22" i="32"/>
  <c r="G20" i="32"/>
  <c r="G18" i="32"/>
  <c r="G16" i="32"/>
  <c r="G25" i="33"/>
  <c r="J23" i="32"/>
  <c r="J21" i="32"/>
  <c r="J19" i="32"/>
  <c r="J17" i="32"/>
  <c r="J15" i="32"/>
  <c r="I36" i="32"/>
  <c r="H30" i="32"/>
  <c r="H33" i="32"/>
  <c r="H29" i="32"/>
  <c r="H24" i="32"/>
  <c r="H22" i="32"/>
  <c r="H20" i="32"/>
  <c r="H18" i="32"/>
  <c r="H16" i="32"/>
  <c r="L25" i="33"/>
  <c r="M9" i="33" s="1"/>
  <c r="M21" i="33"/>
  <c r="E31" i="33"/>
  <c r="E23" i="33"/>
  <c r="E19" i="33"/>
  <c r="E15" i="33"/>
  <c r="E11" i="33"/>
  <c r="E7" i="33"/>
  <c r="E33" i="33"/>
  <c r="E29" i="33"/>
  <c r="E21" i="33"/>
  <c r="E32" i="33"/>
  <c r="E28" i="33"/>
  <c r="E34" i="33" s="1"/>
  <c r="E24" i="33"/>
  <c r="E20" i="33"/>
  <c r="E16" i="33"/>
  <c r="E12" i="33"/>
  <c r="E8" i="33"/>
  <c r="E30" i="35"/>
  <c r="E23" i="35"/>
  <c r="E21" i="35"/>
  <c r="E19" i="35"/>
  <c r="E17" i="35"/>
  <c r="E15" i="35"/>
  <c r="E13" i="35"/>
  <c r="E11" i="35"/>
  <c r="E9" i="35"/>
  <c r="E7" i="35"/>
  <c r="E33" i="35"/>
  <c r="E29" i="35"/>
  <c r="E32" i="35"/>
  <c r="E28" i="35"/>
  <c r="E24" i="35"/>
  <c r="E22" i="35"/>
  <c r="E20" i="35"/>
  <c r="E18" i="35"/>
  <c r="E16" i="35"/>
  <c r="E14" i="35"/>
  <c r="E12" i="35"/>
  <c r="E10" i="35"/>
  <c r="E8" i="35"/>
  <c r="E31" i="35"/>
  <c r="D8" i="30"/>
  <c r="D25" i="30" s="1"/>
  <c r="D10" i="30"/>
  <c r="D12" i="30"/>
  <c r="D14" i="30"/>
  <c r="D16" i="30"/>
  <c r="D18" i="30"/>
  <c r="D20" i="30"/>
  <c r="D22" i="30"/>
  <c r="K29" i="30"/>
  <c r="E8" i="31"/>
  <c r="E25" i="31" s="1"/>
  <c r="E36" i="31" s="1"/>
  <c r="E10" i="31"/>
  <c r="E12" i="31"/>
  <c r="E14" i="31"/>
  <c r="E16" i="31"/>
  <c r="E18" i="31"/>
  <c r="E20" i="31"/>
  <c r="E22" i="31"/>
  <c r="E24" i="31"/>
  <c r="D25" i="32"/>
  <c r="J7" i="32"/>
  <c r="G8" i="32"/>
  <c r="G25" i="32" s="1"/>
  <c r="J9" i="32"/>
  <c r="G10" i="32"/>
  <c r="J11" i="32"/>
  <c r="G12" i="32"/>
  <c r="J13" i="32"/>
  <c r="G14" i="32"/>
  <c r="G19" i="32"/>
  <c r="J20" i="32"/>
  <c r="H21" i="32"/>
  <c r="C36" i="32"/>
  <c r="M16" i="33"/>
  <c r="J19" i="33"/>
  <c r="H30" i="33"/>
  <c r="H21" i="33"/>
  <c r="H17" i="33"/>
  <c r="H13" i="33"/>
  <c r="H9" i="33"/>
  <c r="H25" i="33" s="1"/>
  <c r="H32" i="33"/>
  <c r="H28" i="33"/>
  <c r="H23" i="33"/>
  <c r="H31" i="33"/>
  <c r="H22" i="33"/>
  <c r="H18" i="33"/>
  <c r="H14" i="33"/>
  <c r="H10" i="33"/>
  <c r="L34" i="33"/>
  <c r="D8" i="35"/>
  <c r="D25" i="35" s="1"/>
  <c r="D10" i="35"/>
  <c r="D12" i="35"/>
  <c r="D14" i="35"/>
  <c r="D16" i="35"/>
  <c r="D18" i="35"/>
  <c r="D20" i="35"/>
  <c r="D22" i="35"/>
  <c r="D24" i="35"/>
  <c r="E7" i="37"/>
  <c r="E9" i="37"/>
  <c r="E11" i="37"/>
  <c r="E13" i="37"/>
  <c r="E15" i="37"/>
  <c r="E20" i="37"/>
  <c r="E32" i="37"/>
  <c r="E18" i="37"/>
  <c r="E33" i="38"/>
  <c r="E29" i="38"/>
  <c r="E32" i="38"/>
  <c r="E28" i="38"/>
  <c r="E34" i="38" s="1"/>
  <c r="E24" i="38"/>
  <c r="E22" i="38"/>
  <c r="E20" i="38"/>
  <c r="E18" i="38"/>
  <c r="E16" i="38"/>
  <c r="E14" i="38"/>
  <c r="E12" i="38"/>
  <c r="E10" i="38"/>
  <c r="E8" i="38"/>
  <c r="E30" i="38"/>
  <c r="E23" i="38"/>
  <c r="E21" i="38"/>
  <c r="E19" i="38"/>
  <c r="E17" i="38"/>
  <c r="E15" i="38"/>
  <c r="E13" i="38"/>
  <c r="E11" i="38"/>
  <c r="E9" i="38"/>
  <c r="E7" i="38"/>
  <c r="E30" i="37"/>
  <c r="E23" i="37"/>
  <c r="E21" i="37"/>
  <c r="E19" i="37"/>
  <c r="E17" i="37"/>
  <c r="E33" i="37"/>
  <c r="E29" i="37"/>
  <c r="E31" i="37"/>
  <c r="E33" i="43"/>
  <c r="E29" i="43"/>
  <c r="E32" i="43"/>
  <c r="E28" i="43"/>
  <c r="E24" i="43"/>
  <c r="E22" i="43"/>
  <c r="E20" i="43"/>
  <c r="E18" i="43"/>
  <c r="E16" i="43"/>
  <c r="E14" i="43"/>
  <c r="E12" i="43"/>
  <c r="E10" i="43"/>
  <c r="E8" i="43"/>
  <c r="E31" i="43"/>
  <c r="E30" i="43"/>
  <c r="E23" i="43"/>
  <c r="E21" i="43"/>
  <c r="E19" i="43"/>
  <c r="E17" i="43"/>
  <c r="E15" i="43"/>
  <c r="E13" i="43"/>
  <c r="E11" i="43"/>
  <c r="E9" i="43"/>
  <c r="E7" i="43"/>
  <c r="E32" i="44"/>
  <c r="E28" i="44"/>
  <c r="E24" i="44"/>
  <c r="E22" i="44"/>
  <c r="E20" i="44"/>
  <c r="E18" i="44"/>
  <c r="E16" i="44"/>
  <c r="E14" i="44"/>
  <c r="E12" i="44"/>
  <c r="E10" i="44"/>
  <c r="E8" i="44"/>
  <c r="E31" i="44"/>
  <c r="E30" i="44"/>
  <c r="E23" i="44"/>
  <c r="E21" i="44"/>
  <c r="E19" i="44"/>
  <c r="E17" i="44"/>
  <c r="E15" i="44"/>
  <c r="E13" i="44"/>
  <c r="E11" i="44"/>
  <c r="E9" i="44"/>
  <c r="E7" i="44"/>
  <c r="E33" i="44"/>
  <c r="E29" i="44"/>
  <c r="E33" i="50"/>
  <c r="E29" i="50"/>
  <c r="E32" i="50"/>
  <c r="E28" i="50"/>
  <c r="E24" i="50"/>
  <c r="E22" i="50"/>
  <c r="E20" i="50"/>
  <c r="E18" i="50"/>
  <c r="E16" i="50"/>
  <c r="E14" i="50"/>
  <c r="E12" i="50"/>
  <c r="E10" i="50"/>
  <c r="E8" i="50"/>
  <c r="E31" i="50"/>
  <c r="E30" i="50"/>
  <c r="E23" i="50"/>
  <c r="E21" i="50"/>
  <c r="E19" i="50"/>
  <c r="E17" i="50"/>
  <c r="E15" i="50"/>
  <c r="E13" i="50"/>
  <c r="E11" i="50"/>
  <c r="E9" i="50"/>
  <c r="E7" i="50"/>
  <c r="D25" i="37"/>
  <c r="E22" i="37"/>
  <c r="E28" i="37"/>
  <c r="E34" i="37" s="1"/>
  <c r="D25" i="38"/>
  <c r="E31" i="38"/>
  <c r="C36" i="39"/>
  <c r="C36" i="40"/>
  <c r="D22" i="42"/>
  <c r="D25" i="42" s="1"/>
  <c r="E31" i="42"/>
  <c r="C36" i="46"/>
  <c r="D10" i="48"/>
  <c r="D25" i="48" s="1"/>
  <c r="D12" i="48"/>
  <c r="D14" i="48"/>
  <c r="D16" i="48"/>
  <c r="D18" i="48"/>
  <c r="D20" i="48"/>
  <c r="D22" i="48"/>
  <c r="E31" i="48"/>
  <c r="D22" i="39"/>
  <c r="D24" i="39"/>
  <c r="E29" i="42"/>
  <c r="E34" i="42" s="1"/>
  <c r="E33" i="42"/>
  <c r="E29" i="48"/>
  <c r="E34" i="48" s="1"/>
  <c r="E33" i="48"/>
  <c r="D8" i="40"/>
  <c r="D10" i="40"/>
  <c r="D25" i="40" s="1"/>
  <c r="D12" i="40"/>
  <c r="D14" i="40"/>
  <c r="D16" i="40"/>
  <c r="D18" i="40"/>
  <c r="D20" i="40"/>
  <c r="D22" i="40"/>
  <c r="E7" i="42"/>
  <c r="E9" i="42"/>
  <c r="E11" i="42"/>
  <c r="E13" i="42"/>
  <c r="E15" i="42"/>
  <c r="E17" i="42"/>
  <c r="E19" i="42"/>
  <c r="E21" i="42"/>
  <c r="E23" i="42"/>
  <c r="D8" i="46"/>
  <c r="D25" i="46" s="1"/>
  <c r="D10" i="46"/>
  <c r="D12" i="46"/>
  <c r="D14" i="46"/>
  <c r="D16" i="46"/>
  <c r="D18" i="46"/>
  <c r="D20" i="46"/>
  <c r="D22" i="46"/>
  <c r="E7" i="48"/>
  <c r="E9" i="48"/>
  <c r="E11" i="48"/>
  <c r="E13" i="48"/>
  <c r="E15" i="48"/>
  <c r="E17" i="48"/>
  <c r="E19" i="48"/>
  <c r="E21" i="48"/>
  <c r="E23" i="48"/>
  <c r="H36" i="27" l="1"/>
  <c r="E36" i="30"/>
  <c r="E36" i="13"/>
  <c r="D25" i="39"/>
  <c r="E31" i="40"/>
  <c r="E30" i="40"/>
  <c r="E23" i="40"/>
  <c r="E21" i="40"/>
  <c r="E19" i="40"/>
  <c r="E17" i="40"/>
  <c r="E15" i="40"/>
  <c r="E13" i="40"/>
  <c r="E11" i="40"/>
  <c r="E9" i="40"/>
  <c r="E7" i="40"/>
  <c r="E33" i="40"/>
  <c r="E29" i="40"/>
  <c r="E32" i="40"/>
  <c r="E28" i="40"/>
  <c r="E24" i="40"/>
  <c r="E22" i="40"/>
  <c r="E20" i="40"/>
  <c r="E18" i="40"/>
  <c r="E16" i="40"/>
  <c r="E14" i="40"/>
  <c r="E12" i="40"/>
  <c r="E10" i="40"/>
  <c r="E8" i="40"/>
  <c r="E25" i="50"/>
  <c r="E36" i="50" s="1"/>
  <c r="E34" i="50"/>
  <c r="E25" i="43"/>
  <c r="E34" i="43"/>
  <c r="H34" i="33"/>
  <c r="H36" i="33" s="1"/>
  <c r="J25" i="32"/>
  <c r="K31" i="32"/>
  <c r="K30" i="32"/>
  <c r="K23" i="32"/>
  <c r="K21" i="32"/>
  <c r="K19" i="32"/>
  <c r="K17" i="32"/>
  <c r="K15" i="32"/>
  <c r="K32" i="32"/>
  <c r="K22" i="32"/>
  <c r="K29" i="32"/>
  <c r="K24" i="32"/>
  <c r="K16" i="32"/>
  <c r="K14" i="32"/>
  <c r="K12" i="32"/>
  <c r="K10" i="32"/>
  <c r="K8" i="32"/>
  <c r="K28" i="32"/>
  <c r="K18" i="32"/>
  <c r="K33" i="32"/>
  <c r="K20" i="32"/>
  <c r="K13" i="32"/>
  <c r="K11" i="32"/>
  <c r="K9" i="32"/>
  <c r="K7" i="32"/>
  <c r="M17" i="33"/>
  <c r="H32" i="30"/>
  <c r="H28" i="30"/>
  <c r="H33" i="30"/>
  <c r="H29" i="30"/>
  <c r="H24" i="30"/>
  <c r="H22" i="30"/>
  <c r="H20" i="30"/>
  <c r="H18" i="30"/>
  <c r="H16" i="30"/>
  <c r="H14" i="30"/>
  <c r="H12" i="30"/>
  <c r="H10" i="30"/>
  <c r="H8" i="30"/>
  <c r="H30" i="30"/>
  <c r="H31" i="30"/>
  <c r="H23" i="30"/>
  <c r="H21" i="30"/>
  <c r="H19" i="30"/>
  <c r="H17" i="30"/>
  <c r="H15" i="30"/>
  <c r="H13" i="30"/>
  <c r="H11" i="30"/>
  <c r="H9" i="30"/>
  <c r="H7" i="30"/>
  <c r="J25" i="28"/>
  <c r="D25" i="26"/>
  <c r="E32" i="29"/>
  <c r="E28" i="29"/>
  <c r="E23" i="29"/>
  <c r="E21" i="29"/>
  <c r="E19" i="29"/>
  <c r="E17" i="29"/>
  <c r="E15" i="29"/>
  <c r="E13" i="29"/>
  <c r="E11" i="29"/>
  <c r="E9" i="29"/>
  <c r="E7" i="29"/>
  <c r="E30" i="29"/>
  <c r="E24" i="29"/>
  <c r="E22" i="29"/>
  <c r="E20" i="29"/>
  <c r="E31" i="29"/>
  <c r="E29" i="29"/>
  <c r="E18" i="29"/>
  <c r="E10" i="29"/>
  <c r="E33" i="29"/>
  <c r="E12" i="29"/>
  <c r="E14" i="29"/>
  <c r="E16" i="29"/>
  <c r="E8" i="29"/>
  <c r="K34" i="29"/>
  <c r="E30" i="27"/>
  <c r="E22" i="27"/>
  <c r="E31" i="27"/>
  <c r="E23" i="27"/>
  <c r="E19" i="27"/>
  <c r="E24" i="27"/>
  <c r="E20" i="27"/>
  <c r="E18" i="27"/>
  <c r="E14" i="27"/>
  <c r="E10" i="27"/>
  <c r="E17" i="27"/>
  <c r="E13" i="27"/>
  <c r="E9" i="27"/>
  <c r="E21" i="27"/>
  <c r="E16" i="27"/>
  <c r="E12" i="27"/>
  <c r="E8" i="27"/>
  <c r="E33" i="27"/>
  <c r="E32" i="27"/>
  <c r="E29" i="27"/>
  <c r="E28" i="27"/>
  <c r="E15" i="27"/>
  <c r="E11" i="27"/>
  <c r="E7" i="27"/>
  <c r="N12" i="27"/>
  <c r="K25" i="27"/>
  <c r="E34" i="26"/>
  <c r="M13" i="26"/>
  <c r="G25" i="23"/>
  <c r="K25" i="25"/>
  <c r="K36" i="25" s="1"/>
  <c r="K34" i="25"/>
  <c r="M12" i="26"/>
  <c r="M24" i="25"/>
  <c r="E33" i="21"/>
  <c r="E31" i="21"/>
  <c r="E28" i="21"/>
  <c r="E23" i="21"/>
  <c r="E21" i="21"/>
  <c r="E19" i="21"/>
  <c r="E17" i="21"/>
  <c r="E15" i="21"/>
  <c r="E13" i="21"/>
  <c r="E11" i="21"/>
  <c r="E9" i="21"/>
  <c r="E7" i="21"/>
  <c r="E32" i="21"/>
  <c r="E29" i="21"/>
  <c r="E30" i="21"/>
  <c r="E24" i="21"/>
  <c r="E22" i="21"/>
  <c r="E20" i="21"/>
  <c r="E18" i="21"/>
  <c r="E16" i="21"/>
  <c r="E14" i="21"/>
  <c r="E12" i="21"/>
  <c r="E10" i="21"/>
  <c r="E8" i="21"/>
  <c r="M15" i="25"/>
  <c r="J25" i="17"/>
  <c r="K25" i="14"/>
  <c r="K36" i="14" s="1"/>
  <c r="K34" i="8"/>
  <c r="K36" i="8" s="1"/>
  <c r="E25" i="14"/>
  <c r="E36" i="14" s="1"/>
  <c r="E31" i="6"/>
  <c r="E32" i="6"/>
  <c r="E28" i="6"/>
  <c r="E23" i="6"/>
  <c r="E21" i="6"/>
  <c r="E19" i="6"/>
  <c r="E17" i="6"/>
  <c r="E15" i="6"/>
  <c r="E13" i="6"/>
  <c r="E11" i="6"/>
  <c r="E9" i="6"/>
  <c r="E7" i="6"/>
  <c r="E33" i="6"/>
  <c r="E29" i="6"/>
  <c r="E30" i="6"/>
  <c r="E24" i="6"/>
  <c r="E22" i="6"/>
  <c r="E20" i="6"/>
  <c r="E18" i="6"/>
  <c r="E16" i="6"/>
  <c r="E14" i="6"/>
  <c r="E12" i="6"/>
  <c r="E10" i="6"/>
  <c r="E8" i="6"/>
  <c r="K34" i="11"/>
  <c r="D25" i="3"/>
  <c r="M10" i="2"/>
  <c r="M22" i="2"/>
  <c r="M14" i="2"/>
  <c r="L36" i="2"/>
  <c r="M18" i="2"/>
  <c r="H25" i="9"/>
  <c r="E34" i="4"/>
  <c r="D25" i="2"/>
  <c r="H34" i="2"/>
  <c r="M24" i="2"/>
  <c r="M21" i="2"/>
  <c r="K34" i="3"/>
  <c r="M16" i="2"/>
  <c r="K34" i="2"/>
  <c r="E25" i="48"/>
  <c r="E36" i="48" s="1"/>
  <c r="E31" i="46"/>
  <c r="E30" i="46"/>
  <c r="E23" i="46"/>
  <c r="E21" i="46"/>
  <c r="E19" i="46"/>
  <c r="E17" i="46"/>
  <c r="E15" i="46"/>
  <c r="E13" i="46"/>
  <c r="E11" i="46"/>
  <c r="E9" i="46"/>
  <c r="E7" i="46"/>
  <c r="E33" i="46"/>
  <c r="E29" i="46"/>
  <c r="E32" i="46"/>
  <c r="E28" i="46"/>
  <c r="E34" i="46" s="1"/>
  <c r="E24" i="46"/>
  <c r="E22" i="46"/>
  <c r="E20" i="46"/>
  <c r="E18" i="46"/>
  <c r="E16" i="46"/>
  <c r="E14" i="46"/>
  <c r="E12" i="46"/>
  <c r="E10" i="46"/>
  <c r="E8" i="46"/>
  <c r="E33" i="32"/>
  <c r="E29" i="32"/>
  <c r="E32" i="32"/>
  <c r="E28" i="32"/>
  <c r="E23" i="32"/>
  <c r="E21" i="32"/>
  <c r="E19" i="32"/>
  <c r="E17" i="32"/>
  <c r="E30" i="32"/>
  <c r="E18" i="32"/>
  <c r="E20" i="32"/>
  <c r="E14" i="32"/>
  <c r="E12" i="32"/>
  <c r="E10" i="32"/>
  <c r="E8" i="32"/>
  <c r="E22" i="32"/>
  <c r="E31" i="32"/>
  <c r="E24" i="32"/>
  <c r="E16" i="32"/>
  <c r="E15" i="32"/>
  <c r="E13" i="32"/>
  <c r="E11" i="32"/>
  <c r="E9" i="32"/>
  <c r="E7" i="32"/>
  <c r="M23" i="33"/>
  <c r="L36" i="33"/>
  <c r="M22" i="33"/>
  <c r="M18" i="33"/>
  <c r="M14" i="33"/>
  <c r="M10" i="33"/>
  <c r="M20" i="33"/>
  <c r="M19" i="33"/>
  <c r="M15" i="33"/>
  <c r="M11" i="33"/>
  <c r="M7" i="33"/>
  <c r="M24" i="33"/>
  <c r="K33" i="33"/>
  <c r="K29" i="33"/>
  <c r="K23" i="33"/>
  <c r="K19" i="33"/>
  <c r="K15" i="33"/>
  <c r="K11" i="33"/>
  <c r="K7" i="33"/>
  <c r="K31" i="33"/>
  <c r="K21" i="33"/>
  <c r="K30" i="33"/>
  <c r="K24" i="33"/>
  <c r="K20" i="33"/>
  <c r="K16" i="33"/>
  <c r="K12" i="33"/>
  <c r="K8" i="33"/>
  <c r="K17" i="33"/>
  <c r="K13" i="33"/>
  <c r="K9" i="33"/>
  <c r="K32" i="33"/>
  <c r="K28" i="33"/>
  <c r="K22" i="33"/>
  <c r="K18" i="33"/>
  <c r="K14" i="33"/>
  <c r="K10" i="33"/>
  <c r="H25" i="31"/>
  <c r="K25" i="26"/>
  <c r="L36" i="26"/>
  <c r="M22" i="26"/>
  <c r="M18" i="26"/>
  <c r="M14" i="26"/>
  <c r="M10" i="26"/>
  <c r="M11" i="26"/>
  <c r="K34" i="15"/>
  <c r="K36" i="15" s="1"/>
  <c r="K34" i="13"/>
  <c r="K36" i="13" s="1"/>
  <c r="H34" i="11"/>
  <c r="H25" i="8"/>
  <c r="H34" i="6"/>
  <c r="E25" i="4"/>
  <c r="E36" i="4" s="1"/>
  <c r="H25" i="4"/>
  <c r="E25" i="2"/>
  <c r="E36" i="2" s="1"/>
  <c r="M13" i="2"/>
  <c r="H36" i="2"/>
  <c r="K36" i="3"/>
  <c r="E25" i="42"/>
  <c r="E36" i="42" s="1"/>
  <c r="E32" i="39"/>
  <c r="E28" i="39"/>
  <c r="E24" i="39"/>
  <c r="E22" i="39"/>
  <c r="E20" i="39"/>
  <c r="E18" i="39"/>
  <c r="E16" i="39"/>
  <c r="E14" i="39"/>
  <c r="E12" i="39"/>
  <c r="E10" i="39"/>
  <c r="E8" i="39"/>
  <c r="E31" i="39"/>
  <c r="E33" i="39"/>
  <c r="E29" i="39"/>
  <c r="E15" i="39"/>
  <c r="E7" i="39"/>
  <c r="E23" i="39"/>
  <c r="E17" i="39"/>
  <c r="E9" i="39"/>
  <c r="E30" i="39"/>
  <c r="E19" i="39"/>
  <c r="E11" i="39"/>
  <c r="E21" i="39"/>
  <c r="E13" i="39"/>
  <c r="E25" i="44"/>
  <c r="E34" i="44"/>
  <c r="E25" i="38"/>
  <c r="E36" i="38" s="1"/>
  <c r="M12" i="33"/>
  <c r="E34" i="35"/>
  <c r="E25" i="35"/>
  <c r="E36" i="35" s="1"/>
  <c r="E25" i="33"/>
  <c r="E36" i="33" s="1"/>
  <c r="M13" i="33"/>
  <c r="H34" i="32"/>
  <c r="H36" i="32" s="1"/>
  <c r="G25" i="29"/>
  <c r="H30" i="28"/>
  <c r="H33" i="28"/>
  <c r="H29" i="28"/>
  <c r="H24" i="28"/>
  <c r="H22" i="28"/>
  <c r="H20" i="28"/>
  <c r="H18" i="28"/>
  <c r="H16" i="28"/>
  <c r="H14" i="28"/>
  <c r="H12" i="28"/>
  <c r="H10" i="28"/>
  <c r="H8" i="28"/>
  <c r="H32" i="28"/>
  <c r="H23" i="28"/>
  <c r="H15" i="28"/>
  <c r="H7" i="28"/>
  <c r="H31" i="28"/>
  <c r="H17" i="28"/>
  <c r="H9" i="28"/>
  <c r="H28" i="28"/>
  <c r="H19" i="28"/>
  <c r="H11" i="28"/>
  <c r="H21" i="28"/>
  <c r="H13" i="28"/>
  <c r="K25" i="31"/>
  <c r="K25" i="29"/>
  <c r="K36" i="29" s="1"/>
  <c r="K34" i="27"/>
  <c r="H25" i="26"/>
  <c r="M24" i="26"/>
  <c r="M8" i="26"/>
  <c r="H30" i="23"/>
  <c r="H28" i="23"/>
  <c r="H33" i="23"/>
  <c r="H31" i="23"/>
  <c r="H22" i="23"/>
  <c r="H21" i="23"/>
  <c r="H18" i="23"/>
  <c r="H17" i="23"/>
  <c r="H14" i="23"/>
  <c r="H13" i="23"/>
  <c r="H10" i="23"/>
  <c r="H9" i="23"/>
  <c r="H29" i="23"/>
  <c r="H32" i="23"/>
  <c r="H24" i="23"/>
  <c r="H23" i="23"/>
  <c r="H20" i="23"/>
  <c r="H19" i="23"/>
  <c r="H16" i="23"/>
  <c r="H15" i="23"/>
  <c r="H12" i="23"/>
  <c r="H11" i="23"/>
  <c r="H8" i="23"/>
  <c r="H7" i="23"/>
  <c r="M20" i="26"/>
  <c r="E30" i="25"/>
  <c r="E22" i="25"/>
  <c r="E31" i="25"/>
  <c r="E23" i="25"/>
  <c r="E19" i="25"/>
  <c r="E15" i="25"/>
  <c r="E11" i="25"/>
  <c r="E7" i="25"/>
  <c r="E21" i="25"/>
  <c r="E14" i="25"/>
  <c r="E9" i="25"/>
  <c r="E20" i="25"/>
  <c r="E16" i="25"/>
  <c r="E10" i="25"/>
  <c r="E33" i="25"/>
  <c r="E32" i="25"/>
  <c r="E29" i="25"/>
  <c r="E28" i="25"/>
  <c r="E24" i="25"/>
  <c r="E17" i="25"/>
  <c r="E12" i="25"/>
  <c r="E18" i="25"/>
  <c r="E13" i="25"/>
  <c r="E8" i="25"/>
  <c r="M9" i="26"/>
  <c r="M22" i="25"/>
  <c r="M18" i="25"/>
  <c r="M19" i="25"/>
  <c r="M14" i="25"/>
  <c r="M8" i="25"/>
  <c r="M25" i="25" s="1"/>
  <c r="L36" i="25"/>
  <c r="M10" i="25"/>
  <c r="M13" i="25"/>
  <c r="K25" i="19"/>
  <c r="H25" i="25"/>
  <c r="H32" i="14"/>
  <c r="H28" i="14"/>
  <c r="H31" i="14"/>
  <c r="H29" i="14"/>
  <c r="H23" i="14"/>
  <c r="H21" i="14"/>
  <c r="H19" i="14"/>
  <c r="H17" i="14"/>
  <c r="H15" i="14"/>
  <c r="H13" i="14"/>
  <c r="H11" i="14"/>
  <c r="H9" i="14"/>
  <c r="H7" i="14"/>
  <c r="H33" i="14"/>
  <c r="H30" i="14"/>
  <c r="H24" i="14"/>
  <c r="H22" i="14"/>
  <c r="H20" i="14"/>
  <c r="H18" i="14"/>
  <c r="H16" i="14"/>
  <c r="H14" i="14"/>
  <c r="H12" i="14"/>
  <c r="H10" i="14"/>
  <c r="H8" i="14"/>
  <c r="E25" i="23"/>
  <c r="E25" i="19"/>
  <c r="E25" i="17"/>
  <c r="K25" i="21"/>
  <c r="E31" i="11"/>
  <c r="E32" i="11"/>
  <c r="E28" i="11"/>
  <c r="E23" i="11"/>
  <c r="E21" i="11"/>
  <c r="E19" i="11"/>
  <c r="E17" i="11"/>
  <c r="E30" i="11"/>
  <c r="E24" i="11"/>
  <c r="E22" i="11"/>
  <c r="E20" i="11"/>
  <c r="E18" i="11"/>
  <c r="E29" i="11"/>
  <c r="E33" i="11"/>
  <c r="E15" i="11"/>
  <c r="E13" i="11"/>
  <c r="E11" i="11"/>
  <c r="E9" i="11"/>
  <c r="E7" i="11"/>
  <c r="E16" i="11"/>
  <c r="E14" i="11"/>
  <c r="E12" i="11"/>
  <c r="E10" i="11"/>
  <c r="E8" i="11"/>
  <c r="K25" i="11"/>
  <c r="K36" i="11" s="1"/>
  <c r="H33" i="10"/>
  <c r="H29" i="10"/>
  <c r="H24" i="10"/>
  <c r="H22" i="10"/>
  <c r="H20" i="10"/>
  <c r="H18" i="10"/>
  <c r="H16" i="10"/>
  <c r="H14" i="10"/>
  <c r="H12" i="10"/>
  <c r="H10" i="10"/>
  <c r="H8" i="10"/>
  <c r="H30" i="10"/>
  <c r="H31" i="10"/>
  <c r="H23" i="10"/>
  <c r="H21" i="10"/>
  <c r="H19" i="10"/>
  <c r="H17" i="10"/>
  <c r="H15" i="10"/>
  <c r="H13" i="10"/>
  <c r="H11" i="10"/>
  <c r="H9" i="10"/>
  <c r="H7" i="10"/>
  <c r="H32" i="10"/>
  <c r="H28" i="10"/>
  <c r="G25" i="10"/>
  <c r="K25" i="10"/>
  <c r="K25" i="6"/>
  <c r="J25" i="4"/>
  <c r="M11" i="2"/>
  <c r="H34" i="9"/>
  <c r="M25" i="3"/>
  <c r="E25" i="10"/>
  <c r="E34" i="9"/>
  <c r="E36" i="9" s="1"/>
  <c r="H34" i="4"/>
  <c r="M7" i="2"/>
  <c r="M12" i="2"/>
  <c r="E34" i="3"/>
  <c r="E36" i="3" s="1"/>
  <c r="M9" i="2"/>
  <c r="M20" i="2"/>
  <c r="E25" i="37"/>
  <c r="E36" i="37" s="1"/>
  <c r="M8" i="33"/>
  <c r="J25" i="31"/>
  <c r="K34" i="30"/>
  <c r="K36" i="30" s="1"/>
  <c r="K31" i="28"/>
  <c r="K30" i="28"/>
  <c r="K23" i="28"/>
  <c r="K21" i="28"/>
  <c r="K19" i="28"/>
  <c r="K17" i="28"/>
  <c r="K15" i="28"/>
  <c r="K13" i="28"/>
  <c r="K11" i="28"/>
  <c r="K9" i="28"/>
  <c r="K7" i="28"/>
  <c r="K29" i="28"/>
  <c r="K24" i="28"/>
  <c r="K16" i="28"/>
  <c r="K8" i="28"/>
  <c r="K28" i="28"/>
  <c r="K18" i="28"/>
  <c r="K10" i="28"/>
  <c r="K33" i="28"/>
  <c r="K20" i="28"/>
  <c r="K12" i="28"/>
  <c r="K32" i="28"/>
  <c r="K22" i="28"/>
  <c r="K14" i="28"/>
  <c r="K34" i="31"/>
  <c r="M25" i="27"/>
  <c r="H34" i="31"/>
  <c r="E33" i="28"/>
  <c r="E29" i="28"/>
  <c r="E32" i="28"/>
  <c r="E28" i="28"/>
  <c r="E23" i="28"/>
  <c r="E21" i="28"/>
  <c r="E19" i="28"/>
  <c r="E17" i="28"/>
  <c r="E15" i="28"/>
  <c r="E13" i="28"/>
  <c r="E11" i="28"/>
  <c r="E9" i="28"/>
  <c r="E7" i="28"/>
  <c r="E20" i="28"/>
  <c r="E12" i="28"/>
  <c r="E22" i="28"/>
  <c r="E14" i="28"/>
  <c r="E31" i="28"/>
  <c r="E24" i="28"/>
  <c r="E16" i="28"/>
  <c r="E8" i="28"/>
  <c r="E30" i="28"/>
  <c r="E18" i="28"/>
  <c r="E10" i="28"/>
  <c r="N32" i="27"/>
  <c r="N28" i="27"/>
  <c r="N33" i="27"/>
  <c r="N29" i="27"/>
  <c r="N21" i="27"/>
  <c r="N14" i="27"/>
  <c r="N10" i="27"/>
  <c r="N22" i="27"/>
  <c r="N18" i="27"/>
  <c r="N17" i="27"/>
  <c r="N13" i="27"/>
  <c r="N9" i="27"/>
  <c r="N25" i="27" s="1"/>
  <c r="E25" i="26"/>
  <c r="E36" i="26" s="1"/>
  <c r="K31" i="23"/>
  <c r="K33" i="23"/>
  <c r="K21" i="23"/>
  <c r="K17" i="23"/>
  <c r="K13" i="23"/>
  <c r="K9" i="23"/>
  <c r="K29" i="23"/>
  <c r="K24" i="23"/>
  <c r="K20" i="23"/>
  <c r="K16" i="23"/>
  <c r="K12" i="23"/>
  <c r="K8" i="23"/>
  <c r="K32" i="23"/>
  <c r="K23" i="23"/>
  <c r="K19" i="23"/>
  <c r="K15" i="23"/>
  <c r="K11" i="23"/>
  <c r="K7" i="23"/>
  <c r="K30" i="23"/>
  <c r="K28" i="23"/>
  <c r="K22" i="23"/>
  <c r="K18" i="23"/>
  <c r="K14" i="23"/>
  <c r="K10" i="23"/>
  <c r="M7" i="26"/>
  <c r="H34" i="26"/>
  <c r="K34" i="26"/>
  <c r="H33" i="19"/>
  <c r="H29" i="19"/>
  <c r="H24" i="19"/>
  <c r="H22" i="19"/>
  <c r="H20" i="19"/>
  <c r="H18" i="19"/>
  <c r="H16" i="19"/>
  <c r="H14" i="19"/>
  <c r="H12" i="19"/>
  <c r="H10" i="19"/>
  <c r="H8" i="19"/>
  <c r="H30" i="19"/>
  <c r="H31" i="19"/>
  <c r="H23" i="19"/>
  <c r="H21" i="19"/>
  <c r="H19" i="19"/>
  <c r="H17" i="19"/>
  <c r="H15" i="19"/>
  <c r="H13" i="19"/>
  <c r="H11" i="19"/>
  <c r="H9" i="19"/>
  <c r="H32" i="19"/>
  <c r="H28" i="19"/>
  <c r="H34" i="19" s="1"/>
  <c r="H7" i="19"/>
  <c r="M17" i="26"/>
  <c r="J25" i="23"/>
  <c r="G25" i="19"/>
  <c r="K34" i="19"/>
  <c r="H34" i="25"/>
  <c r="D25" i="13"/>
  <c r="E34" i="23"/>
  <c r="E34" i="19"/>
  <c r="E34" i="17"/>
  <c r="H34" i="15"/>
  <c r="H36" i="15" s="1"/>
  <c r="K34" i="21"/>
  <c r="K31" i="17"/>
  <c r="K30" i="17"/>
  <c r="K23" i="17"/>
  <c r="K21" i="17"/>
  <c r="K19" i="17"/>
  <c r="K17" i="17"/>
  <c r="K15" i="17"/>
  <c r="K13" i="17"/>
  <c r="K11" i="17"/>
  <c r="K9" i="17"/>
  <c r="K7" i="17"/>
  <c r="K28" i="17"/>
  <c r="K34" i="17" s="1"/>
  <c r="K18" i="17"/>
  <c r="K10" i="17"/>
  <c r="K33" i="17"/>
  <c r="K20" i="17"/>
  <c r="K12" i="17"/>
  <c r="K32" i="17"/>
  <c r="K22" i="17"/>
  <c r="K14" i="17"/>
  <c r="K29" i="17"/>
  <c r="K24" i="17"/>
  <c r="K16" i="17"/>
  <c r="K8" i="17"/>
  <c r="H25" i="13"/>
  <c r="H36" i="13" s="1"/>
  <c r="J25" i="9"/>
  <c r="H25" i="11"/>
  <c r="H36" i="11" s="1"/>
  <c r="K31" i="9"/>
  <c r="K32" i="9"/>
  <c r="K28" i="9"/>
  <c r="K24" i="9"/>
  <c r="K22" i="9"/>
  <c r="K20" i="9"/>
  <c r="K18" i="9"/>
  <c r="K16" i="9"/>
  <c r="K14" i="9"/>
  <c r="K12" i="9"/>
  <c r="K10" i="9"/>
  <c r="K8" i="9"/>
  <c r="K33" i="9"/>
  <c r="K29" i="9"/>
  <c r="K30" i="9"/>
  <c r="K23" i="9"/>
  <c r="K21" i="9"/>
  <c r="K19" i="9"/>
  <c r="K17" i="9"/>
  <c r="K15" i="9"/>
  <c r="K13" i="9"/>
  <c r="K11" i="9"/>
  <c r="K9" i="9"/>
  <c r="K7" i="9"/>
  <c r="K34" i="10"/>
  <c r="K34" i="6"/>
  <c r="K30" i="4"/>
  <c r="K24" i="4"/>
  <c r="K20" i="4"/>
  <c r="K16" i="4"/>
  <c r="K12" i="4"/>
  <c r="K8" i="4"/>
  <c r="K33" i="4"/>
  <c r="K29" i="4"/>
  <c r="K23" i="4"/>
  <c r="K19" i="4"/>
  <c r="K15" i="4"/>
  <c r="K11" i="4"/>
  <c r="K7" i="4"/>
  <c r="K31" i="4"/>
  <c r="K21" i="4"/>
  <c r="K17" i="4"/>
  <c r="K13" i="4"/>
  <c r="K9" i="4"/>
  <c r="K32" i="4"/>
  <c r="K28" i="4"/>
  <c r="K22" i="4"/>
  <c r="K14" i="4"/>
  <c r="K18" i="4"/>
  <c r="K10" i="4"/>
  <c r="N25" i="3"/>
  <c r="N36" i="3" s="1"/>
  <c r="H34" i="8"/>
  <c r="H25" i="6"/>
  <c r="H36" i="6" s="1"/>
  <c r="M15" i="2"/>
  <c r="E34" i="10"/>
  <c r="L36" i="4"/>
  <c r="M22" i="4"/>
  <c r="M18" i="4"/>
  <c r="M14" i="4"/>
  <c r="M10" i="4"/>
  <c r="M25" i="4" s="1"/>
  <c r="M16" i="4"/>
  <c r="M8" i="4"/>
  <c r="M24" i="4"/>
  <c r="M20" i="4"/>
  <c r="M12" i="4"/>
  <c r="M19" i="2"/>
  <c r="M8" i="2"/>
  <c r="M17" i="2"/>
  <c r="K25" i="2"/>
  <c r="K36" i="2" s="1"/>
  <c r="K34" i="4" l="1"/>
  <c r="K34" i="9"/>
  <c r="K34" i="23"/>
  <c r="E25" i="28"/>
  <c r="K34" i="28"/>
  <c r="M25" i="2"/>
  <c r="K36" i="6"/>
  <c r="K36" i="21"/>
  <c r="H36" i="25"/>
  <c r="N22" i="25"/>
  <c r="N18" i="25"/>
  <c r="N14" i="25"/>
  <c r="N15" i="25"/>
  <c r="N13" i="25"/>
  <c r="N10" i="25"/>
  <c r="N32" i="25"/>
  <c r="N28" i="25"/>
  <c r="N21" i="25"/>
  <c r="N33" i="25"/>
  <c r="N24" i="25"/>
  <c r="N20" i="25"/>
  <c r="N30" i="25"/>
  <c r="N16" i="25"/>
  <c r="N9" i="25"/>
  <c r="N7" i="25"/>
  <c r="N19" i="25"/>
  <c r="N12" i="25"/>
  <c r="N17" i="25"/>
  <c r="N8" i="25"/>
  <c r="N31" i="25"/>
  <c r="N23" i="25"/>
  <c r="N29" i="25"/>
  <c r="N11" i="25"/>
  <c r="H25" i="23"/>
  <c r="H36" i="23" s="1"/>
  <c r="E36" i="44"/>
  <c r="H36" i="31"/>
  <c r="N22" i="2"/>
  <c r="N14" i="2"/>
  <c r="N17" i="2"/>
  <c r="N13" i="2"/>
  <c r="N32" i="2"/>
  <c r="N28" i="2"/>
  <c r="N9" i="2"/>
  <c r="N31" i="2"/>
  <c r="N18" i="2"/>
  <c r="N10" i="2"/>
  <c r="N21" i="2"/>
  <c r="N15" i="2"/>
  <c r="N7" i="2"/>
  <c r="N33" i="2"/>
  <c r="N30" i="2"/>
  <c r="N8" i="2"/>
  <c r="N16" i="2"/>
  <c r="N24" i="2"/>
  <c r="N11" i="2"/>
  <c r="N19" i="2"/>
  <c r="N29" i="2"/>
  <c r="N23" i="2"/>
  <c r="N12" i="2"/>
  <c r="N20" i="2"/>
  <c r="E34" i="21"/>
  <c r="E25" i="27"/>
  <c r="K25" i="32"/>
  <c r="H25" i="19"/>
  <c r="H36" i="19" s="1"/>
  <c r="E34" i="28"/>
  <c r="K25" i="28"/>
  <c r="K36" i="28" s="1"/>
  <c r="K36" i="10"/>
  <c r="H25" i="10"/>
  <c r="E25" i="11"/>
  <c r="E34" i="11"/>
  <c r="E36" i="17"/>
  <c r="K36" i="19"/>
  <c r="E34" i="25"/>
  <c r="K36" i="31"/>
  <c r="E25" i="39"/>
  <c r="N22" i="26"/>
  <c r="N18" i="26"/>
  <c r="N14" i="26"/>
  <c r="N32" i="26"/>
  <c r="N28" i="26"/>
  <c r="N21" i="26"/>
  <c r="N17" i="26"/>
  <c r="N13" i="26"/>
  <c r="N9" i="26"/>
  <c r="N10" i="26"/>
  <c r="N12" i="26"/>
  <c r="N15" i="26"/>
  <c r="N19" i="26"/>
  <c r="N16" i="26"/>
  <c r="N23" i="26"/>
  <c r="N7" i="26"/>
  <c r="N29" i="26"/>
  <c r="N11" i="26"/>
  <c r="N30" i="26"/>
  <c r="N8" i="26"/>
  <c r="N33" i="26"/>
  <c r="N24" i="26"/>
  <c r="N31" i="26"/>
  <c r="N20" i="26"/>
  <c r="K34" i="33"/>
  <c r="E25" i="32"/>
  <c r="E34" i="32"/>
  <c r="H34" i="30"/>
  <c r="N32" i="4"/>
  <c r="N28" i="4"/>
  <c r="N20" i="4"/>
  <c r="N16" i="4"/>
  <c r="N12" i="4"/>
  <c r="N8" i="4"/>
  <c r="N19" i="4"/>
  <c r="N11" i="4"/>
  <c r="N30" i="4"/>
  <c r="N23" i="4"/>
  <c r="N15" i="4"/>
  <c r="N7" i="4"/>
  <c r="N31" i="4"/>
  <c r="N14" i="4"/>
  <c r="N24" i="4"/>
  <c r="N9" i="4"/>
  <c r="N18" i="4"/>
  <c r="N33" i="4"/>
  <c r="N22" i="4"/>
  <c r="N17" i="4"/>
  <c r="N10" i="4"/>
  <c r="N29" i="4"/>
  <c r="N13" i="4"/>
  <c r="N21" i="4"/>
  <c r="K25" i="23"/>
  <c r="K36" i="23" s="1"/>
  <c r="E36" i="19"/>
  <c r="H34" i="14"/>
  <c r="H34" i="23"/>
  <c r="H36" i="26"/>
  <c r="K36" i="26"/>
  <c r="K25" i="33"/>
  <c r="K36" i="33" s="1"/>
  <c r="M25" i="33"/>
  <c r="E25" i="46"/>
  <c r="E36" i="46" s="1"/>
  <c r="H36" i="9"/>
  <c r="E25" i="6"/>
  <c r="E36" i="6" s="1"/>
  <c r="K36" i="27"/>
  <c r="E25" i="29"/>
  <c r="K25" i="4"/>
  <c r="K36" i="4" s="1"/>
  <c r="K25" i="9"/>
  <c r="K36" i="9" s="1"/>
  <c r="K25" i="17"/>
  <c r="K36" i="17" s="1"/>
  <c r="M25" i="26"/>
  <c r="N34" i="27"/>
  <c r="N36" i="27" s="1"/>
  <c r="E36" i="10"/>
  <c r="H34" i="10"/>
  <c r="E36" i="23"/>
  <c r="H25" i="14"/>
  <c r="E25" i="25"/>
  <c r="E36" i="25" s="1"/>
  <c r="H34" i="28"/>
  <c r="H25" i="28"/>
  <c r="E34" i="39"/>
  <c r="H36" i="4"/>
  <c r="H36" i="8"/>
  <c r="N33" i="33"/>
  <c r="N29" i="33"/>
  <c r="N22" i="33"/>
  <c r="N32" i="33"/>
  <c r="N28" i="33"/>
  <c r="N18" i="33"/>
  <c r="N14" i="33"/>
  <c r="N10" i="33"/>
  <c r="N19" i="33"/>
  <c r="N15" i="33"/>
  <c r="N11" i="33"/>
  <c r="N7" i="33"/>
  <c r="N30" i="33"/>
  <c r="N23" i="33"/>
  <c r="N9" i="33"/>
  <c r="N17" i="33"/>
  <c r="N16" i="33"/>
  <c r="N24" i="33"/>
  <c r="N8" i="33"/>
  <c r="N20" i="33"/>
  <c r="N13" i="33"/>
  <c r="N31" i="33"/>
  <c r="N12" i="33"/>
  <c r="N21" i="33"/>
  <c r="E34" i="6"/>
  <c r="E25" i="21"/>
  <c r="E36" i="21" s="1"/>
  <c r="E34" i="27"/>
  <c r="E34" i="29"/>
  <c r="H25" i="30"/>
  <c r="H36" i="30" s="1"/>
  <c r="K34" i="32"/>
  <c r="E36" i="43"/>
  <c r="E34" i="40"/>
  <c r="E25" i="40"/>
  <c r="N25" i="33" l="1"/>
  <c r="N25" i="4"/>
  <c r="N36" i="4" s="1"/>
  <c r="N25" i="26"/>
  <c r="E36" i="39"/>
  <c r="K36" i="32"/>
  <c r="N34" i="2"/>
  <c r="H36" i="14"/>
  <c r="N34" i="4"/>
  <c r="E36" i="32"/>
  <c r="E36" i="11"/>
  <c r="N25" i="2"/>
  <c r="N36" i="2" s="1"/>
  <c r="N25" i="25"/>
  <c r="N36" i="25" s="1"/>
  <c r="N34" i="25"/>
  <c r="E36" i="27"/>
  <c r="E36" i="40"/>
  <c r="N34" i="33"/>
  <c r="H36" i="28"/>
  <c r="E36" i="29"/>
  <c r="N34" i="26"/>
  <c r="H36" i="10"/>
  <c r="E36" i="28"/>
  <c r="N36" i="26" l="1"/>
  <c r="N36" i="33"/>
</calcChain>
</file>

<file path=xl/sharedStrings.xml><?xml version="1.0" encoding="utf-8"?>
<sst xmlns="http://schemas.openxmlformats.org/spreadsheetml/2006/main" count="1786" uniqueCount="107">
  <si>
    <t>Tab. A1 - Tempo di parola dei soggetti politici ed istituzionali nei Radiogiornali RAI - tutte le edizioni</t>
  </si>
  <si>
    <t>Periodo dal 29.04.2019 al 05.05.2019</t>
  </si>
  <si>
    <t>GR1</t>
  </si>
  <si>
    <t>GR2</t>
  </si>
  <si>
    <t>GR3</t>
  </si>
  <si>
    <t>Totale</t>
  </si>
  <si>
    <t>Soggetti politici</t>
  </si>
  <si>
    <t>V.A</t>
  </si>
  <si>
    <t>%</t>
  </si>
  <si>
    <t>MoVimento 5 Stelle</t>
  </si>
  <si>
    <t>Lega Salvini Premier</t>
  </si>
  <si>
    <t>Partito Democratico</t>
  </si>
  <si>
    <t>Forza Italia</t>
  </si>
  <si>
    <t>Fratelli d'Italia</t>
  </si>
  <si>
    <t>+Europa - Italia in Comune - PDE Italia</t>
  </si>
  <si>
    <t>La Sinistra</t>
  </si>
  <si>
    <t>Popolo della famiglia - Alternativa popolare</t>
  </si>
  <si>
    <t>Europa Verde</t>
  </si>
  <si>
    <t>Popolari per l'Italia</t>
  </si>
  <si>
    <t>Partito Comunista</t>
  </si>
  <si>
    <t>CasaPound Italia - Destre unite</t>
  </si>
  <si>
    <t>Forza Nuova</t>
  </si>
  <si>
    <t>Partito Animalista</t>
  </si>
  <si>
    <t>Partito Pirata</t>
  </si>
  <si>
    <t>Autonomie per l'Europa</t>
  </si>
  <si>
    <t>SVP</t>
  </si>
  <si>
    <t>Altro</t>
  </si>
  <si>
    <t>Soggetti istituzionali</t>
  </si>
  <si>
    <t>V.A.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</si>
  <si>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</si>
  <si>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</si>
  <si>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</si>
  <si>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</si>
  <si>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</si>
  <si>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</si>
  <si>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TOTALE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</si>
  <si>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</si>
  <si>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</si>
  <si>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Tempo di notizia: indica il tempo dedicato dal giornalista all'illustrazione di un argomento/evento  in relazione ad un soggetto politico/istituzionale</t>
  </si>
  <si>
    <t>Tab. A3 - Tempo di antenna dei soggetti politici ed istituzionali nei Radiogiornali RAI - tutte le edizioni</t>
  </si>
  <si>
    <t>Tempo di antenna: indica il tempo complessivamente dedicato al soggetto politico/istituzionale ed è dato dalla somma del tempo di notizia e del tempo di parola del soggetto</t>
  </si>
  <si>
    <t>Tab. A4 - Tempo di notizia, parola e antenna  dei soggetti politici ed istituzionali nei Radiogiornali di Radio 24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</si>
  <si>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</si>
  <si>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</si>
  <si>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</si>
  <si>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</si>
  <si>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A5 - Tempo di notizia, parola e antenna  dei soggetti politici ed istituzionali nei Radiogiornali di Radio 101 - tutte le edizioni</t>
  </si>
  <si>
    <t>Tab. A6 - Tempo di notizia, parola e antenna dei soggetti politici ed istituzionali nei Radiogiornali di Virgin Radio - tutte le edizioni</t>
  </si>
  <si>
    <t>Tab. A7 - Tempo di notizia, parola e antenna dei soggetti politici ed istituzionali nei Radiogiornali di Radio Studio 105 - tutte le edizioni</t>
  </si>
  <si>
    <t>Tab. A8 - Tempo di notizia, parola e antenna  dei soggetti politici ed istituzionali nei Radiogiornali di Radio Monte Carlo - tutte le edizioni</t>
  </si>
  <si>
    <t>Tab. A9 - Tempo di notizia, parola e antenna  dei soggetti politici ed istituzionali nei Radiogiornali di m2o - tutte le edizioni</t>
  </si>
  <si>
    <t>Tab. A10 - Tempo di notizia, parola e antenna  dei soggetti politici ed istituzionali nei Radiogiornali di Radio Deejay - tutte le edizioni</t>
  </si>
  <si>
    <t>Tab. A11 - Tempo di notizia, parola e antenna  dei soggetti politici ed istituzionali nei Radiogiornali di Radio Capital - tutte le edizioni</t>
  </si>
  <si>
    <t>Tab. A12 - Tempo di notizia, parola e antenna  dei soggetti politici ed istituzionali nei Radiogiornali di Radio Kiss Kiss - tutte le edizioni</t>
  </si>
  <si>
    <t>Tab. A13 - Tempo di notizia, parola e antenna dei soggetti politici ed istituzionali nei Radiogiornali di RTL 102.5 - tutte le edizioni</t>
  </si>
  <si>
    <t>Tab. A14 - Tempo di notizia, parola e antenna dei soggetti politici ed istituzionali nei Radiogiornali di Radio Dimensione Suono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</si>
  <si>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</si>
  <si>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</si>
  <si>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</si>
  <si>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</si>
  <si>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</si>
  <si>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</si>
  <si>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</si>
  <si>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</si>
  <si>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A22 - Tempo di notizia, parola e antenna dei soggetti politici ed istituzionali nei Radiogiornali di Radio Dimensione Suono - edizioni principali</t>
  </si>
  <si>
    <t>Tab. A23 - Tempo di notizia, parola e antenna dei soggetti politici ed istituzionali nei Radiogiornali di Radio Italia - edizioni principali</t>
  </si>
  <si>
    <t>Tab. B1 - Tempo di parola dei soggetti politici ed istituzionali nei programmi extr-gr di testata. Radio Uno, Radio Due, Radio Tre</t>
  </si>
  <si>
    <t>Radio Uno</t>
  </si>
  <si>
    <t>Radio Due</t>
  </si>
  <si>
    <t>Radio Tre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</si>
  <si>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 Caffè Europa; Centocittà; Italia sotto inchiesta; Le storie di Radio1; Radio anch'io; Radio1 giorno per giorno; Radio1 in viva voce; Speciale Radio1; Tutti in classe; Un giorno da pecora; Zapping Radio1
Radio Due: 
Radio Tre: Tutta la città ne parla</t>
    </r>
  </si>
  <si>
    <t>Tab. B2 - Tempo di parola dei soggetti politici ed istituzionali nei programmi extra-gr di testata. Testata Radio 24 Il sole 24 ore</t>
  </si>
  <si>
    <t>Testata Radio 24 Il sole 24 ore</t>
  </si>
  <si>
    <t>Tempo di Parola: indica il tempo in cui il soggetto politico/istituzionale parla direttamente in voce
Rete Radio 24: 
Testata Radio 24: #autotrasporti; 24 Mattino - Morgana e Merlino; Effetto giorno; Effetto notte; La zanzara; Si può fare</t>
  </si>
  <si>
    <t>Tab. B3 - Tempo di parola dei soggetti politici ed istituzionali nei programmi extra-gr di testata. Testata Pagina 101</t>
  </si>
  <si>
    <t>Testata Pagina 101</t>
  </si>
  <si>
    <t xml:space="preserve">Tempo di Parola: indica il tempo in cui il soggetto politico/istituzionale parla direttamente in voce
Rete Radio 101: 
Testata Pagina 101: </t>
  </si>
  <si>
    <t>Tab. B4 - Tempo di parola dei soggetti politici ed istituzionali nei programmi extra-gr di testata. Testata Virgin Radio</t>
  </si>
  <si>
    <t>Testata Virgin Radio</t>
  </si>
  <si>
    <t xml:space="preserve">Tempo di Parola: indica il tempo in cui il soggetto politico/istituzionale parla direttamente in voce
Rete Virgin Radio:
Testata Virgin Radio: </t>
  </si>
  <si>
    <t>Tab. B5 - Tempo di parola dei soggetti politici ed istituzionali nei programmi extra-gr di testata.  Testata Videonews</t>
  </si>
  <si>
    <t>Testata Videonews</t>
  </si>
  <si>
    <t xml:space="preserve">Tempo di Parola: indica il tempo in cui il soggetto politico/istituzionale parla direttamente in voce
Rete Radio 105 network: 
Testata Videonews: </t>
  </si>
  <si>
    <t>Tab. B6 - Tempo di parola dei soggetti politici ed istituzionali nei programmi extra-gr di testata. Testata Radio Monte Carlo</t>
  </si>
  <si>
    <t>Testata Radio Monte Carlo</t>
  </si>
  <si>
    <t xml:space="preserve">Tempo di Parola: indica il tempo in cui il soggetto politico/istituzionale parla direttamente in voce
Rete Radio Monte Carlo: 
Testata Radio Monte Carlo: </t>
  </si>
  <si>
    <t>Tab. B7 - Tempo di parola dei soggetti politici ed istituzionali nei programmi extra-gr di rete e di testata. Rete m2o - Testata m2o</t>
  </si>
  <si>
    <t>Testata m2o</t>
  </si>
  <si>
    <t xml:space="preserve">Tempo di Parola: indica il tempo in cui il soggetto politico/istituzionale parla direttamente in voce
Rete m2o: 
Testata m2o: </t>
  </si>
  <si>
    <t>Tab. B8 - Tempo di parola dei soggetti politici ed istituzionali nei programmi extra-gr di testata. Testata Radio Deejay</t>
  </si>
  <si>
    <t>Testata Radio Deejay</t>
  </si>
  <si>
    <t xml:space="preserve">Tempo di Parola: indica il tempo in cui il soggetto politico/istituzionale parla direttamente in voce
Rete Radio Deejay: 
Testata Radio Deejay: </t>
  </si>
  <si>
    <t>Tab. B9 - Tempo di parola dei soggetti politici ed istituzionali nei programmi extra-gr di testata. Testata Radio Capital</t>
  </si>
  <si>
    <t>Testata Radio Capital</t>
  </si>
  <si>
    <t>Tempo di Parola: indica il tempo in cui il soggetto politico/istituzionale parla direttamente in voce
Rete Radio Capital: 
Testata Radio Capital: Capital newsroom; Circo Massimo; Daily Capital; Tg zero</t>
  </si>
  <si>
    <t>Tab. B10 - Tempo di parola dei soggetti politici ed istituzionali nei programmi extra-gr di testata. Testata Kiss Kiss</t>
  </si>
  <si>
    <t>Testata Kiss Kiss</t>
  </si>
  <si>
    <t xml:space="preserve">Tempo di Parola: indica il tempo in cui il soggetto politico/istituzionale parla direttamente in voce
Rete Kiss Kiss:
Testata Kiss Kiss:  </t>
  </si>
  <si>
    <t>Tab. B11 - Tempo di parola dei soggetti politici ed istituzionali nei programmi extra-gr di testata. Testata RTL 102.5</t>
  </si>
  <si>
    <t>Testata RTL 102.5</t>
  </si>
  <si>
    <t>Tempo di Parola: indica il tempo in cui il soggetto politico/istituzionale parla direttamente in voce
Rete RTL 102.5: 
Testata RTL 102.5: Non stop news</t>
  </si>
  <si>
    <t>Tab. B12 - Tempo di parola dei soggetti politici ed istituzionali nei programmi extra-gr di testata. Testata RDS</t>
  </si>
  <si>
    <t>Testata RDS</t>
  </si>
  <si>
    <t xml:space="preserve">Tempo di Parola: indica il tempo in cui il soggetto politico/istituzionale parla direttamente in voce
Rete RDS: 
Testata RDS: </t>
  </si>
  <si>
    <t>Tab. B13 - Tempo di parola dei soggetti politici ed istituzionali nei programmi extra-gr di testata. Testata Radio Italia Notizie</t>
  </si>
  <si>
    <t>Testata Radio Italia Notizie</t>
  </si>
  <si>
    <t xml:space="preserve">Tempo di Parola: indica il tempo in cui il soggetto politico/istituzionale parla direttamente in voce
Rete Radio Italia: 
Testata Radio Italia Notizie: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</si>
</sst>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medium">
        <color rgb="FF0070C0"/>
      </bottom>
      <diagonal/>
    </border>
    <border>
      <left/>
      <right/>
      <top style="double">
        <color rgb="FF0070C0"/>
      </top>
      <bottom style="medium">
        <color rgb="FF0070C0"/>
      </bottom>
      <diagonal/>
    </border>
    <border>
      <left/>
      <right style="medium">
        <color rgb="FF0070C0"/>
      </right>
      <top style="double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</borders>
  <cellStyleXfs count="48">
    <xf numFmtId="0" fontId="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1" applyFill="1"/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5" fillId="2" borderId="7" xfId="1" applyFont="1" applyFill="1" applyBorder="1"/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6" fillId="0" borderId="10" xfId="1" applyFont="1" applyFill="1" applyBorder="1"/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3" fillId="0" borderId="10" xfId="1" applyBorder="1"/>
    <xf numFmtId="46" fontId="1" fillId="0" borderId="11" xfId="2" applyNumberFormat="1" applyFill="1" applyBorder="1" applyAlignment="1">
      <alignment horizontal="center"/>
    </xf>
    <xf numFmtId="10" fontId="8" fillId="0" borderId="11" xfId="3" applyNumberFormat="1" applyFont="1" applyBorder="1" applyAlignment="1">
      <alignment horizontal="center"/>
    </xf>
    <xf numFmtId="46" fontId="8" fillId="0" borderId="11" xfId="1" applyNumberFormat="1" applyFont="1" applyBorder="1" applyAlignment="1">
      <alignment horizontal="center"/>
    </xf>
    <xf numFmtId="10" fontId="8" fillId="0" borderId="12" xfId="3" applyNumberFormat="1" applyFont="1" applyBorder="1" applyAlignment="1">
      <alignment horizontal="center"/>
    </xf>
    <xf numFmtId="46" fontId="1" fillId="3" borderId="11" xfId="2" applyNumberFormat="1" applyFill="1" applyBorder="1" applyAlignment="1">
      <alignment horizontal="center"/>
    </xf>
    <xf numFmtId="0" fontId="3" fillId="0" borderId="13" xfId="1" applyBorder="1"/>
    <xf numFmtId="46" fontId="1" fillId="0" borderId="14" xfId="2" applyNumberFormat="1" applyFill="1" applyBorder="1" applyAlignment="1">
      <alignment horizontal="center"/>
    </xf>
    <xf numFmtId="0" fontId="9" fillId="0" borderId="15" xfId="1" applyFont="1" applyFill="1" applyBorder="1" applyAlignment="1">
      <alignment horizontal="left"/>
    </xf>
    <xf numFmtId="46" fontId="9" fillId="0" borderId="16" xfId="1" applyNumberFormat="1" applyFont="1" applyFill="1" applyBorder="1" applyAlignment="1">
      <alignment horizontal="center"/>
    </xf>
    <xf numFmtId="10" fontId="9" fillId="0" borderId="16" xfId="1" applyNumberFormat="1" applyFont="1" applyFill="1" applyBorder="1" applyAlignment="1">
      <alignment horizontal="center"/>
    </xf>
    <xf numFmtId="10" fontId="9" fillId="0" borderId="17" xfId="1" applyNumberFormat="1" applyFont="1" applyFill="1" applyBorder="1" applyAlignment="1">
      <alignment horizontal="center"/>
    </xf>
    <xf numFmtId="0" fontId="3" fillId="0" borderId="7" xfId="1" applyFill="1" applyBorder="1" applyAlignment="1"/>
    <xf numFmtId="0" fontId="3" fillId="0" borderId="8" xfId="1" applyFill="1" applyBorder="1" applyAlignment="1"/>
    <xf numFmtId="0" fontId="3" fillId="0" borderId="9" xfId="1" applyFill="1" applyBorder="1" applyAlignment="1"/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8" fillId="0" borderId="10" xfId="1" applyFont="1" applyFill="1" applyBorder="1" applyAlignment="1">
      <alignment horizontal="left"/>
    </xf>
    <xf numFmtId="10" fontId="8" fillId="0" borderId="11" xfId="1" applyNumberFormat="1" applyFont="1" applyBorder="1" applyAlignment="1">
      <alignment horizontal="center"/>
    </xf>
    <xf numFmtId="0" fontId="8" fillId="0" borderId="13" xfId="1" applyFont="1" applyFill="1" applyBorder="1" applyAlignment="1">
      <alignment horizontal="left"/>
    </xf>
    <xf numFmtId="10" fontId="8" fillId="0" borderId="14" xfId="1" applyNumberFormat="1" applyFont="1" applyBorder="1" applyAlignment="1">
      <alignment horizontal="center"/>
    </xf>
    <xf numFmtId="10" fontId="8" fillId="0" borderId="14" xfId="3" applyNumberFormat="1" applyFont="1" applyBorder="1" applyAlignment="1">
      <alignment horizontal="center"/>
    </xf>
    <xf numFmtId="10" fontId="8" fillId="0" borderId="18" xfId="3" applyNumberFormat="1" applyFont="1" applyBorder="1" applyAlignment="1">
      <alignment horizontal="center"/>
    </xf>
    <xf numFmtId="0" fontId="8" fillId="0" borderId="19" xfId="1" applyFont="1" applyFill="1" applyBorder="1" applyAlignment="1"/>
    <xf numFmtId="0" fontId="8" fillId="0" borderId="0" xfId="1" applyFont="1" applyFill="1" applyBorder="1" applyAlignment="1"/>
    <xf numFmtId="0" fontId="8" fillId="0" borderId="20" xfId="1" applyFont="1" applyFill="1" applyBorder="1" applyAlignment="1"/>
    <xf numFmtId="46" fontId="9" fillId="0" borderId="16" xfId="1" applyNumberFormat="1" applyFont="1" applyBorder="1" applyAlignment="1">
      <alignment horizontal="center"/>
    </xf>
    <xf numFmtId="10" fontId="9" fillId="0" borderId="16" xfId="3" applyNumberFormat="1" applyFont="1" applyBorder="1" applyAlignment="1">
      <alignment horizontal="center"/>
    </xf>
    <xf numFmtId="164" fontId="9" fillId="0" borderId="16" xfId="3" applyNumberFormat="1" applyFont="1" applyBorder="1" applyAlignment="1">
      <alignment horizontal="center"/>
    </xf>
    <xf numFmtId="10" fontId="9" fillId="0" borderId="17" xfId="3" applyNumberFormat="1" applyFont="1" applyBorder="1" applyAlignment="1">
      <alignment horizontal="center"/>
    </xf>
    <xf numFmtId="0" fontId="3" fillId="0" borderId="21" xfId="1" applyFont="1" applyFill="1" applyBorder="1" applyAlignment="1">
      <alignment horizontal="left" vertical="top" wrapText="1"/>
    </xf>
    <xf numFmtId="0" fontId="3" fillId="0" borderId="22" xfId="1" applyFont="1" applyFill="1" applyBorder="1" applyAlignment="1">
      <alignment horizontal="left" vertical="top" wrapText="1"/>
    </xf>
    <xf numFmtId="0" fontId="3" fillId="0" borderId="23" xfId="1" applyFont="1" applyFill="1" applyBorder="1" applyAlignment="1">
      <alignment horizontal="left" vertical="top" wrapText="1"/>
    </xf>
    <xf numFmtId="0" fontId="3" fillId="0" borderId="0" xfId="1"/>
    <xf numFmtId="0" fontId="7" fillId="0" borderId="0" xfId="1" applyFont="1"/>
    <xf numFmtId="46" fontId="8" fillId="0" borderId="14" xfId="1" applyNumberFormat="1" applyFont="1" applyBorder="1" applyAlignment="1">
      <alignment horizontal="center"/>
    </xf>
    <xf numFmtId="0" fontId="3" fillId="0" borderId="24" xfId="1" applyFont="1" applyFill="1" applyBorder="1" applyAlignment="1">
      <alignment horizontal="left" vertical="top" wrapText="1"/>
    </xf>
    <xf numFmtId="0" fontId="3" fillId="0" borderId="25" xfId="1" applyFont="1" applyFill="1" applyBorder="1" applyAlignment="1">
      <alignment horizontal="left" vertical="top" wrapText="1"/>
    </xf>
    <xf numFmtId="0" fontId="3" fillId="0" borderId="26" xfId="1" applyFont="1" applyFill="1" applyBorder="1" applyAlignment="1">
      <alignment horizontal="left" vertical="top" wrapText="1"/>
    </xf>
    <xf numFmtId="46" fontId="3" fillId="0" borderId="0" xfId="1" applyNumberFormat="1"/>
    <xf numFmtId="0" fontId="7" fillId="0" borderId="0" xfId="1" applyFont="1" applyFill="1"/>
    <xf numFmtId="0" fontId="3" fillId="0" borderId="0" xfId="1" applyFill="1" applyAlignment="1">
      <alignment horizontal="right"/>
    </xf>
    <xf numFmtId="0" fontId="3" fillId="0" borderId="0" xfId="1" applyAlignment="1">
      <alignment horizontal="right"/>
    </xf>
    <xf numFmtId="0" fontId="3" fillId="0" borderId="0" xfId="1" applyFont="1"/>
    <xf numFmtId="0" fontId="10" fillId="0" borderId="0" xfId="1" applyFont="1"/>
    <xf numFmtId="0" fontId="4" fillId="4" borderId="27" xfId="1" applyFont="1" applyFill="1" applyBorder="1" applyAlignment="1">
      <alignment horizontal="center"/>
    </xf>
    <xf numFmtId="0" fontId="4" fillId="4" borderId="28" xfId="1" applyFont="1" applyFill="1" applyBorder="1" applyAlignment="1">
      <alignment horizontal="center"/>
    </xf>
    <xf numFmtId="0" fontId="4" fillId="4" borderId="29" xfId="1" applyFont="1" applyFill="1" applyBorder="1" applyAlignment="1">
      <alignment horizontal="center"/>
    </xf>
    <xf numFmtId="0" fontId="4" fillId="4" borderId="30" xfId="1" applyFont="1" applyFill="1" applyBorder="1" applyAlignment="1">
      <alignment horizontal="center"/>
    </xf>
    <xf numFmtId="0" fontId="4" fillId="4" borderId="31" xfId="1" applyFont="1" applyFill="1" applyBorder="1" applyAlignment="1">
      <alignment horizontal="center"/>
    </xf>
    <xf numFmtId="0" fontId="4" fillId="4" borderId="32" xfId="1" applyFont="1" applyFill="1" applyBorder="1" applyAlignment="1">
      <alignment horizontal="center"/>
    </xf>
    <xf numFmtId="0" fontId="5" fillId="4" borderId="30" xfId="1" applyFont="1" applyFill="1" applyBorder="1"/>
    <xf numFmtId="0" fontId="6" fillId="0" borderId="30" xfId="1" applyFont="1" applyFill="1" applyBorder="1"/>
    <xf numFmtId="0" fontId="7" fillId="0" borderId="31" xfId="1" applyFont="1" applyFill="1" applyBorder="1" applyAlignment="1">
      <alignment horizontal="center"/>
    </xf>
    <xf numFmtId="0" fontId="7" fillId="0" borderId="32" xfId="1" applyFont="1" applyFill="1" applyBorder="1" applyAlignment="1">
      <alignment horizontal="center"/>
    </xf>
    <xf numFmtId="0" fontId="3" fillId="0" borderId="30" xfId="1" applyBorder="1"/>
    <xf numFmtId="46" fontId="1" fillId="0" borderId="31" xfId="2" applyNumberFormat="1" applyFill="1" applyBorder="1" applyAlignment="1">
      <alignment horizontal="center"/>
    </xf>
    <xf numFmtId="10" fontId="8" fillId="0" borderId="31" xfId="3" applyNumberFormat="1" applyFont="1" applyBorder="1" applyAlignment="1">
      <alignment horizontal="center"/>
    </xf>
    <xf numFmtId="46" fontId="8" fillId="0" borderId="31" xfId="1" applyNumberFormat="1" applyFont="1" applyBorder="1" applyAlignment="1">
      <alignment horizontal="center"/>
    </xf>
    <xf numFmtId="10" fontId="8" fillId="0" borderId="32" xfId="3" applyNumberFormat="1" applyFont="1" applyBorder="1" applyAlignment="1">
      <alignment horizontal="center"/>
    </xf>
    <xf numFmtId="46" fontId="1" fillId="3" borderId="31" xfId="2" applyNumberFormat="1" applyFill="1" applyBorder="1" applyAlignment="1">
      <alignment horizontal="center"/>
    </xf>
    <xf numFmtId="0" fontId="3" fillId="0" borderId="33" xfId="1" applyBorder="1"/>
    <xf numFmtId="46" fontId="1" fillId="0" borderId="34" xfId="2" applyNumberFormat="1" applyFill="1" applyBorder="1" applyAlignment="1">
      <alignment horizontal="center"/>
    </xf>
    <xf numFmtId="0" fontId="9" fillId="0" borderId="35" xfId="1" applyFont="1" applyFill="1" applyBorder="1" applyAlignment="1">
      <alignment horizontal="left"/>
    </xf>
    <xf numFmtId="46" fontId="9" fillId="0" borderId="36" xfId="1" applyNumberFormat="1" applyFont="1" applyFill="1" applyBorder="1" applyAlignment="1">
      <alignment horizontal="center"/>
    </xf>
    <xf numFmtId="10" fontId="9" fillId="0" borderId="36" xfId="1" applyNumberFormat="1" applyFont="1" applyFill="1" applyBorder="1" applyAlignment="1">
      <alignment horizontal="center"/>
    </xf>
    <xf numFmtId="10" fontId="9" fillId="0" borderId="37" xfId="1" applyNumberFormat="1" applyFont="1" applyFill="1" applyBorder="1" applyAlignment="1">
      <alignment horizontal="center"/>
    </xf>
    <xf numFmtId="0" fontId="3" fillId="0" borderId="38" xfId="1" applyFill="1" applyBorder="1" applyAlignment="1"/>
    <xf numFmtId="0" fontId="3" fillId="0" borderId="39" xfId="1" applyFill="1" applyBorder="1" applyAlignment="1"/>
    <xf numFmtId="0" fontId="3" fillId="0" borderId="40" xfId="1" applyFill="1" applyBorder="1" applyAlignment="1"/>
    <xf numFmtId="0" fontId="7" fillId="0" borderId="31" xfId="1" applyFont="1" applyBorder="1" applyAlignment="1">
      <alignment horizontal="center"/>
    </xf>
    <xf numFmtId="0" fontId="7" fillId="0" borderId="32" xfId="1" applyFont="1" applyBorder="1" applyAlignment="1">
      <alignment horizontal="center"/>
    </xf>
    <xf numFmtId="0" fontId="8" fillId="0" borderId="30" xfId="1" applyFont="1" applyFill="1" applyBorder="1" applyAlignment="1">
      <alignment horizontal="left"/>
    </xf>
    <xf numFmtId="10" fontId="8" fillId="0" borderId="31" xfId="1" applyNumberFormat="1" applyFont="1" applyBorder="1" applyAlignment="1">
      <alignment horizontal="center"/>
    </xf>
    <xf numFmtId="0" fontId="8" fillId="0" borderId="33" xfId="1" applyFont="1" applyFill="1" applyBorder="1" applyAlignment="1">
      <alignment horizontal="left"/>
    </xf>
    <xf numFmtId="10" fontId="8" fillId="0" borderId="34" xfId="1" applyNumberFormat="1" applyFont="1" applyBorder="1" applyAlignment="1">
      <alignment horizontal="center"/>
    </xf>
    <xf numFmtId="10" fontId="8" fillId="0" borderId="34" xfId="3" applyNumberFormat="1" applyFont="1" applyBorder="1" applyAlignment="1">
      <alignment horizontal="center"/>
    </xf>
    <xf numFmtId="46" fontId="8" fillId="0" borderId="34" xfId="1" applyNumberFormat="1" applyFont="1" applyBorder="1" applyAlignment="1">
      <alignment horizontal="center"/>
    </xf>
    <xf numFmtId="10" fontId="8" fillId="0" borderId="41" xfId="3" applyNumberFormat="1" applyFont="1" applyBorder="1" applyAlignment="1">
      <alignment horizontal="center"/>
    </xf>
    <xf numFmtId="0" fontId="8" fillId="0" borderId="42" xfId="1" applyFont="1" applyFill="1" applyBorder="1" applyAlignment="1"/>
    <xf numFmtId="0" fontId="8" fillId="0" borderId="43" xfId="1" applyFont="1" applyFill="1" applyBorder="1" applyAlignment="1"/>
    <xf numFmtId="46" fontId="9" fillId="0" borderId="36" xfId="1" applyNumberFormat="1" applyFont="1" applyBorder="1" applyAlignment="1">
      <alignment horizontal="center"/>
    </xf>
    <xf numFmtId="10" fontId="9" fillId="0" borderId="36" xfId="3" applyNumberFormat="1" applyFont="1" applyBorder="1" applyAlignment="1">
      <alignment horizontal="center"/>
    </xf>
    <xf numFmtId="164" fontId="9" fillId="0" borderId="36" xfId="3" applyNumberFormat="1" applyFont="1" applyBorder="1" applyAlignment="1">
      <alignment horizontal="center"/>
    </xf>
    <xf numFmtId="10" fontId="9" fillId="0" borderId="37" xfId="3" applyNumberFormat="1" applyFont="1" applyBorder="1" applyAlignment="1">
      <alignment horizontal="center"/>
    </xf>
    <xf numFmtId="0" fontId="3" fillId="0" borderId="44" xfId="1" applyFont="1" applyFill="1" applyBorder="1" applyAlignment="1">
      <alignment horizontal="left" vertical="top" wrapText="1"/>
    </xf>
    <xf numFmtId="0" fontId="3" fillId="0" borderId="45" xfId="1" applyFont="1" applyFill="1" applyBorder="1" applyAlignment="1">
      <alignment horizontal="left" vertical="top" wrapText="1"/>
    </xf>
    <xf numFmtId="0" fontId="3" fillId="0" borderId="46" xfId="1" applyFont="1" applyFill="1" applyBorder="1" applyAlignment="1">
      <alignment horizontal="left" vertical="top" wrapText="1"/>
    </xf>
    <xf numFmtId="10" fontId="8" fillId="0" borderId="47" xfId="3" applyNumberFormat="1" applyFont="1" applyBorder="1" applyAlignment="1">
      <alignment horizontal="center"/>
    </xf>
    <xf numFmtId="0" fontId="3" fillId="0" borderId="48" xfId="1" applyBorder="1"/>
    <xf numFmtId="46" fontId="1" fillId="0" borderId="49" xfId="2" applyNumberFormat="1" applyFill="1" applyBorder="1" applyAlignment="1">
      <alignment horizontal="center"/>
    </xf>
    <xf numFmtId="10" fontId="8" fillId="0" borderId="49" xfId="3" applyNumberFormat="1" applyFont="1" applyBorder="1" applyAlignment="1">
      <alignment horizontal="center"/>
    </xf>
  </cellXfs>
  <cellStyles count="48">
    <cellStyle name="Normale" xfId="0" builtinId="0"/>
    <cellStyle name="Normale 10" xfId="4"/>
    <cellStyle name="Normale 11" xfId="5"/>
    <cellStyle name="Normale 12" xfId="6"/>
    <cellStyle name="Normale 2" xfId="7"/>
    <cellStyle name="Normale 2 2" xfId="1"/>
    <cellStyle name="Normale 2 2 2" xfId="8"/>
    <cellStyle name="Normale 2 2 3" xfId="9"/>
    <cellStyle name="Normale 2 3" xfId="10"/>
    <cellStyle name="Normale 3" xfId="11"/>
    <cellStyle name="Normale 3 10" xfId="12"/>
    <cellStyle name="Normale 3 10 2" xfId="13"/>
    <cellStyle name="Normale 3 10 3" xfId="14"/>
    <cellStyle name="Normale 3 10 3 2" xfId="15"/>
    <cellStyle name="Normale 3 10 3 2 2" xfId="16"/>
    <cellStyle name="Normale 3 10 3 2 2 2" xfId="17"/>
    <cellStyle name="Normale 3 10 3 2 2 2 2" xfId="18"/>
    <cellStyle name="Normale 3 10 3 2 2 2 2 2" xfId="19"/>
    <cellStyle name="Normale 3 10 3 2 2 2 2 3" xfId="20"/>
    <cellStyle name="Normale 3 10 3 2 2 2 2 4" xfId="21"/>
    <cellStyle name="Normale 3 11" xfId="2"/>
    <cellStyle name="Normale 3 12" xfId="22"/>
    <cellStyle name="Normale 3 2" xfId="23"/>
    <cellStyle name="Normale 3 3" xfId="24"/>
    <cellStyle name="Normale 3 4" xfId="25"/>
    <cellStyle name="Normale 3 5" xfId="26"/>
    <cellStyle name="Normale 3 6" xfId="27"/>
    <cellStyle name="Normale 3 7" xfId="28"/>
    <cellStyle name="Normale 3 7 2" xfId="29"/>
    <cellStyle name="Normale 3 8" xfId="30"/>
    <cellStyle name="Normale 3 9" xfId="31"/>
    <cellStyle name="Normale 4" xfId="32"/>
    <cellStyle name="Normale 4 2" xfId="33"/>
    <cellStyle name="Normale 4 2 2" xfId="34"/>
    <cellStyle name="Normale 4 3" xfId="35"/>
    <cellStyle name="Normale 4 4" xfId="36"/>
    <cellStyle name="Normale 5" xfId="37"/>
    <cellStyle name="Normale 5 2" xfId="38"/>
    <cellStyle name="Normale 6" xfId="39"/>
    <cellStyle name="Normale 6 2" xfId="40"/>
    <cellStyle name="Normale 7" xfId="41"/>
    <cellStyle name="Normale 7 2" xfId="42"/>
    <cellStyle name="Normale 8" xfId="43"/>
    <cellStyle name="Normale 9" xfId="44"/>
    <cellStyle name="Percentuale 2" xfId="3"/>
    <cellStyle name="Percentuale 2 2" xfId="45"/>
    <cellStyle name="Percentuale 2 3" xfId="46"/>
    <cellStyle name="Percentuale 3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26" Type="http://schemas.openxmlformats.org/officeDocument/2006/relationships/worksheet" Target="worksheets/sheet17.xml"/><Relationship Id="rId39" Type="http://schemas.openxmlformats.org/officeDocument/2006/relationships/worksheet" Target="worksheets/sheet28.xml"/><Relationship Id="rId21" Type="http://schemas.openxmlformats.org/officeDocument/2006/relationships/worksheet" Target="worksheets/sheet14.xml"/><Relationship Id="rId34" Type="http://schemas.openxmlformats.org/officeDocument/2006/relationships/chartsheet" Target="chartsheets/sheet10.xml"/><Relationship Id="rId42" Type="http://schemas.openxmlformats.org/officeDocument/2006/relationships/worksheet" Target="worksheets/sheet30.xml"/><Relationship Id="rId47" Type="http://schemas.openxmlformats.org/officeDocument/2006/relationships/chartsheet" Target="chartsheets/sheet14.xml"/><Relationship Id="rId50" Type="http://schemas.openxmlformats.org/officeDocument/2006/relationships/worksheet" Target="worksheets/sheet35.xml"/><Relationship Id="rId55" Type="http://schemas.openxmlformats.org/officeDocument/2006/relationships/theme" Target="theme/theme1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worksheet" Target="worksheets/sheet33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5.xml"/><Relationship Id="rId20" Type="http://schemas.openxmlformats.org/officeDocument/2006/relationships/chartsheet" Target="chartsheets/sheet7.xml"/><Relationship Id="rId29" Type="http://schemas.openxmlformats.org/officeDocument/2006/relationships/worksheet" Target="worksheets/sheet20.xml"/><Relationship Id="rId41" Type="http://schemas.openxmlformats.org/officeDocument/2006/relationships/chartsheet" Target="chartsheets/sheet12.xml"/><Relationship Id="rId54" Type="http://schemas.openxmlformats.org/officeDocument/2006/relationships/externalLink" Target="externalLinks/externalLink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worksheet" Target="worksheets/sheet26.xml"/><Relationship Id="rId40" Type="http://schemas.openxmlformats.org/officeDocument/2006/relationships/worksheet" Target="worksheets/sheet29.xml"/><Relationship Id="rId45" Type="http://schemas.openxmlformats.org/officeDocument/2006/relationships/chartsheet" Target="chartsheets/sheet13.xml"/><Relationship Id="rId53" Type="http://schemas.openxmlformats.org/officeDocument/2006/relationships/chartsheet" Target="chartsheets/sheet17.xml"/><Relationship Id="rId58" Type="http://schemas.openxmlformats.org/officeDocument/2006/relationships/calcChain" Target="calcChain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chartsheet" Target="chartsheets/sheet11.xml"/><Relationship Id="rId49" Type="http://schemas.openxmlformats.org/officeDocument/2006/relationships/chartsheet" Target="chartsheets/sheet15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3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worksheet" Target="worksheets/sheet36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worksheet" Target="worksheets/sheet25.xml"/><Relationship Id="rId43" Type="http://schemas.openxmlformats.org/officeDocument/2006/relationships/worksheet" Target="worksheets/sheet31.xml"/><Relationship Id="rId48" Type="http://schemas.openxmlformats.org/officeDocument/2006/relationships/worksheet" Target="worksheets/sheet34.xml"/><Relationship Id="rId56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chartsheet" Target="chartsheets/sheet16.xml"/><Relationship Id="rId3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[1]grafico1!$A$2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1.33101851851852E-3</c:v>
                </c:pt>
                <c:pt idx="2">
                  <c:v>2.0717592592592602E-3</c:v>
                </c:pt>
                <c:pt idx="3">
                  <c:v>0</c:v>
                </c:pt>
                <c:pt idx="4">
                  <c:v>4.0393518518518504E-3</c:v>
                </c:pt>
                <c:pt idx="5">
                  <c:v>4.6296296296296298E-4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1.9791666666666699E-3</c:v>
                </c:pt>
                <c:pt idx="12">
                  <c:v>8.9120370370370395E-4</c:v>
                </c:pt>
                <c:pt idx="13">
                  <c:v>4.0509259259259301E-4</c:v>
                </c:pt>
                <c:pt idx="14">
                  <c:v>1.6087962962963E-3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[1]grafico1!$A$3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1.37731481481481E-3</c:v>
                </c:pt>
                <c:pt idx="2">
                  <c:v>1.5046296296296301E-3</c:v>
                </c:pt>
                <c:pt idx="3">
                  <c:v>0</c:v>
                </c:pt>
                <c:pt idx="4">
                  <c:v>9.6064814814814797E-4</c:v>
                </c:pt>
                <c:pt idx="5">
                  <c:v>7.2916666666666703E-4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5.6712962962962999E-4</c:v>
                </c:pt>
                <c:pt idx="12">
                  <c:v>5.6712962962962999E-4</c:v>
                </c:pt>
                <c:pt idx="13">
                  <c:v>1.50462962962963E-4</c:v>
                </c:pt>
                <c:pt idx="14">
                  <c:v>7.2916666666666703E-4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[1]grafico1!$A$4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1.66666666666667E-3</c:v>
                </c:pt>
                <c:pt idx="2">
                  <c:v>1.37731481481481E-3</c:v>
                </c:pt>
                <c:pt idx="3">
                  <c:v>0</c:v>
                </c:pt>
                <c:pt idx="4">
                  <c:v>1.6782407407407399E-3</c:v>
                </c:pt>
                <c:pt idx="5">
                  <c:v>2.6620370370370399E-4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6.75925925925926E-3</c:v>
                </c:pt>
                <c:pt idx="12">
                  <c:v>7.0601851851851804E-4</c:v>
                </c:pt>
                <c:pt idx="13">
                  <c:v>2.4305555555555601E-4</c:v>
                </c:pt>
                <c:pt idx="14">
                  <c:v>1.33101851851852E-3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[1]grafico1!$A$5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1.38888888888889E-4</c:v>
                </c:pt>
                <c:pt idx="2">
                  <c:v>8.3333333333333295E-4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3.2523148148148099E-3</c:v>
                </c:pt>
                <c:pt idx="12">
                  <c:v>7.0601851851851804E-4</c:v>
                </c:pt>
                <c:pt idx="13">
                  <c:v>4.6296296296296298E-4</c:v>
                </c:pt>
                <c:pt idx="14">
                  <c:v>1.4236111111111101E-3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[1]grafico1!$A$6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1.03009259259259E-3</c:v>
                </c:pt>
                <c:pt idx="2">
                  <c:v>1.7361111111111101E-4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2.99768518518519E-3</c:v>
                </c:pt>
                <c:pt idx="12">
                  <c:v>1.7361111111111101E-4</c:v>
                </c:pt>
                <c:pt idx="13">
                  <c:v>0</c:v>
                </c:pt>
                <c:pt idx="14">
                  <c:v>5.78703703703704E-4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[1]grafico1!$A$7</c:f>
              <c:strCache>
                <c:ptCount val="1"/>
                <c:pt idx="0">
                  <c:v>+Europa - Italia in Comune - PDE Italia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1.77083333333333E-3</c:v>
                </c:pt>
                <c:pt idx="12">
                  <c:v>5.78703703703704E-5</c:v>
                </c:pt>
                <c:pt idx="13">
                  <c:v>4.6296296296296301E-5</c:v>
                </c:pt>
                <c:pt idx="14">
                  <c:v>3.00925925925926E-4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[1]grafico1!$A$8</c:f>
              <c:strCache>
                <c:ptCount val="1"/>
                <c:pt idx="0">
                  <c:v>La Sinistra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2.19907407407407E-4</c:v>
                </c:pt>
                <c:pt idx="12">
                  <c:v>2.0833333333333299E-4</c:v>
                </c:pt>
                <c:pt idx="13">
                  <c:v>0</c:v>
                </c:pt>
                <c:pt idx="14">
                  <c:v>2.6620370370370399E-4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[1]grafico1!$A$9</c:f>
              <c:strCache>
                <c:ptCount val="1"/>
                <c:pt idx="0">
                  <c:v>Popolo della famiglia - Alternativa popolare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1.04166666666667E-4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[1]grafico1!$A$10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1.03009259259259E-3</c:v>
                </c:pt>
                <c:pt idx="12">
                  <c:v>0</c:v>
                </c:pt>
                <c:pt idx="13">
                  <c:v>0</c:v>
                </c:pt>
                <c:pt idx="14">
                  <c:v>8.1018518518518503E-5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[1]grafico1!$A$11</c:f>
              <c:strCache>
                <c:ptCount val="1"/>
                <c:pt idx="0">
                  <c:v>Popolari per l'Italia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[1]grafico1!$A$12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[1]grafico1!$A$13</c:f>
              <c:strCache>
                <c:ptCount val="1"/>
                <c:pt idx="0">
                  <c:v>CasaPound Italia - Destre unite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3.2407407407407401E-4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[1]grafico1!$A$14</c:f>
              <c:strCache>
                <c:ptCount val="1"/>
                <c:pt idx="0">
                  <c:v>Forza Nuova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[1]grafico1!$A$15</c:f>
              <c:strCache>
                <c:ptCount val="1"/>
                <c:pt idx="0">
                  <c:v>Partito Animalista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[1]grafico1!$A$16</c:f>
              <c:strCache>
                <c:ptCount val="1"/>
                <c:pt idx="0">
                  <c:v>Partito Pirata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[1]grafico1!$A$17</c:f>
              <c:strCache>
                <c:ptCount val="1"/>
                <c:pt idx="0">
                  <c:v>Autonomie per l'Europa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[1]grafico1!$A$18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7"/>
          <c:tx>
            <c:strRef>
              <c:f>[1]grafico1!$A$19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3.2523148148148099E-3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5.4398148148148101E-4</c:v>
                </c:pt>
                <c:pt idx="12">
                  <c:v>4.6296296296296301E-5</c:v>
                </c:pt>
                <c:pt idx="13">
                  <c:v>0</c:v>
                </c:pt>
                <c:pt idx="14">
                  <c:v>9.6064814814814797E-4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9-AECB-4540-B950-580F839DF220}"/>
            </c:ext>
          </c:extLst>
        </c:ser>
        <c:ser>
          <c:idx val="18"/>
          <c:order val="18"/>
          <c:tx>
            <c:strRef>
              <c:f>[1]grafico1!$A$20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[1]grafico1!$B$20:$P$20</c:f>
              <c:numCache>
                <c:formatCode>General</c:formatCode>
                <c:ptCount val="15"/>
                <c:pt idx="0">
                  <c:v>0</c:v>
                </c:pt>
                <c:pt idx="1">
                  <c:v>1.58564814814815E-3</c:v>
                </c:pt>
                <c:pt idx="2">
                  <c:v>2.0138888888888901E-3</c:v>
                </c:pt>
                <c:pt idx="3">
                  <c:v>5.32407407407407E-4</c:v>
                </c:pt>
                <c:pt idx="4">
                  <c:v>7.2916666666666703E-4</c:v>
                </c:pt>
                <c:pt idx="5">
                  <c:v>1.38888888888889E-4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4.6874999999999998E-3</c:v>
                </c:pt>
                <c:pt idx="12">
                  <c:v>2.5925925925925899E-3</c:v>
                </c:pt>
                <c:pt idx="13">
                  <c:v>1.3194444444444399E-3</c:v>
                </c:pt>
                <c:pt idx="14">
                  <c:v>5.0231481481481498E-3</c:v>
                </c:pt>
              </c:numCache>
            </c:numRef>
          </c:val>
        </c:ser>
        <c:ser>
          <c:idx val="19"/>
          <c:order val="19"/>
          <c:tx>
            <c:strRef>
              <c:f>[1]grafico1!$A$21</c:f>
              <c:strCache>
                <c:ptCount val="1"/>
                <c:pt idx="0">
                  <c:v>Presidente del Senato</c:v>
                </c:pt>
              </c:strCache>
            </c:strRef>
          </c:tx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[1]grafico1!$B$21:$P$21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0"/>
          <c:order val="20"/>
          <c:tx>
            <c:strRef>
              <c:f>[1]grafico1!$A$22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[1]grafico1!$B$22:$P$22</c:f>
              <c:numCache>
                <c:formatCode>General</c:formatCode>
                <c:ptCount val="15"/>
                <c:pt idx="0">
                  <c:v>0</c:v>
                </c:pt>
                <c:pt idx="1">
                  <c:v>3.4722222222222202E-4</c:v>
                </c:pt>
                <c:pt idx="2">
                  <c:v>0</c:v>
                </c:pt>
                <c:pt idx="3">
                  <c:v>0</c:v>
                </c:pt>
                <c:pt idx="4">
                  <c:v>3.4722222222222202E-4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3.3564814814814801E-4</c:v>
                </c:pt>
                <c:pt idx="13">
                  <c:v>2.19907407407407E-4</c:v>
                </c:pt>
                <c:pt idx="14">
                  <c:v>4.8611111111111099E-4</c:v>
                </c:pt>
              </c:numCache>
            </c:numRef>
          </c:val>
        </c:ser>
        <c:ser>
          <c:idx val="21"/>
          <c:order val="21"/>
          <c:tx>
            <c:strRef>
              <c:f>[1]grafico1!$A$23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[1]grafico1!$B$23:$P$23</c:f>
              <c:numCache>
                <c:formatCode>General</c:formatCode>
                <c:ptCount val="15"/>
                <c:pt idx="0">
                  <c:v>0</c:v>
                </c:pt>
                <c:pt idx="1">
                  <c:v>4.0393518518518504E-3</c:v>
                </c:pt>
                <c:pt idx="2">
                  <c:v>4.3981481481481502E-3</c:v>
                </c:pt>
                <c:pt idx="3">
                  <c:v>1.9675925925925899E-4</c:v>
                </c:pt>
                <c:pt idx="4">
                  <c:v>1.8171296296296299E-3</c:v>
                </c:pt>
                <c:pt idx="5">
                  <c:v>4.8611111111111099E-4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1.3194444444444399E-2</c:v>
                </c:pt>
                <c:pt idx="12">
                  <c:v>6.01851851851852E-4</c:v>
                </c:pt>
                <c:pt idx="13">
                  <c:v>9.7222222222222198E-4</c:v>
                </c:pt>
                <c:pt idx="14">
                  <c:v>2.4537037037037001E-3</c:v>
                </c:pt>
              </c:numCache>
            </c:numRef>
          </c:val>
        </c:ser>
        <c:ser>
          <c:idx val="22"/>
          <c:order val="22"/>
          <c:tx>
            <c:strRef>
              <c:f>[1]grafico1!$A$24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[1]grafico1!$B$24:$P$24</c:f>
              <c:numCache>
                <c:formatCode>General</c:formatCode>
                <c:ptCount val="15"/>
                <c:pt idx="0">
                  <c:v>0</c:v>
                </c:pt>
                <c:pt idx="1">
                  <c:v>6.2731481481481501E-3</c:v>
                </c:pt>
                <c:pt idx="2">
                  <c:v>2.60416666666667E-3</c:v>
                </c:pt>
                <c:pt idx="3">
                  <c:v>1.2731481481481499E-4</c:v>
                </c:pt>
                <c:pt idx="4">
                  <c:v>1.2037037037037001E-3</c:v>
                </c:pt>
                <c:pt idx="5">
                  <c:v>1.0069444444444401E-3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2.19560185185185E-2</c:v>
                </c:pt>
                <c:pt idx="12">
                  <c:v>6.3657407407407402E-4</c:v>
                </c:pt>
                <c:pt idx="13">
                  <c:v>5.90277777777778E-4</c:v>
                </c:pt>
                <c:pt idx="14">
                  <c:v>2.6851851851851802E-3</c:v>
                </c:pt>
              </c:numCache>
            </c:numRef>
          </c:val>
        </c:ser>
        <c:ser>
          <c:idx val="23"/>
          <c:order val="23"/>
          <c:tx>
            <c:strRef>
              <c:f>[1]grafico1!$A$25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[1]grafico1!$B$1:$P$1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[1]grafico1!$B$25:$P$25</c:f>
              <c:numCache>
                <c:formatCode>General</c:formatCode>
                <c:ptCount val="15"/>
                <c:pt idx="0">
                  <c:v>0</c:v>
                </c:pt>
                <c:pt idx="1">
                  <c:v>5.6712962962962999E-4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4832256"/>
        <c:axId val="64833792"/>
      </c:barChart>
      <c:catAx>
        <c:axId val="64832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4833792"/>
        <c:crosses val="autoZero"/>
        <c:auto val="1"/>
        <c:lblAlgn val="ctr"/>
        <c:lblOffset val="100"/>
        <c:noMultiLvlLbl val="0"/>
      </c:catAx>
      <c:valAx>
        <c:axId val="6483379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6483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'[1]gr2-RAI'!$D$2:$D$25</c:f>
              <c:numCache>
                <c:formatCode>0.00%</c:formatCode>
                <c:ptCount val="24"/>
                <c:pt idx="0">
                  <c:v>0.815545710833669</c:v>
                </c:pt>
                <c:pt idx="1">
                  <c:v>0.54252577319587603</c:v>
                </c:pt>
                <c:pt idx="2">
                  <c:v>0.61267850923023304</c:v>
                </c:pt>
                <c:pt idx="3">
                  <c:v>0.93688566994309397</c:v>
                </c:pt>
                <c:pt idx="4">
                  <c:v>0.32484076433121001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0.93900293255131995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1</c:v>
                </c:pt>
                <c:pt idx="21" formatCode="General">
                  <c:v>1</c:v>
                </c:pt>
                <c:pt idx="22" formatCode="General">
                  <c:v>0.57078559738134205</c:v>
                </c:pt>
                <c:pt idx="2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'[1]gr2-RAI'!$E$1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'[1]gr2-RAI'!$E$2:$E$25</c:f>
              <c:numCache>
                <c:formatCode>0.00%</c:formatCode>
                <c:ptCount val="24"/>
                <c:pt idx="0">
                  <c:v>0.184454289166331</c:v>
                </c:pt>
                <c:pt idx="1">
                  <c:v>0.45747422680412397</c:v>
                </c:pt>
                <c:pt idx="2">
                  <c:v>0.38732149076976702</c:v>
                </c:pt>
                <c:pt idx="3">
                  <c:v>6.3114330056906406E-2</c:v>
                </c:pt>
                <c:pt idx="4">
                  <c:v>0.67515923566878999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6.09970674486804E-2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0.42921440261865801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0285568"/>
        <c:axId val="110287104"/>
      </c:barChart>
      <c:catAx>
        <c:axId val="110285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287104"/>
        <c:crosses val="autoZero"/>
        <c:auto val="1"/>
        <c:lblAlgn val="ctr"/>
        <c:lblOffset val="100"/>
        <c:noMultiLvlLbl val="0"/>
      </c:catAx>
      <c:valAx>
        <c:axId val="1102871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028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'[1]gr2-Radio 24'!$D$2:$D$25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4.1078305519897301E-2</c:v>
                </c:pt>
                <c:pt idx="4">
                  <c:v>0.80536912751677903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0.86614173228346403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'[1]gr2-Radio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'[1]gr2-Radio 24'!$E$2:$E$25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0.958921694480103</c:v>
                </c:pt>
                <c:pt idx="4">
                  <c:v>0.194630872483221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0.133858267716535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03-4370-BBD7-8DE352D683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0861696"/>
        <c:axId val="110867584"/>
      </c:barChart>
      <c:catAx>
        <c:axId val="110861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867584"/>
        <c:crosses val="autoZero"/>
        <c:auto val="1"/>
        <c:lblAlgn val="ctr"/>
        <c:lblOffset val="100"/>
        <c:noMultiLvlLbl val="0"/>
      </c:catAx>
      <c:valAx>
        <c:axId val="1108675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08616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'[1]gr2-Mediaset'!$D$2:$D$25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'[1]gr2-Mediaset'!$E$1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 w="0"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'[1]gr2-Mediaset'!$E$2:$E$25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2B-416F-9AD2-8930515EC6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3332992"/>
        <c:axId val="113334528"/>
      </c:barChart>
      <c:catAx>
        <c:axId val="113332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334528"/>
        <c:crosses val="autoZero"/>
        <c:auto val="1"/>
        <c:lblAlgn val="ctr"/>
        <c:lblOffset val="100"/>
        <c:noMultiLvlLbl val="0"/>
      </c:catAx>
      <c:valAx>
        <c:axId val="1133345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333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'[1]gr2-Eleumedia'!$D$2:$D$25</c:f>
              <c:numCache>
                <c:formatCode>0.00%</c:formatCode>
                <c:ptCount val="24"/>
                <c:pt idx="0">
                  <c:v>1</c:v>
                </c:pt>
                <c:pt idx="1">
                  <c:v>0.98103448275862104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1</c:v>
                </c:pt>
                <c:pt idx="21" formatCode="General">
                  <c:v>1</c:v>
                </c:pt>
                <c:pt idx="22" formatCode="General">
                  <c:v>0.53745173745173702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'[1]gr2-Eleumedia'!$E$1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'[1]gr2-Eleumedia'!$E$2:$E$25</c:f>
              <c:numCache>
                <c:formatCode>0.00%</c:formatCode>
                <c:ptCount val="24"/>
                <c:pt idx="0">
                  <c:v>0</c:v>
                </c:pt>
                <c:pt idx="1">
                  <c:v>1.89655172413793E-2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0.46254826254826298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3493120"/>
        <c:axId val="113494656"/>
      </c:barChart>
      <c:catAx>
        <c:axId val="113493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494656"/>
        <c:crosses val="autoZero"/>
        <c:auto val="1"/>
        <c:lblAlgn val="ctr"/>
        <c:lblOffset val="100"/>
        <c:noMultiLvlLbl val="0"/>
      </c:catAx>
      <c:valAx>
        <c:axId val="1134946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34931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'[1]gr2-Radio Kiss Kiss'!$D$2:$D$25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'[1]gr2-Radio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'[1]gr2-Radio Kiss Kiss'!$E$2:$E$25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13638400"/>
        <c:axId val="113775360"/>
      </c:barChart>
      <c:catAx>
        <c:axId val="113638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775360"/>
        <c:crosses val="autoZero"/>
        <c:auto val="1"/>
        <c:lblAlgn val="ctr"/>
        <c:lblOffset val="100"/>
        <c:noMultiLvlLbl val="0"/>
      </c:catAx>
      <c:valAx>
        <c:axId val="1137753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363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'[1]gr2-RTL 102.5'!$D$2:$D$25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'[1]gr2-RTL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'[1]gr2-RTL 102.5'!$E$2:$E$25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3833856"/>
        <c:axId val="113835392"/>
      </c:barChart>
      <c:catAx>
        <c:axId val="113833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835392"/>
        <c:crosses val="autoZero"/>
        <c:auto val="1"/>
        <c:lblAlgn val="ctr"/>
        <c:lblOffset val="100"/>
        <c:noMultiLvlLbl val="0"/>
      </c:catAx>
      <c:valAx>
        <c:axId val="1138353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383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'[1]gr2-RDS'!$D$2:$D$25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'[1]gr2-RDS'!$E$1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'[1]gr2-RDS'!$E$2:$E$25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4185344"/>
        <c:axId val="114186880"/>
      </c:barChart>
      <c:catAx>
        <c:axId val="114185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186880"/>
        <c:crosses val="autoZero"/>
        <c:auto val="1"/>
        <c:lblAlgn val="ctr"/>
        <c:lblOffset val="100"/>
        <c:noMultiLvlLbl val="0"/>
      </c:catAx>
      <c:valAx>
        <c:axId val="1141868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41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'[1]gr2-Radio Italia'!$D$2:$D$25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'[1]gr2-Radio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'[1]gr2-Radio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'[1]gr2-Radio Italia'!$E$2:$E$25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4266880"/>
        <c:axId val="114268416"/>
      </c:barChart>
      <c:catAx>
        <c:axId val="114266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268416"/>
        <c:crosses val="autoZero"/>
        <c:auto val="1"/>
        <c:lblAlgn val="ctr"/>
        <c:lblOffset val="100"/>
        <c:noMultiLvlLbl val="0"/>
      </c:catAx>
      <c:valAx>
        <c:axId val="1142684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426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'[1]gr1-RAI'!$D$2:$D$25</c:f>
              <c:numCache>
                <c:formatCode>0.00%</c:formatCode>
                <c:ptCount val="24"/>
                <c:pt idx="0">
                  <c:v>0.968127490039841</c:v>
                </c:pt>
                <c:pt idx="1">
                  <c:v>1</c:v>
                </c:pt>
                <c:pt idx="2">
                  <c:v>0.40101522842639598</c:v>
                </c:pt>
                <c:pt idx="3">
                  <c:v>0.75446428571428603</c:v>
                </c:pt>
                <c:pt idx="4">
                  <c:v>0.230769230769231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1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'[1]gr1-RAI'!$E$1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'[1]gr1-RAI'!$E$2:$E$25</c:f>
              <c:numCache>
                <c:formatCode>0.00%</c:formatCode>
                <c:ptCount val="24"/>
                <c:pt idx="0">
                  <c:v>3.1872509960159397E-2</c:v>
                </c:pt>
                <c:pt idx="1">
                  <c:v>0</c:v>
                </c:pt>
                <c:pt idx="2">
                  <c:v>0.59898477157360397</c:v>
                </c:pt>
                <c:pt idx="3">
                  <c:v>0.245535714285714</c:v>
                </c:pt>
                <c:pt idx="4">
                  <c:v>0.76923076923076905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9921024"/>
        <c:axId val="89922560"/>
      </c:barChart>
      <c:catAx>
        <c:axId val="89921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922560"/>
        <c:crosses val="autoZero"/>
        <c:auto val="1"/>
        <c:lblAlgn val="ctr"/>
        <c:lblOffset val="100"/>
        <c:noMultiLvlLbl val="0"/>
      </c:catAx>
      <c:valAx>
        <c:axId val="899225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8992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</c:strCache>
            </c:strRef>
          </c:cat>
          <c:val>
            <c:numRef>
              <c:f>'[1]gr1-Radio 24'!$D$2:$D$19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0.86301369863013699</c:v>
                </c:pt>
                <c:pt idx="3">
                  <c:v>1</c:v>
                </c:pt>
                <c:pt idx="4">
                  <c:v>0</c:v>
                </c:pt>
                <c:pt idx="5">
                  <c:v>0.83660130718954295</c:v>
                </c:pt>
                <c:pt idx="6">
                  <c:v>1</c:v>
                </c:pt>
                <c:pt idx="7">
                  <c:v>1</c:v>
                </c:pt>
                <c:pt idx="8">
                  <c:v>0.123595505617978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'[1]gr1-Radio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</c:strCache>
            </c:strRef>
          </c:cat>
          <c:val>
            <c:numRef>
              <c:f>'[1]gr1-Radio 24'!$E$2:$E$19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0.13698630136986301</c:v>
                </c:pt>
                <c:pt idx="3">
                  <c:v>0</c:v>
                </c:pt>
                <c:pt idx="4">
                  <c:v>1</c:v>
                </c:pt>
                <c:pt idx="5">
                  <c:v>0.16339869281045799</c:v>
                </c:pt>
                <c:pt idx="6">
                  <c:v>0</c:v>
                </c:pt>
                <c:pt idx="7">
                  <c:v>0</c:v>
                </c:pt>
                <c:pt idx="8">
                  <c:v>0.87640449438202295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9938944"/>
        <c:axId val="89940736"/>
      </c:barChart>
      <c:catAx>
        <c:axId val="89938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940736"/>
        <c:crosses val="autoZero"/>
        <c:auto val="1"/>
        <c:lblAlgn val="ctr"/>
        <c:lblOffset val="100"/>
        <c:noMultiLvlLbl val="0"/>
      </c:catAx>
      <c:valAx>
        <c:axId val="899407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899389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C63C6F1-39F0-40EA-A3A1-4A287B5478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'[1]gr1-Mediaset'!$D$2:$D$25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'[1]gr1-Mediaset'!$E$1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33859BD-895F-4243-8267-9308B793DC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'[1]gr1-Mediaset'!$E$2:$E$25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89979136"/>
        <c:axId val="90050560"/>
      </c:barChart>
      <c:catAx>
        <c:axId val="89979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50560"/>
        <c:crosses val="autoZero"/>
        <c:auto val="1"/>
        <c:lblAlgn val="ctr"/>
        <c:lblOffset val="100"/>
        <c:noMultiLvlLbl val="0"/>
      </c:catAx>
      <c:valAx>
        <c:axId val="900505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899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'[1]gr1-Eleumedia'!$D$2:$D$25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0.81138790035587205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1</c:v>
                </c:pt>
                <c:pt idx="21" formatCode="General">
                  <c:v>1</c:v>
                </c:pt>
                <c:pt idx="22" formatCode="General">
                  <c:v>0.83769633507853403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'[1]gr1-Eleumedia'!$E$1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'[1]gr1-Eleumedia'!$E$2:$E$25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0.18861209964412801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0.162303664921466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0077824"/>
        <c:axId val="90079616"/>
      </c:barChart>
      <c:catAx>
        <c:axId val="90077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9616"/>
        <c:crosses val="autoZero"/>
        <c:auto val="1"/>
        <c:lblAlgn val="ctr"/>
        <c:lblOffset val="100"/>
        <c:noMultiLvlLbl val="0"/>
      </c:catAx>
      <c:valAx>
        <c:axId val="900796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900778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'[1]gr1-Radio Kiss Kiss'!$D$2:$D$25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'[1]gr1-Radio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'[1]gr1-Radio Kiss Kiss'!$E$2:$E$25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0109056"/>
        <c:axId val="90110592"/>
      </c:barChart>
      <c:catAx>
        <c:axId val="90109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10592"/>
        <c:crosses val="autoZero"/>
        <c:auto val="1"/>
        <c:lblAlgn val="ctr"/>
        <c:lblOffset val="100"/>
        <c:noMultiLvlLbl val="0"/>
      </c:catAx>
      <c:valAx>
        <c:axId val="901105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9010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Uomini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'[1]gr1-RTL 102.5'!$D$2:$D$25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0.378151260504202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v>Donne</c:v>
          </c:tx>
          <c:spPr>
            <a:solidFill>
              <a:srgbClr val="F698F2"/>
            </a:solidFill>
          </c:spPr>
          <c:invertIfNegative val="0"/>
          <c:dLbls>
            <c:numFmt formatCode="0.00%;\-0.00%;;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'[1]gr1-RTL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'[1]gr1-RTL 102.5'!$E$2:$E$25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0.621848739495798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0131456"/>
        <c:axId val="90133248"/>
      </c:barChart>
      <c:catAx>
        <c:axId val="90131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33248"/>
        <c:crosses val="autoZero"/>
        <c:auto val="1"/>
        <c:lblAlgn val="ctr"/>
        <c:lblOffset val="100"/>
        <c:noMultiLvlLbl val="0"/>
      </c:catAx>
      <c:valAx>
        <c:axId val="901332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9013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'[1]gr1-RDS'!$D$2:$D$25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0.90277777777777801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1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'[1]gr1-RDS'!$E$1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'[1]gr1-RDS'!$E$2:$E$25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9.7222222222222196E-2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0313856"/>
        <c:axId val="90315392"/>
      </c:barChart>
      <c:catAx>
        <c:axId val="90313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315392"/>
        <c:crosses val="autoZero"/>
        <c:auto val="1"/>
        <c:lblAlgn val="ctr"/>
        <c:lblOffset val="100"/>
        <c:noMultiLvlLbl val="0"/>
      </c:catAx>
      <c:valAx>
        <c:axId val="903153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9031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29.04.2019 al 05.05.2019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'[1]gr1-Radio Italia'!$D$2:$D$25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'[1]gr1-Radio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'[1]gr1-Radio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'[1]gr1-Radio Italia'!$E$2:$E$25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90361856"/>
        <c:axId val="90363392"/>
      </c:barChart>
      <c:catAx>
        <c:axId val="90361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363392"/>
        <c:crosses val="autoZero"/>
        <c:auto val="1"/>
        <c:lblAlgn val="ctr"/>
        <c:lblOffset val="100"/>
        <c:noMultiLvlLbl val="0"/>
      </c:catAx>
      <c:valAx>
        <c:axId val="903633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9036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48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tabSelected="1"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054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2601" cy="628778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COM_29apr-5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1"/>
      <sheetName val="A1"/>
      <sheetName val="A2"/>
      <sheetName val="A3"/>
      <sheetName val="Graf.2"/>
      <sheetName val="A4"/>
      <sheetName val="Graf.3"/>
      <sheetName val="A5"/>
      <sheetName val="A6"/>
      <sheetName val="A7"/>
      <sheetName val="A8"/>
      <sheetName val="Graf.4"/>
      <sheetName val="A9"/>
      <sheetName val="A10"/>
      <sheetName val="A11"/>
      <sheetName val="Graf.5"/>
      <sheetName val="A12"/>
      <sheetName val="Graf.6"/>
      <sheetName val="A13"/>
      <sheetName val="Graf.7"/>
      <sheetName val="A14"/>
      <sheetName val="Graf.8"/>
      <sheetName val="A15"/>
      <sheetName val="Graf.9"/>
      <sheetName val="A16"/>
      <sheetName val="A17"/>
      <sheetName val="A18"/>
      <sheetName val="A19"/>
      <sheetName val="A20"/>
      <sheetName val="A21"/>
      <sheetName val="A22"/>
      <sheetName val="A23"/>
      <sheetName val="B1"/>
      <sheetName val="Graf.10"/>
      <sheetName val="B2"/>
      <sheetName val="Graf.11"/>
      <sheetName val="B3"/>
      <sheetName val="B4"/>
      <sheetName val="B5"/>
      <sheetName val="B6"/>
      <sheetName val="Graf.12"/>
      <sheetName val="B7"/>
      <sheetName val="B8"/>
      <sheetName val="B9"/>
      <sheetName val="Graf.13"/>
      <sheetName val="B10"/>
      <sheetName val="Graf.14"/>
      <sheetName val="B11"/>
      <sheetName val="Graf.15"/>
      <sheetName val="B12"/>
      <sheetName val="Graf.16"/>
      <sheetName val="B13"/>
      <sheetName val="Graf.17"/>
      <sheetName val="Pagina 58"/>
      <sheetName val="Pagina 59"/>
      <sheetName val="Pagina 60"/>
      <sheetName val="Pagina 61"/>
      <sheetName val="Pagina 62"/>
      <sheetName val="Pagina 63"/>
      <sheetName val="Pagina 64"/>
      <sheetName val="Pagina 65"/>
      <sheetName val="Pagina 66"/>
      <sheetName val="Pagina 67"/>
      <sheetName val="Pagina 68"/>
      <sheetName val="Pagina 69"/>
      <sheetName val="Pagina 70"/>
      <sheetName val="Pagina 71"/>
      <sheetName val="Pagina 72"/>
      <sheetName val="Pagina 73"/>
      <sheetName val="Pagina 74"/>
      <sheetName val="Pagina 75"/>
      <sheetName val="Pagina 76"/>
      <sheetName val="Pagina 77"/>
      <sheetName val="Pagina 78"/>
      <sheetName val="Pagina 79"/>
      <sheetName val="Pagina 80"/>
      <sheetName val="Pagina 81"/>
      <sheetName val="Pagina 82"/>
      <sheetName val="Pagina 83"/>
      <sheetName val="Pagina 84"/>
      <sheetName val="Pagina 85"/>
      <sheetName val="Pagina 86"/>
      <sheetName val="Pagina 87"/>
      <sheetName val="grafico1"/>
      <sheetName val="gr1-RAI"/>
      <sheetName val="gr1-Mediaset"/>
      <sheetName val="gr1-Eleumedia"/>
      <sheetName val="gr1-Radio 24"/>
      <sheetName val="gr1-Radio Kiss Kiss"/>
      <sheetName val="gr1-RTL 102.5"/>
      <sheetName val="gr1-RDS"/>
      <sheetName val="gr1-Radio Italia"/>
      <sheetName val="gr2-RAI"/>
      <sheetName val="gr2-Mediaset"/>
      <sheetName val="gr2-Eleumedia"/>
      <sheetName val="gr2-Radio 24"/>
      <sheetName val="gr2-Radio Kiss Kiss"/>
      <sheetName val="gr2-RTL 102.5"/>
      <sheetName val="gr2-RDS"/>
      <sheetName val="gr2-Radio Italia"/>
    </sheetNames>
    <sheetDataSet>
      <sheetData sheetId="1"/>
      <sheetData sheetId="2"/>
      <sheetData sheetId="3"/>
      <sheetData sheetId="5"/>
      <sheetData sheetId="7"/>
      <sheetData sheetId="8"/>
      <sheetData sheetId="9"/>
      <sheetData sheetId="10"/>
      <sheetData sheetId="12"/>
      <sheetData sheetId="13"/>
      <sheetData sheetId="14"/>
      <sheetData sheetId="16"/>
      <sheetData sheetId="18"/>
      <sheetData sheetId="20"/>
      <sheetData sheetId="22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4"/>
      <sheetData sheetId="36"/>
      <sheetData sheetId="37"/>
      <sheetData sheetId="38"/>
      <sheetData sheetId="39"/>
      <sheetData sheetId="41"/>
      <sheetData sheetId="42"/>
      <sheetData sheetId="43"/>
      <sheetData sheetId="45"/>
      <sheetData sheetId="47"/>
      <sheetData sheetId="49"/>
      <sheetData sheetId="5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">
          <cell r="B1" t="str">
            <v>Radio Italia</v>
          </cell>
          <cell r="C1" t="str">
            <v>RDS</v>
          </cell>
          <cell r="D1" t="str">
            <v>RTL 102.5</v>
          </cell>
          <cell r="E1" t="str">
            <v>Radio Kiss Kiss</v>
          </cell>
          <cell r="F1" t="str">
            <v>Radio Capital</v>
          </cell>
          <cell r="G1" t="str">
            <v>Radio Deejay</v>
          </cell>
          <cell r="H1" t="str">
            <v>M2O</v>
          </cell>
          <cell r="I1" t="str">
            <v>RMC Radio Montecarlo</v>
          </cell>
          <cell r="J1" t="str">
            <v>Radio 105</v>
          </cell>
          <cell r="K1" t="str">
            <v>Virgin Radio</v>
          </cell>
          <cell r="L1" t="str">
            <v>Radio 101</v>
          </cell>
          <cell r="M1" t="str">
            <v>Radio 24</v>
          </cell>
          <cell r="N1" t="str">
            <v>RAI Radiotre</v>
          </cell>
          <cell r="O1" t="str">
            <v>RAI Radiodue</v>
          </cell>
          <cell r="P1" t="str">
            <v>RAI Radiouno</v>
          </cell>
        </row>
        <row r="2">
          <cell r="A2" t="str">
            <v>MoVimento 5 Stelle</v>
          </cell>
          <cell r="B2">
            <v>0</v>
          </cell>
          <cell r="C2">
            <v>1.33101851851852E-3</v>
          </cell>
          <cell r="D2">
            <v>2.0717592592592602E-3</v>
          </cell>
          <cell r="E2">
            <v>0</v>
          </cell>
          <cell r="F2">
            <v>4.0393518518518504E-3</v>
          </cell>
          <cell r="G2">
            <v>4.6296296296296298E-4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1.9791666666666699E-3</v>
          </cell>
          <cell r="N2">
            <v>8.9120370370370395E-4</v>
          </cell>
          <cell r="O2">
            <v>4.0509259259259301E-4</v>
          </cell>
          <cell r="P2">
            <v>1.6087962962963E-3</v>
          </cell>
        </row>
        <row r="3">
          <cell r="A3" t="str">
            <v>Lega Salvini Premier</v>
          </cell>
          <cell r="B3">
            <v>0</v>
          </cell>
          <cell r="C3">
            <v>1.37731481481481E-3</v>
          </cell>
          <cell r="D3">
            <v>1.5046296296296301E-3</v>
          </cell>
          <cell r="E3">
            <v>0</v>
          </cell>
          <cell r="F3">
            <v>9.6064814814814797E-4</v>
          </cell>
          <cell r="G3">
            <v>7.2916666666666703E-4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5.6712962962962999E-4</v>
          </cell>
          <cell r="N3">
            <v>5.6712962962962999E-4</v>
          </cell>
          <cell r="O3">
            <v>1.50462962962963E-4</v>
          </cell>
          <cell r="P3">
            <v>7.2916666666666703E-4</v>
          </cell>
        </row>
        <row r="4">
          <cell r="A4" t="str">
            <v>Partito Democratico</v>
          </cell>
          <cell r="B4" t="str">
            <v>Periodo dal 29.04.2019 al 05.05.2019</v>
          </cell>
          <cell r="C4">
            <v>1.66666666666667E-3</v>
          </cell>
          <cell r="D4">
            <v>1.37731481481481E-3</v>
          </cell>
          <cell r="E4">
            <v>0</v>
          </cell>
          <cell r="F4">
            <v>1.6782407407407399E-3</v>
          </cell>
          <cell r="G4">
            <v>2.6620370370370399E-4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6.75925925925926E-3</v>
          </cell>
          <cell r="N4">
            <v>7.0601851851851804E-4</v>
          </cell>
          <cell r="O4">
            <v>2.4305555555555601E-4</v>
          </cell>
          <cell r="P4">
            <v>1.33101851851852E-3</v>
          </cell>
        </row>
        <row r="5">
          <cell r="A5" t="str">
            <v>Forza Italia</v>
          </cell>
          <cell r="B5">
            <v>0</v>
          </cell>
          <cell r="C5">
            <v>1.38888888888889E-4</v>
          </cell>
          <cell r="D5">
            <v>8.3333333333333295E-4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3.2523148148148099E-3</v>
          </cell>
          <cell r="N5">
            <v>7.0601851851851804E-4</v>
          </cell>
          <cell r="O5">
            <v>4.6296296296296298E-4</v>
          </cell>
          <cell r="P5">
            <v>1.4236111111111101E-3</v>
          </cell>
        </row>
        <row r="6">
          <cell r="A6" t="str">
            <v>Fratelli d'Italia</v>
          </cell>
          <cell r="B6">
            <v>0</v>
          </cell>
          <cell r="C6">
            <v>1.03009259259259E-3</v>
          </cell>
          <cell r="D6">
            <v>1.7361111111111101E-4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2.99768518518519E-3</v>
          </cell>
          <cell r="N6">
            <v>1.7361111111111101E-4</v>
          </cell>
          <cell r="O6">
            <v>0</v>
          </cell>
          <cell r="P6">
            <v>5.78703703703704E-4</v>
          </cell>
        </row>
        <row r="7">
          <cell r="A7" t="str">
            <v>+Europa - Italia in Comune - PDE Italia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1.77083333333333E-3</v>
          </cell>
          <cell r="N7">
            <v>5.78703703703704E-5</v>
          </cell>
          <cell r="O7">
            <v>4.6296296296296301E-5</v>
          </cell>
          <cell r="P7">
            <v>3.00925925925926E-4</v>
          </cell>
        </row>
        <row r="8">
          <cell r="A8" t="str">
            <v>La Sinistra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2.19907407407407E-4</v>
          </cell>
          <cell r="N8">
            <v>2.0833333333333299E-4</v>
          </cell>
          <cell r="O8">
            <v>0</v>
          </cell>
          <cell r="P8">
            <v>2.6620370370370399E-4</v>
          </cell>
        </row>
        <row r="9">
          <cell r="A9" t="str">
            <v>Popolo della famiglia - Alternativa popolare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1.04166666666667E-4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Europa Verde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1.03009259259259E-3</v>
          </cell>
          <cell r="N10">
            <v>0</v>
          </cell>
          <cell r="O10">
            <v>0</v>
          </cell>
          <cell r="P10">
            <v>8.1018518518518503E-5</v>
          </cell>
        </row>
        <row r="11">
          <cell r="A11" t="str">
            <v>Popolari per l'Italia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Partito Comunista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CasaPound Italia - Destre unite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3.2407407407407401E-4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Forza Nuova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>Partito Animalista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Partito Pirata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Autonomie per l'Europa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SVP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>Altro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3.2523148148148099E-3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5.4398148148148101E-4</v>
          </cell>
          <cell r="N19">
            <v>4.6296296296296301E-5</v>
          </cell>
          <cell r="O19">
            <v>0</v>
          </cell>
          <cell r="P19">
            <v>9.6064814814814797E-4</v>
          </cell>
        </row>
        <row r="20">
          <cell r="A20" t="str">
            <v>Presidente della Repubblica</v>
          </cell>
          <cell r="B20">
            <v>0</v>
          </cell>
          <cell r="C20">
            <v>1.58564814814815E-3</v>
          </cell>
          <cell r="D20">
            <v>2.0138888888888901E-3</v>
          </cell>
          <cell r="E20">
            <v>5.32407407407407E-4</v>
          </cell>
          <cell r="F20">
            <v>7.2916666666666703E-4</v>
          </cell>
          <cell r="G20">
            <v>1.38888888888889E-4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4.6874999999999998E-3</v>
          </cell>
          <cell r="N20">
            <v>2.5925925925925899E-3</v>
          </cell>
          <cell r="O20">
            <v>1.3194444444444399E-3</v>
          </cell>
          <cell r="P20">
            <v>5.0231481481481498E-3</v>
          </cell>
        </row>
        <row r="21">
          <cell r="A21" t="str">
            <v>Presidente del Senato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>Presidente della Camera</v>
          </cell>
          <cell r="B22">
            <v>0</v>
          </cell>
          <cell r="C22">
            <v>3.4722222222222202E-4</v>
          </cell>
          <cell r="D22">
            <v>0</v>
          </cell>
          <cell r="E22">
            <v>0</v>
          </cell>
          <cell r="F22">
            <v>3.4722222222222202E-4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3.3564814814814801E-4</v>
          </cell>
          <cell r="O22">
            <v>2.19907407407407E-4</v>
          </cell>
          <cell r="P22">
            <v>4.8611111111111099E-4</v>
          </cell>
        </row>
        <row r="23">
          <cell r="A23" t="str">
            <v>Presidente del Consiglio</v>
          </cell>
          <cell r="B23">
            <v>0</v>
          </cell>
          <cell r="C23">
            <v>4.0393518518518504E-3</v>
          </cell>
          <cell r="D23">
            <v>4.3981481481481502E-3</v>
          </cell>
          <cell r="E23">
            <v>1.9675925925925899E-4</v>
          </cell>
          <cell r="F23">
            <v>1.8171296296296299E-3</v>
          </cell>
          <cell r="G23">
            <v>4.8611111111111099E-4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1.3194444444444399E-2</v>
          </cell>
          <cell r="N23">
            <v>6.01851851851852E-4</v>
          </cell>
          <cell r="O23">
            <v>9.7222222222222198E-4</v>
          </cell>
          <cell r="P23">
            <v>2.4537037037037001E-3</v>
          </cell>
        </row>
        <row r="24">
          <cell r="A24" t="str">
            <v>Governo/Ministri/Sottosegretari</v>
          </cell>
          <cell r="B24">
            <v>0</v>
          </cell>
          <cell r="C24">
            <v>6.2731481481481501E-3</v>
          </cell>
          <cell r="D24">
            <v>2.60416666666667E-3</v>
          </cell>
          <cell r="E24">
            <v>1.2731481481481499E-4</v>
          </cell>
          <cell r="F24">
            <v>1.2037037037037001E-3</v>
          </cell>
          <cell r="G24">
            <v>1.0069444444444401E-3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2.19560185185185E-2</v>
          </cell>
          <cell r="N24">
            <v>6.3657407407407402E-4</v>
          </cell>
          <cell r="O24">
            <v>5.90277777777778E-4</v>
          </cell>
          <cell r="P24">
            <v>2.6851851851851802E-3</v>
          </cell>
        </row>
        <row r="25">
          <cell r="A25" t="str">
            <v>Unione Europea</v>
          </cell>
          <cell r="B25">
            <v>0</v>
          </cell>
          <cell r="C25">
            <v>5.6712962962962999E-4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</sheetData>
      <sheetData sheetId="84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0.968127490039841</v>
          </cell>
          <cell r="E2">
            <v>3.1872509960159397E-2</v>
          </cell>
        </row>
        <row r="3">
          <cell r="A3" t="str">
            <v>Lega Salvini Premier</v>
          </cell>
          <cell r="D3">
            <v>1</v>
          </cell>
          <cell r="E3">
            <v>0</v>
          </cell>
        </row>
        <row r="4">
          <cell r="A4" t="str">
            <v>Partito Democratico</v>
          </cell>
          <cell r="D4">
            <v>0.40101522842639598</v>
          </cell>
          <cell r="E4">
            <v>0.59898477157360397</v>
          </cell>
        </row>
        <row r="5">
          <cell r="A5" t="str">
            <v>Forza Italia</v>
          </cell>
          <cell r="D5">
            <v>0.75446428571428603</v>
          </cell>
          <cell r="E5">
            <v>0.245535714285714</v>
          </cell>
        </row>
        <row r="6">
          <cell r="A6" t="str">
            <v>Fratelli d'Italia</v>
          </cell>
          <cell r="D6">
            <v>0.230769230769231</v>
          </cell>
          <cell r="E6">
            <v>0.76923076923076905</v>
          </cell>
        </row>
        <row r="7">
          <cell r="A7" t="str">
            <v>+Europa - Italia in Comune - PDE Italia</v>
          </cell>
          <cell r="D7">
            <v>1</v>
          </cell>
          <cell r="E7">
            <v>0</v>
          </cell>
        </row>
        <row r="8">
          <cell r="A8" t="str">
            <v>La Sinistra</v>
          </cell>
          <cell r="D8">
            <v>1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1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1</v>
          </cell>
          <cell r="E19">
            <v>0</v>
          </cell>
        </row>
        <row r="20">
          <cell r="A20" t="str">
            <v>Presidente della Repubblica</v>
          </cell>
          <cell r="D20">
            <v>1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1</v>
          </cell>
          <cell r="E22">
            <v>0</v>
          </cell>
        </row>
        <row r="23">
          <cell r="A23" t="str">
            <v>Presidente del Consiglio</v>
          </cell>
          <cell r="D23">
            <v>1</v>
          </cell>
          <cell r="E23">
            <v>0</v>
          </cell>
        </row>
        <row r="24">
          <cell r="A24" t="str">
            <v>Governo/Ministri/Sottosegretari</v>
          </cell>
          <cell r="D24">
            <v>1</v>
          </cell>
          <cell r="E24">
            <v>0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85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0</v>
          </cell>
          <cell r="E2">
            <v>0</v>
          </cell>
        </row>
        <row r="3">
          <cell r="A3" t="str">
            <v>Lega Salvini Premier</v>
          </cell>
          <cell r="D3">
            <v>0</v>
          </cell>
          <cell r="E3">
            <v>0</v>
          </cell>
        </row>
        <row r="4">
          <cell r="A4" t="str">
            <v>Partito Democratico</v>
          </cell>
          <cell r="D4">
            <v>0</v>
          </cell>
          <cell r="E4">
            <v>0</v>
          </cell>
        </row>
        <row r="5">
          <cell r="A5" t="str">
            <v>Forza Italia</v>
          </cell>
          <cell r="D5">
            <v>0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0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</v>
          </cell>
          <cell r="E19">
            <v>0</v>
          </cell>
        </row>
        <row r="20">
          <cell r="A20" t="str">
            <v>Presidente della Repubblica</v>
          </cell>
          <cell r="D20">
            <v>0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0</v>
          </cell>
          <cell r="E22">
            <v>0</v>
          </cell>
        </row>
        <row r="23">
          <cell r="A23" t="str">
            <v>Presidente del Consiglio</v>
          </cell>
          <cell r="D23">
            <v>0</v>
          </cell>
          <cell r="E23">
            <v>0</v>
          </cell>
        </row>
        <row r="24">
          <cell r="A24" t="str">
            <v>Governo/Ministri/Sottosegretari</v>
          </cell>
          <cell r="D24">
            <v>0</v>
          </cell>
          <cell r="E24">
            <v>0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86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1</v>
          </cell>
          <cell r="E2">
            <v>0</v>
          </cell>
        </row>
        <row r="3">
          <cell r="A3" t="str">
            <v>Lega Salvini Premier</v>
          </cell>
          <cell r="D3">
            <v>1</v>
          </cell>
          <cell r="E3">
            <v>0</v>
          </cell>
        </row>
        <row r="4">
          <cell r="A4" t="str">
            <v>Partito Democratico</v>
          </cell>
          <cell r="D4">
            <v>1</v>
          </cell>
          <cell r="E4">
            <v>0</v>
          </cell>
        </row>
        <row r="5">
          <cell r="A5" t="str">
            <v>Forza Italia</v>
          </cell>
          <cell r="D5">
            <v>0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0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0.81138790035587205</v>
          </cell>
          <cell r="E19">
            <v>0.18861209964412801</v>
          </cell>
        </row>
        <row r="20">
          <cell r="A20" t="str">
            <v>Presidente della Repubblica</v>
          </cell>
          <cell r="D20">
            <v>1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1</v>
          </cell>
          <cell r="E22">
            <v>0</v>
          </cell>
        </row>
        <row r="23">
          <cell r="A23" t="str">
            <v>Presidente del Consiglio</v>
          </cell>
          <cell r="D23">
            <v>1</v>
          </cell>
          <cell r="E23">
            <v>0</v>
          </cell>
        </row>
        <row r="24">
          <cell r="A24" t="str">
            <v>Governo/Ministri/Sottosegretari</v>
          </cell>
          <cell r="D24">
            <v>0.83769633507853403</v>
          </cell>
          <cell r="E24">
            <v>0.162303664921466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87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1</v>
          </cell>
          <cell r="E2">
            <v>0</v>
          </cell>
        </row>
        <row r="3">
          <cell r="A3" t="str">
            <v>Lega Salvini Premier</v>
          </cell>
          <cell r="D3">
            <v>1</v>
          </cell>
          <cell r="E3">
            <v>0</v>
          </cell>
        </row>
        <row r="4">
          <cell r="A4" t="str">
            <v>Partito Democratico</v>
          </cell>
          <cell r="D4">
            <v>0.86301369863013699</v>
          </cell>
          <cell r="E4">
            <v>0.13698630136986301</v>
          </cell>
        </row>
        <row r="5">
          <cell r="A5" t="str">
            <v>Forza Italia</v>
          </cell>
          <cell r="D5">
            <v>1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1</v>
          </cell>
        </row>
        <row r="7">
          <cell r="A7" t="str">
            <v>+Europa - Italia in Comune - PDE Italia</v>
          </cell>
          <cell r="D7">
            <v>0.83660130718954295</v>
          </cell>
          <cell r="E7">
            <v>0.16339869281045799</v>
          </cell>
        </row>
        <row r="8">
          <cell r="A8" t="str">
            <v>La Sinistra</v>
          </cell>
          <cell r="D8">
            <v>1</v>
          </cell>
          <cell r="E8">
            <v>0</v>
          </cell>
        </row>
        <row r="9">
          <cell r="A9" t="str">
            <v>Popolo della famiglia - Alternativa popolare</v>
          </cell>
          <cell r="D9">
            <v>1</v>
          </cell>
          <cell r="E9">
            <v>0</v>
          </cell>
        </row>
        <row r="10">
          <cell r="A10" t="str">
            <v>Europa Verde</v>
          </cell>
          <cell r="D10">
            <v>0.123595505617978</v>
          </cell>
          <cell r="E10">
            <v>0.87640449438202295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1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1</v>
          </cell>
          <cell r="E19">
            <v>0</v>
          </cell>
        </row>
      </sheetData>
      <sheetData sheetId="88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0</v>
          </cell>
          <cell r="E2">
            <v>0</v>
          </cell>
        </row>
        <row r="3">
          <cell r="A3" t="str">
            <v>Lega Salvini Premier</v>
          </cell>
          <cell r="D3">
            <v>0</v>
          </cell>
          <cell r="E3">
            <v>0</v>
          </cell>
        </row>
        <row r="4">
          <cell r="A4" t="str">
            <v>Partito Democratico</v>
          </cell>
          <cell r="D4">
            <v>0</v>
          </cell>
          <cell r="E4">
            <v>0</v>
          </cell>
        </row>
        <row r="5">
          <cell r="A5" t="str">
            <v>Forza Italia</v>
          </cell>
          <cell r="D5">
            <v>0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0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</v>
          </cell>
          <cell r="E19">
            <v>0</v>
          </cell>
        </row>
        <row r="20">
          <cell r="A20" t="str">
            <v>Presidente della Repubblica</v>
          </cell>
          <cell r="D20">
            <v>1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0</v>
          </cell>
          <cell r="E22">
            <v>0</v>
          </cell>
        </row>
        <row r="23">
          <cell r="A23" t="str">
            <v>Presidente del Consiglio</v>
          </cell>
          <cell r="D23">
            <v>1</v>
          </cell>
          <cell r="E23">
            <v>0</v>
          </cell>
        </row>
        <row r="24">
          <cell r="A24" t="str">
            <v>Governo/Ministri/Sottosegretari</v>
          </cell>
          <cell r="D24">
            <v>1</v>
          </cell>
          <cell r="E24">
            <v>0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89">
        <row r="2">
          <cell r="A2" t="str">
            <v>MoVimento 5 Stelle</v>
          </cell>
          <cell r="D2">
            <v>1</v>
          </cell>
          <cell r="E2">
            <v>0</v>
          </cell>
        </row>
        <row r="3">
          <cell r="A3" t="str">
            <v>Lega Salvini Premier</v>
          </cell>
          <cell r="D3">
            <v>1</v>
          </cell>
          <cell r="E3">
            <v>0</v>
          </cell>
        </row>
        <row r="4">
          <cell r="A4" t="str">
            <v>Partito Democratico</v>
          </cell>
          <cell r="D4">
            <v>0.378151260504202</v>
          </cell>
          <cell r="E4">
            <v>0.621848739495798</v>
          </cell>
        </row>
        <row r="5">
          <cell r="A5" t="str">
            <v>Forza Italia</v>
          </cell>
          <cell r="D5">
            <v>1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1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</v>
          </cell>
          <cell r="E19">
            <v>0</v>
          </cell>
        </row>
        <row r="20">
          <cell r="A20" t="str">
            <v>Presidente della Repubblica</v>
          </cell>
          <cell r="D20">
            <v>1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0</v>
          </cell>
          <cell r="E22">
            <v>0</v>
          </cell>
        </row>
        <row r="23">
          <cell r="A23" t="str">
            <v>Presidente del Consiglio</v>
          </cell>
          <cell r="D23">
            <v>1</v>
          </cell>
          <cell r="E23">
            <v>0</v>
          </cell>
        </row>
        <row r="24">
          <cell r="A24" t="str">
            <v>Governo/Ministri/Sottosegretari</v>
          </cell>
          <cell r="D24">
            <v>1</v>
          </cell>
          <cell r="E24">
            <v>0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90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1</v>
          </cell>
          <cell r="E2">
            <v>0</v>
          </cell>
        </row>
        <row r="3">
          <cell r="A3" t="str">
            <v>Lega Salvini Premier</v>
          </cell>
          <cell r="D3">
            <v>1</v>
          </cell>
          <cell r="E3">
            <v>0</v>
          </cell>
        </row>
        <row r="4">
          <cell r="A4" t="str">
            <v>Partito Democratico</v>
          </cell>
          <cell r="D4">
            <v>0.90277777777777801</v>
          </cell>
          <cell r="E4">
            <v>9.7222222222222196E-2</v>
          </cell>
        </row>
        <row r="5">
          <cell r="A5" t="str">
            <v>Forza Italia</v>
          </cell>
          <cell r="D5">
            <v>1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1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</v>
          </cell>
          <cell r="E19">
            <v>0</v>
          </cell>
        </row>
        <row r="20">
          <cell r="A20" t="str">
            <v>Presidente della Repubblica</v>
          </cell>
          <cell r="D20">
            <v>1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1</v>
          </cell>
          <cell r="E22">
            <v>0</v>
          </cell>
        </row>
        <row r="23">
          <cell r="A23" t="str">
            <v>Presidente del Consiglio</v>
          </cell>
          <cell r="D23">
            <v>1</v>
          </cell>
          <cell r="E23">
            <v>0</v>
          </cell>
        </row>
        <row r="24">
          <cell r="A24" t="str">
            <v>Governo/Ministri/Sottosegretari</v>
          </cell>
          <cell r="D24">
            <v>1</v>
          </cell>
          <cell r="E24">
            <v>0</v>
          </cell>
        </row>
        <row r="25">
          <cell r="A25" t="str">
            <v>Unione Europea</v>
          </cell>
          <cell r="D25">
            <v>1</v>
          </cell>
          <cell r="E25">
            <v>0</v>
          </cell>
        </row>
      </sheetData>
      <sheetData sheetId="91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0</v>
          </cell>
          <cell r="E2">
            <v>0</v>
          </cell>
        </row>
        <row r="3">
          <cell r="A3" t="str">
            <v>Lega Salvini Premier</v>
          </cell>
          <cell r="D3">
            <v>0</v>
          </cell>
          <cell r="E3">
            <v>0</v>
          </cell>
        </row>
        <row r="4">
          <cell r="A4" t="str">
            <v>Partito Democratico</v>
          </cell>
          <cell r="D4">
            <v>0</v>
          </cell>
          <cell r="E4">
            <v>0</v>
          </cell>
        </row>
        <row r="5">
          <cell r="A5" t="str">
            <v>Forza Italia</v>
          </cell>
          <cell r="D5">
            <v>0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0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</v>
          </cell>
          <cell r="E19">
            <v>0</v>
          </cell>
        </row>
        <row r="20">
          <cell r="A20" t="str">
            <v>Presidente della Repubblica</v>
          </cell>
          <cell r="D20">
            <v>0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0</v>
          </cell>
          <cell r="E22">
            <v>0</v>
          </cell>
        </row>
        <row r="23">
          <cell r="A23" t="str">
            <v>Presidente del Consiglio</v>
          </cell>
          <cell r="D23">
            <v>0</v>
          </cell>
          <cell r="E23">
            <v>0</v>
          </cell>
        </row>
        <row r="24">
          <cell r="A24" t="str">
            <v>Governo/Ministri/Sottosegretari</v>
          </cell>
          <cell r="D24">
            <v>0</v>
          </cell>
          <cell r="E24">
            <v>0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92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0.815545710833669</v>
          </cell>
          <cell r="E2">
            <v>0.184454289166331</v>
          </cell>
        </row>
        <row r="3">
          <cell r="A3" t="str">
            <v>Lega Salvini Premier</v>
          </cell>
          <cell r="D3">
            <v>0.54252577319587603</v>
          </cell>
          <cell r="E3">
            <v>0.45747422680412397</v>
          </cell>
        </row>
        <row r="4">
          <cell r="A4" t="str">
            <v>Partito Democratico</v>
          </cell>
          <cell r="D4">
            <v>0.61267850923023304</v>
          </cell>
          <cell r="E4">
            <v>0.38732149076976702</v>
          </cell>
        </row>
        <row r="5">
          <cell r="A5" t="str">
            <v>Forza Italia</v>
          </cell>
          <cell r="D5">
            <v>0.93688566994309397</v>
          </cell>
          <cell r="E5">
            <v>6.3114330056906406E-2</v>
          </cell>
        </row>
        <row r="6">
          <cell r="A6" t="str">
            <v>Fratelli d'Italia</v>
          </cell>
          <cell r="D6">
            <v>0.32484076433121001</v>
          </cell>
          <cell r="E6">
            <v>0.67515923566878999</v>
          </cell>
        </row>
        <row r="7">
          <cell r="A7" t="str">
            <v>+Europa - Italia in Comune - PDE Italia</v>
          </cell>
          <cell r="D7">
            <v>1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1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1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0.93900293255131995</v>
          </cell>
          <cell r="E19">
            <v>6.09970674486804E-2</v>
          </cell>
        </row>
        <row r="20">
          <cell r="A20" t="str">
            <v>Presidente della Repubblica</v>
          </cell>
          <cell r="D20">
            <v>1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1</v>
          </cell>
          <cell r="E22">
            <v>0</v>
          </cell>
        </row>
        <row r="23">
          <cell r="A23" t="str">
            <v>Presidente del Consiglio</v>
          </cell>
          <cell r="D23">
            <v>1</v>
          </cell>
          <cell r="E23">
            <v>0</v>
          </cell>
        </row>
        <row r="24">
          <cell r="A24" t="str">
            <v>Governo/Ministri/Sottosegretari</v>
          </cell>
          <cell r="D24">
            <v>0.57078559738134205</v>
          </cell>
          <cell r="E24">
            <v>0.42921440261865801</v>
          </cell>
        </row>
        <row r="25">
          <cell r="A25" t="str">
            <v>Unione Europea</v>
          </cell>
          <cell r="D25">
            <v>1</v>
          </cell>
          <cell r="E25">
            <v>0</v>
          </cell>
        </row>
      </sheetData>
      <sheetData sheetId="93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0</v>
          </cell>
          <cell r="E2">
            <v>0</v>
          </cell>
        </row>
        <row r="3">
          <cell r="A3" t="str">
            <v>Lega Salvini Premier</v>
          </cell>
          <cell r="D3">
            <v>0</v>
          </cell>
          <cell r="E3">
            <v>0</v>
          </cell>
        </row>
        <row r="4">
          <cell r="A4" t="str">
            <v>Partito Democratico</v>
          </cell>
          <cell r="D4">
            <v>0</v>
          </cell>
          <cell r="E4">
            <v>0</v>
          </cell>
        </row>
        <row r="5">
          <cell r="A5" t="str">
            <v>Forza Italia</v>
          </cell>
          <cell r="D5">
            <v>0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0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</v>
          </cell>
          <cell r="E19">
            <v>0</v>
          </cell>
        </row>
        <row r="20">
          <cell r="A20" t="str">
            <v>Presidente della Repubblica</v>
          </cell>
          <cell r="D20">
            <v>0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0</v>
          </cell>
          <cell r="E22">
            <v>0</v>
          </cell>
        </row>
        <row r="23">
          <cell r="A23" t="str">
            <v>Presidente del Consiglio</v>
          </cell>
          <cell r="D23">
            <v>0</v>
          </cell>
          <cell r="E23">
            <v>0</v>
          </cell>
        </row>
        <row r="24">
          <cell r="A24" t="str">
            <v>Governo/Ministri/Sottosegretari</v>
          </cell>
          <cell r="D24">
            <v>0</v>
          </cell>
          <cell r="E24">
            <v>0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94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1</v>
          </cell>
          <cell r="E2">
            <v>0</v>
          </cell>
        </row>
        <row r="3">
          <cell r="A3" t="str">
            <v>Lega Salvini Premier</v>
          </cell>
          <cell r="D3">
            <v>0.98103448275862104</v>
          </cell>
          <cell r="E3">
            <v>1.89655172413793E-2</v>
          </cell>
        </row>
        <row r="4">
          <cell r="A4" t="str">
            <v>Partito Democratico</v>
          </cell>
          <cell r="D4">
            <v>1</v>
          </cell>
          <cell r="E4">
            <v>0</v>
          </cell>
        </row>
        <row r="5">
          <cell r="A5" t="str">
            <v>Forza Italia</v>
          </cell>
          <cell r="D5">
            <v>0</v>
          </cell>
          <cell r="E5">
            <v>1</v>
          </cell>
        </row>
        <row r="6">
          <cell r="A6" t="str">
            <v>Fratelli d'Italia</v>
          </cell>
          <cell r="D6">
            <v>0</v>
          </cell>
          <cell r="E6">
            <v>1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</v>
          </cell>
          <cell r="E19">
            <v>0</v>
          </cell>
        </row>
        <row r="20">
          <cell r="A20" t="str">
            <v>Presidente della Repubblica</v>
          </cell>
          <cell r="D20">
            <v>1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1</v>
          </cell>
          <cell r="E22">
            <v>0</v>
          </cell>
        </row>
        <row r="23">
          <cell r="A23" t="str">
            <v>Presidente del Consiglio</v>
          </cell>
          <cell r="D23">
            <v>1</v>
          </cell>
          <cell r="E23">
            <v>0</v>
          </cell>
        </row>
        <row r="24">
          <cell r="A24" t="str">
            <v>Governo/Ministri/Sottosegretari</v>
          </cell>
          <cell r="D24">
            <v>0.53745173745173702</v>
          </cell>
          <cell r="E24">
            <v>0.46254826254826298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95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1</v>
          </cell>
          <cell r="E2">
            <v>0</v>
          </cell>
        </row>
        <row r="3">
          <cell r="A3" t="str">
            <v>Lega Salvini Premier</v>
          </cell>
          <cell r="D3">
            <v>1</v>
          </cell>
          <cell r="E3">
            <v>0</v>
          </cell>
        </row>
        <row r="4">
          <cell r="A4" t="str">
            <v>Partito Democratico</v>
          </cell>
          <cell r="D4">
            <v>1</v>
          </cell>
          <cell r="E4">
            <v>0</v>
          </cell>
        </row>
        <row r="5">
          <cell r="A5" t="str">
            <v>Forza Italia</v>
          </cell>
          <cell r="D5">
            <v>4.1078305519897301E-2</v>
          </cell>
          <cell r="E5">
            <v>0.958921694480103</v>
          </cell>
        </row>
        <row r="6">
          <cell r="A6" t="str">
            <v>Fratelli d'Italia</v>
          </cell>
          <cell r="D6">
            <v>0.80536912751677903</v>
          </cell>
          <cell r="E6">
            <v>0.194630872483221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1</v>
          </cell>
          <cell r="E8">
            <v>0</v>
          </cell>
        </row>
        <row r="9">
          <cell r="A9" t="str">
            <v>Popolo della famiglia - Alternativa popolare</v>
          </cell>
          <cell r="D9">
            <v>1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1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1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0.86614173228346403</v>
          </cell>
          <cell r="E19">
            <v>0.133858267716535</v>
          </cell>
        </row>
        <row r="20">
          <cell r="A20" t="str">
            <v>Presidente della Repubblica</v>
          </cell>
          <cell r="D20">
            <v>1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0</v>
          </cell>
          <cell r="E22">
            <v>0</v>
          </cell>
        </row>
        <row r="23">
          <cell r="A23" t="str">
            <v>Presidente del Consiglio</v>
          </cell>
          <cell r="D23">
            <v>1</v>
          </cell>
          <cell r="E23">
            <v>0</v>
          </cell>
        </row>
        <row r="24">
          <cell r="A24" t="str">
            <v>Governo/Ministri/Sottosegretari</v>
          </cell>
          <cell r="D24">
            <v>1</v>
          </cell>
          <cell r="E24">
            <v>0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96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0</v>
          </cell>
          <cell r="E2">
            <v>0</v>
          </cell>
        </row>
        <row r="3">
          <cell r="A3" t="str">
            <v>Lega Salvini Premier</v>
          </cell>
          <cell r="D3">
            <v>0</v>
          </cell>
          <cell r="E3">
            <v>0</v>
          </cell>
        </row>
        <row r="4">
          <cell r="A4" t="str">
            <v>Partito Democratico</v>
          </cell>
          <cell r="D4">
            <v>0</v>
          </cell>
          <cell r="E4">
            <v>0</v>
          </cell>
        </row>
        <row r="5">
          <cell r="A5" t="str">
            <v>Forza Italia</v>
          </cell>
          <cell r="D5">
            <v>0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0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</v>
          </cell>
          <cell r="E19">
            <v>0</v>
          </cell>
        </row>
        <row r="20">
          <cell r="A20" t="str">
            <v>Presidente della Repubblica</v>
          </cell>
          <cell r="D20">
            <v>0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0</v>
          </cell>
          <cell r="E22">
            <v>0</v>
          </cell>
        </row>
        <row r="23">
          <cell r="A23" t="str">
            <v>Presidente del Consiglio</v>
          </cell>
          <cell r="D23">
            <v>0</v>
          </cell>
          <cell r="E23">
            <v>0</v>
          </cell>
        </row>
        <row r="24">
          <cell r="A24" t="str">
            <v>Governo/Ministri/Sottosegretari</v>
          </cell>
          <cell r="D24">
            <v>0</v>
          </cell>
          <cell r="E24">
            <v>0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97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1</v>
          </cell>
          <cell r="E2">
            <v>0</v>
          </cell>
        </row>
        <row r="3">
          <cell r="A3" t="str">
            <v>Lega Salvini Premier</v>
          </cell>
          <cell r="D3">
            <v>1</v>
          </cell>
          <cell r="E3">
            <v>0</v>
          </cell>
        </row>
        <row r="4">
          <cell r="A4" t="str">
            <v>Partito Democratico</v>
          </cell>
          <cell r="D4">
            <v>1</v>
          </cell>
          <cell r="E4">
            <v>0</v>
          </cell>
        </row>
        <row r="5">
          <cell r="A5" t="str">
            <v>Forza Italia</v>
          </cell>
          <cell r="D5">
            <v>0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0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</v>
          </cell>
          <cell r="E19">
            <v>0</v>
          </cell>
        </row>
        <row r="20">
          <cell r="A20" t="str">
            <v>Presidente della Repubblica</v>
          </cell>
          <cell r="D20">
            <v>0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0</v>
          </cell>
          <cell r="E22">
            <v>0</v>
          </cell>
        </row>
        <row r="23">
          <cell r="A23" t="str">
            <v>Presidente del Consiglio</v>
          </cell>
          <cell r="D23">
            <v>0</v>
          </cell>
          <cell r="E23">
            <v>0</v>
          </cell>
        </row>
        <row r="24">
          <cell r="A24" t="str">
            <v>Governo/Ministri/Sottosegretari</v>
          </cell>
          <cell r="D24">
            <v>1</v>
          </cell>
          <cell r="E24">
            <v>0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98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0</v>
          </cell>
          <cell r="E2">
            <v>0</v>
          </cell>
        </row>
        <row r="3">
          <cell r="A3" t="str">
            <v>Lega Salvini Premier</v>
          </cell>
          <cell r="D3">
            <v>0</v>
          </cell>
          <cell r="E3">
            <v>0</v>
          </cell>
        </row>
        <row r="4">
          <cell r="A4" t="str">
            <v>Partito Democratico</v>
          </cell>
          <cell r="D4">
            <v>0</v>
          </cell>
          <cell r="E4">
            <v>0</v>
          </cell>
        </row>
        <row r="5">
          <cell r="A5" t="str">
            <v>Forza Italia</v>
          </cell>
          <cell r="D5">
            <v>0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0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</v>
          </cell>
          <cell r="E19">
            <v>0</v>
          </cell>
        </row>
        <row r="20">
          <cell r="A20" t="str">
            <v>Presidente della Repubblica</v>
          </cell>
          <cell r="D20">
            <v>0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0</v>
          </cell>
          <cell r="E22">
            <v>0</v>
          </cell>
        </row>
        <row r="23">
          <cell r="A23" t="str">
            <v>Presidente del Consiglio</v>
          </cell>
          <cell r="D23">
            <v>0</v>
          </cell>
          <cell r="E23">
            <v>0</v>
          </cell>
        </row>
        <row r="24">
          <cell r="A24" t="str">
            <v>Governo/Ministri/Sottosegretari</v>
          </cell>
          <cell r="D24">
            <v>0</v>
          </cell>
          <cell r="E24">
            <v>0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  <sheetData sheetId="99">
        <row r="1">
          <cell r="D1" t="str">
            <v>Uomini</v>
          </cell>
          <cell r="E1" t="str">
            <v>Donne</v>
          </cell>
        </row>
        <row r="2">
          <cell r="A2" t="str">
            <v>MoVimento 5 Stelle</v>
          </cell>
          <cell r="D2">
            <v>0</v>
          </cell>
          <cell r="E2">
            <v>0</v>
          </cell>
        </row>
        <row r="3">
          <cell r="A3" t="str">
            <v>Lega Salvini Premier</v>
          </cell>
          <cell r="D3">
            <v>0</v>
          </cell>
          <cell r="E3">
            <v>0</v>
          </cell>
        </row>
        <row r="4">
          <cell r="A4" t="str">
            <v>Partito Democratico</v>
          </cell>
          <cell r="D4">
            <v>0</v>
          </cell>
          <cell r="E4">
            <v>0</v>
          </cell>
        </row>
        <row r="5">
          <cell r="A5" t="str">
            <v>Forza Italia</v>
          </cell>
          <cell r="D5">
            <v>0</v>
          </cell>
          <cell r="E5">
            <v>0</v>
          </cell>
        </row>
        <row r="6">
          <cell r="A6" t="str">
            <v>Fratelli d'Italia</v>
          </cell>
          <cell r="D6">
            <v>0</v>
          </cell>
          <cell r="E6">
            <v>0</v>
          </cell>
        </row>
        <row r="7">
          <cell r="A7" t="str">
            <v>+Europa - Italia in Comune - PDE Italia</v>
          </cell>
          <cell r="D7">
            <v>0</v>
          </cell>
          <cell r="E7">
            <v>0</v>
          </cell>
        </row>
        <row r="8">
          <cell r="A8" t="str">
            <v>La Sinistra</v>
          </cell>
          <cell r="D8">
            <v>0</v>
          </cell>
          <cell r="E8">
            <v>0</v>
          </cell>
        </row>
        <row r="9">
          <cell r="A9" t="str">
            <v>Popolo della famiglia - Alternativa popolare</v>
          </cell>
          <cell r="D9">
            <v>0</v>
          </cell>
          <cell r="E9">
            <v>0</v>
          </cell>
        </row>
        <row r="10">
          <cell r="A10" t="str">
            <v>Europa Verde</v>
          </cell>
          <cell r="D10">
            <v>0</v>
          </cell>
          <cell r="E10">
            <v>0</v>
          </cell>
        </row>
        <row r="11">
          <cell r="A11" t="str">
            <v>Popolari per l'Italia</v>
          </cell>
          <cell r="D11">
            <v>0</v>
          </cell>
          <cell r="E11">
            <v>0</v>
          </cell>
        </row>
        <row r="12">
          <cell r="A12" t="str">
            <v>Partito Comunista</v>
          </cell>
          <cell r="D12">
            <v>0</v>
          </cell>
          <cell r="E12">
            <v>0</v>
          </cell>
        </row>
        <row r="13">
          <cell r="A13" t="str">
            <v>CasaPound Italia - Destre unite</v>
          </cell>
          <cell r="D13">
            <v>0</v>
          </cell>
          <cell r="E13">
            <v>0</v>
          </cell>
        </row>
        <row r="14">
          <cell r="A14" t="str">
            <v>Forza Nuova</v>
          </cell>
          <cell r="D14">
            <v>0</v>
          </cell>
          <cell r="E14">
            <v>0</v>
          </cell>
        </row>
        <row r="15">
          <cell r="A15" t="str">
            <v>Partito Animalista</v>
          </cell>
          <cell r="D15">
            <v>0</v>
          </cell>
          <cell r="E15">
            <v>0</v>
          </cell>
        </row>
        <row r="16">
          <cell r="A16" t="str">
            <v>Partito Pirata</v>
          </cell>
          <cell r="D16">
            <v>0</v>
          </cell>
          <cell r="E16">
            <v>0</v>
          </cell>
        </row>
        <row r="17">
          <cell r="A17" t="str">
            <v>Autonomie per l'Europa</v>
          </cell>
          <cell r="D17">
            <v>0</v>
          </cell>
          <cell r="E17">
            <v>0</v>
          </cell>
        </row>
        <row r="18">
          <cell r="A18" t="str">
            <v>SVP</v>
          </cell>
          <cell r="D18">
            <v>0</v>
          </cell>
          <cell r="E18">
            <v>0</v>
          </cell>
        </row>
        <row r="19">
          <cell r="A19" t="str">
            <v>Altro</v>
          </cell>
          <cell r="D19">
            <v>0</v>
          </cell>
          <cell r="E19">
            <v>0</v>
          </cell>
        </row>
        <row r="20">
          <cell r="A20" t="str">
            <v>Presidente della Repubblica</v>
          </cell>
          <cell r="D20">
            <v>0</v>
          </cell>
          <cell r="E20">
            <v>0</v>
          </cell>
        </row>
        <row r="21">
          <cell r="A21" t="str">
            <v>Presidente del Senato</v>
          </cell>
          <cell r="D21">
            <v>0</v>
          </cell>
          <cell r="E21">
            <v>0</v>
          </cell>
        </row>
        <row r="22">
          <cell r="A22" t="str">
            <v>Presidente della Camera</v>
          </cell>
          <cell r="D22">
            <v>0</v>
          </cell>
          <cell r="E22">
            <v>0</v>
          </cell>
        </row>
        <row r="23">
          <cell r="A23" t="str">
            <v>Presidente del Consiglio</v>
          </cell>
          <cell r="D23">
            <v>0</v>
          </cell>
          <cell r="E23">
            <v>0</v>
          </cell>
        </row>
        <row r="24">
          <cell r="A24" t="str">
            <v>Governo/Ministri/Sottosegretari</v>
          </cell>
          <cell r="D24">
            <v>0</v>
          </cell>
          <cell r="E24">
            <v>0</v>
          </cell>
        </row>
        <row r="25">
          <cell r="A25" t="str">
            <v>Unione Europea</v>
          </cell>
          <cell r="D25">
            <v>0</v>
          </cell>
          <cell r="E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showGridLines="0" showZeros="0" zoomScale="82" zoomScaleNormal="82" zoomScaleSheetLayoutView="100" workbookViewId="0">
      <selection activeCell="F17" sqref="F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4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4" x14ac:dyDescent="0.25">
      <c r="B5" s="8"/>
      <c r="C5" s="9" t="s">
        <v>2</v>
      </c>
      <c r="D5" s="9"/>
      <c r="E5" s="9"/>
      <c r="F5" s="9" t="s">
        <v>3</v>
      </c>
      <c r="G5" s="9"/>
      <c r="H5" s="9"/>
      <c r="I5" s="9" t="s">
        <v>4</v>
      </c>
      <c r="J5" s="9"/>
      <c r="K5" s="9"/>
      <c r="L5" s="9" t="s">
        <v>5</v>
      </c>
      <c r="M5" s="9"/>
      <c r="N5" s="10"/>
    </row>
    <row r="6" spans="2:14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2" t="s">
        <v>8</v>
      </c>
      <c r="L6" s="12" t="s">
        <v>7</v>
      </c>
      <c r="M6" s="12" t="s">
        <v>8</v>
      </c>
      <c r="N6" s="13" t="s">
        <v>8</v>
      </c>
    </row>
    <row r="7" spans="2:14" x14ac:dyDescent="0.25">
      <c r="B7" s="14" t="s">
        <v>9</v>
      </c>
      <c r="C7" s="15">
        <v>1.6087962962963E-3</v>
      </c>
      <c r="D7" s="16">
        <f>IFERROR(C7/C$25,0)</f>
        <v>0.22098569157392722</v>
      </c>
      <c r="E7" s="16">
        <f>IFERROR(C7/C$36,0)</f>
        <v>8.9735313105229406E-2</v>
      </c>
      <c r="F7" s="15">
        <v>4.0509259259259301E-4</v>
      </c>
      <c r="G7" s="16">
        <f>IFERROR(F7/F$25,0)</f>
        <v>0.30973451327433638</v>
      </c>
      <c r="H7" s="16">
        <f>IFERROR(F7/F$36,0)</f>
        <v>9.1863517060367633E-2</v>
      </c>
      <c r="I7" s="15">
        <v>8.9120370370370395E-4</v>
      </c>
      <c r="J7" s="16">
        <f>IFERROR(I7/I$25,0)</f>
        <v>0.26551724137931043</v>
      </c>
      <c r="K7" s="16">
        <f>IFERROR(I7/I$36,0)</f>
        <v>0.11846153846153855</v>
      </c>
      <c r="L7" s="17">
        <f>SUM(C7,F7,I7)</f>
        <v>2.9050925925925971E-3</v>
      </c>
      <c r="M7" s="16">
        <f>IFERROR(L7/L$25,0)</f>
        <v>0.24321705426356618</v>
      </c>
      <c r="N7" s="18">
        <f>IFERROR(L7/L$36,0)</f>
        <v>9.7286821705426532E-2</v>
      </c>
    </row>
    <row r="8" spans="2:14" x14ac:dyDescent="0.25">
      <c r="B8" s="14" t="s">
        <v>10</v>
      </c>
      <c r="C8" s="15">
        <v>7.2916666666666703E-4</v>
      </c>
      <c r="D8" s="16">
        <f t="shared" ref="D8:D24" si="0">IFERROR(C8/C$25,0)</f>
        <v>0.10015898251192366</v>
      </c>
      <c r="E8" s="16">
        <f t="shared" ref="E8:E24" si="1">IFERROR(C8/C$36,0)</f>
        <v>4.0671400903808934E-2</v>
      </c>
      <c r="F8" s="15">
        <v>1.50462962962963E-4</v>
      </c>
      <c r="G8" s="16">
        <f t="shared" ref="G8:G24" si="2">IFERROR(F8/F$25,0)</f>
        <v>0.11504424778761056</v>
      </c>
      <c r="H8" s="16">
        <f t="shared" ref="H8:H24" si="3">IFERROR(F8/F$36,0)</f>
        <v>3.4120734908136517E-2</v>
      </c>
      <c r="I8" s="15">
        <v>5.6712962962962999E-4</v>
      </c>
      <c r="J8" s="16">
        <f t="shared" ref="J8:J24" si="4">IFERROR(I8/I$25,0)</f>
        <v>0.16896551724137943</v>
      </c>
      <c r="K8" s="16">
        <f t="shared" ref="K8:K24" si="5">IFERROR(I8/I$36,0)</f>
        <v>7.5384615384615467E-2</v>
      </c>
      <c r="L8" s="17">
        <f t="shared" ref="L8:L24" si="6">SUM(C8,F8,I8)</f>
        <v>1.44675925925926E-3</v>
      </c>
      <c r="M8" s="16">
        <f t="shared" ref="M8:M24" si="7">IFERROR(L8/L$25,0)</f>
        <v>0.12112403100775196</v>
      </c>
      <c r="N8" s="18">
        <f t="shared" ref="N8:N24" si="8">IFERROR(L8/L$36,0)</f>
        <v>4.8449612403100813E-2</v>
      </c>
    </row>
    <row r="9" spans="2:14" x14ac:dyDescent="0.25">
      <c r="B9" s="14" t="s">
        <v>11</v>
      </c>
      <c r="C9" s="15">
        <v>1.33101851851852E-3</v>
      </c>
      <c r="D9" s="16">
        <f t="shared" si="0"/>
        <v>0.18282988871224173</v>
      </c>
      <c r="E9" s="16">
        <f t="shared" si="1"/>
        <v>7.4241446094254454E-2</v>
      </c>
      <c r="F9" s="15">
        <v>2.4305555555555601E-4</v>
      </c>
      <c r="G9" s="16">
        <f t="shared" si="2"/>
        <v>0.18584070796460198</v>
      </c>
      <c r="H9" s="16">
        <f t="shared" si="3"/>
        <v>5.5118110236220624E-2</v>
      </c>
      <c r="I9" s="15">
        <v>7.0601851851851804E-4</v>
      </c>
      <c r="J9" s="16">
        <f t="shared" si="4"/>
        <v>0.21034482758620679</v>
      </c>
      <c r="K9" s="16">
        <f t="shared" si="5"/>
        <v>9.3846153846153815E-2</v>
      </c>
      <c r="L9" s="17">
        <f t="shared" si="6"/>
        <v>2.280092592592594E-3</v>
      </c>
      <c r="M9" s="16">
        <f t="shared" si="7"/>
        <v>0.19089147286821712</v>
      </c>
      <c r="N9" s="18">
        <f t="shared" si="8"/>
        <v>7.6356589147286894E-2</v>
      </c>
    </row>
    <row r="10" spans="2:14" x14ac:dyDescent="0.25">
      <c r="B10" s="14" t="s">
        <v>12</v>
      </c>
      <c r="C10" s="15">
        <v>1.4236111111111101E-3</v>
      </c>
      <c r="D10" s="16">
        <f t="shared" si="0"/>
        <v>0.19554848966613644</v>
      </c>
      <c r="E10" s="16">
        <f t="shared" si="1"/>
        <v>7.9406068431245924E-2</v>
      </c>
      <c r="F10" s="15">
        <v>4.6296296296296298E-4</v>
      </c>
      <c r="G10" s="16">
        <f t="shared" si="2"/>
        <v>0.35398230088495553</v>
      </c>
      <c r="H10" s="16">
        <f t="shared" si="3"/>
        <v>0.10498687664042004</v>
      </c>
      <c r="I10" s="15">
        <v>7.0601851851851804E-4</v>
      </c>
      <c r="J10" s="16">
        <f t="shared" si="4"/>
        <v>0.21034482758620679</v>
      </c>
      <c r="K10" s="16">
        <f t="shared" si="5"/>
        <v>9.3846153846153815E-2</v>
      </c>
      <c r="L10" s="17">
        <f t="shared" si="6"/>
        <v>2.5925925925925912E-3</v>
      </c>
      <c r="M10" s="16">
        <f t="shared" si="7"/>
        <v>0.21705426356589128</v>
      </c>
      <c r="N10" s="18">
        <f t="shared" si="8"/>
        <v>8.6821705426356574E-2</v>
      </c>
    </row>
    <row r="11" spans="2:14" x14ac:dyDescent="0.25">
      <c r="B11" s="14" t="s">
        <v>13</v>
      </c>
      <c r="C11" s="15">
        <v>5.78703703703704E-4</v>
      </c>
      <c r="D11" s="16">
        <f t="shared" si="0"/>
        <v>7.9491255961844184E-2</v>
      </c>
      <c r="E11" s="16">
        <f t="shared" si="1"/>
        <v>3.2278889606197569E-2</v>
      </c>
      <c r="F11" s="15">
        <v>0</v>
      </c>
      <c r="G11" s="16">
        <f t="shared" si="2"/>
        <v>0</v>
      </c>
      <c r="H11" s="16">
        <f t="shared" si="3"/>
        <v>0</v>
      </c>
      <c r="I11" s="15">
        <v>1.7361111111111101E-4</v>
      </c>
      <c r="J11" s="16">
        <f t="shared" si="4"/>
        <v>5.1724137931034461E-2</v>
      </c>
      <c r="K11" s="16">
        <f t="shared" si="5"/>
        <v>2.3076923076923071E-2</v>
      </c>
      <c r="L11" s="17">
        <f t="shared" si="6"/>
        <v>7.5231481481481503E-4</v>
      </c>
      <c r="M11" s="16">
        <f t="shared" si="7"/>
        <v>6.2984496124031009E-2</v>
      </c>
      <c r="N11" s="18">
        <f t="shared" si="8"/>
        <v>2.5193798449612417E-2</v>
      </c>
    </row>
    <row r="12" spans="2:14" x14ac:dyDescent="0.25">
      <c r="B12" s="14" t="s">
        <v>14</v>
      </c>
      <c r="C12" s="15">
        <v>3.00925925925926E-4</v>
      </c>
      <c r="D12" s="16">
        <f t="shared" si="0"/>
        <v>4.1335453100158966E-2</v>
      </c>
      <c r="E12" s="16">
        <f t="shared" si="1"/>
        <v>1.6785022595222732E-2</v>
      </c>
      <c r="F12" s="15">
        <v>4.6296296296296301E-5</v>
      </c>
      <c r="G12" s="16">
        <f t="shared" si="2"/>
        <v>3.5398230088495554E-2</v>
      </c>
      <c r="H12" s="16">
        <f t="shared" si="3"/>
        <v>1.0498687664042005E-2</v>
      </c>
      <c r="I12" s="15">
        <v>5.78703703703704E-5</v>
      </c>
      <c r="J12" s="16">
        <f t="shared" si="4"/>
        <v>1.7241379310344838E-2</v>
      </c>
      <c r="K12" s="16">
        <f t="shared" si="5"/>
        <v>7.6923076923076997E-3</v>
      </c>
      <c r="L12" s="17">
        <f t="shared" si="6"/>
        <v>4.0509259259259269E-4</v>
      </c>
      <c r="M12" s="16">
        <f t="shared" si="7"/>
        <v>3.391472868217054E-2</v>
      </c>
      <c r="N12" s="18">
        <f t="shared" si="8"/>
        <v>1.3565891472868224E-2</v>
      </c>
    </row>
    <row r="13" spans="2:14" x14ac:dyDescent="0.25">
      <c r="B13" s="14" t="s">
        <v>15</v>
      </c>
      <c r="C13" s="15">
        <v>2.6620370370370399E-4</v>
      </c>
      <c r="D13" s="16">
        <f t="shared" si="0"/>
        <v>3.6565977742448345E-2</v>
      </c>
      <c r="E13" s="16">
        <f t="shared" si="1"/>
        <v>1.4848289218850889E-2</v>
      </c>
      <c r="F13" s="19">
        <v>0</v>
      </c>
      <c r="G13" s="16">
        <f t="shared" si="2"/>
        <v>0</v>
      </c>
      <c r="H13" s="16">
        <f t="shared" si="3"/>
        <v>0</v>
      </c>
      <c r="I13" s="19">
        <v>2.0833333333333299E-4</v>
      </c>
      <c r="J13" s="16">
        <f t="shared" si="4"/>
        <v>6.2068965517241288E-2</v>
      </c>
      <c r="K13" s="16">
        <f t="shared" si="5"/>
        <v>2.7692307692307658E-2</v>
      </c>
      <c r="L13" s="17">
        <f t="shared" si="6"/>
        <v>4.7453703703703698E-4</v>
      </c>
      <c r="M13" s="16">
        <f t="shared" si="7"/>
        <v>3.9728682170542616E-2</v>
      </c>
      <c r="N13" s="18">
        <f t="shared" si="8"/>
        <v>1.5891472868217058E-2</v>
      </c>
    </row>
    <row r="14" spans="2:14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9">
        <v>0</v>
      </c>
      <c r="G14" s="16">
        <f t="shared" si="2"/>
        <v>0</v>
      </c>
      <c r="H14" s="16">
        <f t="shared" si="3"/>
        <v>0</v>
      </c>
      <c r="I14" s="19">
        <v>0</v>
      </c>
      <c r="J14" s="16">
        <f t="shared" si="4"/>
        <v>0</v>
      </c>
      <c r="K14" s="16">
        <f t="shared" si="5"/>
        <v>0</v>
      </c>
      <c r="L14" s="17">
        <f t="shared" si="6"/>
        <v>0</v>
      </c>
      <c r="M14" s="16">
        <f t="shared" si="7"/>
        <v>0</v>
      </c>
      <c r="N14" s="18">
        <f t="shared" si="8"/>
        <v>0</v>
      </c>
    </row>
    <row r="15" spans="2:14" x14ac:dyDescent="0.25">
      <c r="B15" s="14" t="s">
        <v>17</v>
      </c>
      <c r="C15" s="15">
        <v>8.1018518518518503E-5</v>
      </c>
      <c r="D15" s="16">
        <f t="shared" si="0"/>
        <v>1.1128775834658178E-2</v>
      </c>
      <c r="E15" s="16">
        <f t="shared" si="1"/>
        <v>4.519044544867656E-3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6">
        <f t="shared" si="5"/>
        <v>0</v>
      </c>
      <c r="L15" s="17">
        <f t="shared" si="6"/>
        <v>8.1018518518518503E-5</v>
      </c>
      <c r="M15" s="16">
        <f t="shared" si="7"/>
        <v>6.782945736434105E-3</v>
      </c>
      <c r="N15" s="18">
        <f t="shared" si="8"/>
        <v>2.7131782945736438E-3</v>
      </c>
    </row>
    <row r="16" spans="2:14" x14ac:dyDescent="0.25">
      <c r="B16" s="14" t="s">
        <v>18</v>
      </c>
      <c r="C16" s="15">
        <v>0</v>
      </c>
      <c r="D16" s="16">
        <f>IFERROR(C16/C$25,0)</f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6">
        <f t="shared" si="5"/>
        <v>0</v>
      </c>
      <c r="L16" s="17">
        <f t="shared" si="6"/>
        <v>0</v>
      </c>
      <c r="M16" s="16">
        <f t="shared" si="7"/>
        <v>0</v>
      </c>
      <c r="N16" s="18">
        <f t="shared" si="8"/>
        <v>0</v>
      </c>
    </row>
    <row r="17" spans="2:14" x14ac:dyDescent="0.25">
      <c r="B17" s="14" t="s">
        <v>19</v>
      </c>
      <c r="C17" s="15">
        <v>0</v>
      </c>
      <c r="D17" s="16">
        <f>IFERROR(C17/C$25,0)</f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6">
        <f t="shared" si="5"/>
        <v>0</v>
      </c>
      <c r="L17" s="17">
        <f t="shared" si="6"/>
        <v>0</v>
      </c>
      <c r="M17" s="16">
        <f t="shared" si="7"/>
        <v>0</v>
      </c>
      <c r="N17" s="18">
        <f t="shared" si="8"/>
        <v>0</v>
      </c>
    </row>
    <row r="18" spans="2:14" x14ac:dyDescent="0.25">
      <c r="B18" s="14" t="s">
        <v>20</v>
      </c>
      <c r="C18" s="15">
        <v>0</v>
      </c>
      <c r="D18" s="16">
        <f t="shared" si="0"/>
        <v>0</v>
      </c>
      <c r="E18" s="16">
        <f t="shared" si="1"/>
        <v>0</v>
      </c>
      <c r="F18" s="15">
        <v>0</v>
      </c>
      <c r="G18" s="16">
        <f t="shared" si="2"/>
        <v>0</v>
      </c>
      <c r="H18" s="16">
        <f t="shared" si="3"/>
        <v>0</v>
      </c>
      <c r="I18" s="15">
        <v>0</v>
      </c>
      <c r="J18" s="16">
        <f t="shared" si="4"/>
        <v>0</v>
      </c>
      <c r="K18" s="16">
        <f t="shared" si="5"/>
        <v>0</v>
      </c>
      <c r="L18" s="17">
        <f t="shared" si="6"/>
        <v>0</v>
      </c>
      <c r="M18" s="16">
        <f t="shared" si="7"/>
        <v>0</v>
      </c>
      <c r="N18" s="18">
        <f t="shared" si="8"/>
        <v>0</v>
      </c>
    </row>
    <row r="19" spans="2:14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5">
        <v>0</v>
      </c>
      <c r="G19" s="16">
        <f t="shared" si="2"/>
        <v>0</v>
      </c>
      <c r="H19" s="16">
        <f t="shared" si="3"/>
        <v>0</v>
      </c>
      <c r="I19" s="15">
        <v>0</v>
      </c>
      <c r="J19" s="16">
        <f t="shared" si="4"/>
        <v>0</v>
      </c>
      <c r="K19" s="16">
        <f t="shared" si="5"/>
        <v>0</v>
      </c>
      <c r="L19" s="17">
        <f t="shared" si="6"/>
        <v>0</v>
      </c>
      <c r="M19" s="16">
        <f t="shared" si="7"/>
        <v>0</v>
      </c>
      <c r="N19" s="18">
        <f t="shared" si="8"/>
        <v>0</v>
      </c>
    </row>
    <row r="20" spans="2:14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5">
        <v>0</v>
      </c>
      <c r="G20" s="16">
        <f t="shared" si="2"/>
        <v>0</v>
      </c>
      <c r="H20" s="16">
        <f t="shared" si="3"/>
        <v>0</v>
      </c>
      <c r="I20" s="15">
        <v>0</v>
      </c>
      <c r="J20" s="16">
        <f t="shared" si="4"/>
        <v>0</v>
      </c>
      <c r="K20" s="16">
        <f t="shared" si="5"/>
        <v>0</v>
      </c>
      <c r="L20" s="17">
        <f t="shared" si="6"/>
        <v>0</v>
      </c>
      <c r="M20" s="16">
        <f t="shared" si="7"/>
        <v>0</v>
      </c>
      <c r="N20" s="18">
        <f t="shared" si="8"/>
        <v>0</v>
      </c>
    </row>
    <row r="21" spans="2:14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6">
        <f t="shared" si="5"/>
        <v>0</v>
      </c>
      <c r="L21" s="17">
        <f t="shared" si="6"/>
        <v>0</v>
      </c>
      <c r="M21" s="16">
        <f t="shared" si="7"/>
        <v>0</v>
      </c>
      <c r="N21" s="18">
        <f t="shared" si="8"/>
        <v>0</v>
      </c>
    </row>
    <row r="22" spans="2:14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6">
        <f t="shared" si="5"/>
        <v>0</v>
      </c>
      <c r="L22" s="17">
        <f t="shared" si="6"/>
        <v>0</v>
      </c>
      <c r="M22" s="16">
        <f t="shared" si="7"/>
        <v>0</v>
      </c>
      <c r="N22" s="18">
        <f t="shared" si="8"/>
        <v>0</v>
      </c>
    </row>
    <row r="23" spans="2:14" x14ac:dyDescent="0.25">
      <c r="B23" s="14" t="s">
        <v>25</v>
      </c>
      <c r="C23" s="15">
        <v>0</v>
      </c>
      <c r="D23" s="16">
        <f t="shared" si="0"/>
        <v>0</v>
      </c>
      <c r="E23" s="16">
        <f>IFERROR(C23/C$36,0)</f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6">
        <f t="shared" si="5"/>
        <v>0</v>
      </c>
      <c r="L23" s="17">
        <f t="shared" si="6"/>
        <v>0</v>
      </c>
      <c r="M23" s="16">
        <f t="shared" si="7"/>
        <v>0</v>
      </c>
      <c r="N23" s="18">
        <f t="shared" si="8"/>
        <v>0</v>
      </c>
    </row>
    <row r="24" spans="2:14" ht="15.75" thickBot="1" x14ac:dyDescent="0.3">
      <c r="B24" s="20" t="s">
        <v>26</v>
      </c>
      <c r="C24" s="21">
        <v>9.6064814814814797E-4</v>
      </c>
      <c r="D24" s="16">
        <f t="shared" si="0"/>
        <v>0.13195548489666126</v>
      </c>
      <c r="E24" s="16">
        <f t="shared" si="1"/>
        <v>5.3582956746287928E-2</v>
      </c>
      <c r="F24" s="21">
        <v>0</v>
      </c>
      <c r="G24" s="16">
        <f t="shared" si="2"/>
        <v>0</v>
      </c>
      <c r="H24" s="16">
        <f t="shared" si="3"/>
        <v>0</v>
      </c>
      <c r="I24" s="21">
        <v>4.6296296296296301E-5</v>
      </c>
      <c r="J24" s="16">
        <f t="shared" si="4"/>
        <v>1.3793103448275865E-2</v>
      </c>
      <c r="K24" s="16">
        <f t="shared" si="5"/>
        <v>6.1538461538461573E-3</v>
      </c>
      <c r="L24" s="17">
        <f t="shared" si="6"/>
        <v>1.0069444444444442E-3</v>
      </c>
      <c r="M24" s="16">
        <f t="shared" si="7"/>
        <v>8.4302325581395304E-2</v>
      </c>
      <c r="N24" s="18">
        <f t="shared" si="8"/>
        <v>3.3720930232558143E-2</v>
      </c>
    </row>
    <row r="25" spans="2:14" ht="16.5" thickTop="1" thickBot="1" x14ac:dyDescent="0.3">
      <c r="B25" s="22" t="s">
        <v>5</v>
      </c>
      <c r="C25" s="23">
        <f>SUM(C7:C24)</f>
        <v>7.2800925925925975E-3</v>
      </c>
      <c r="D25" s="24">
        <f>IFERROR(SUM(D7:D24),0)</f>
        <v>1</v>
      </c>
      <c r="E25" s="24">
        <f>IFERROR(SUM(E7:E24),0)</f>
        <v>0.40606843124596553</v>
      </c>
      <c r="F25" s="23">
        <f>SUM(F7:F24)</f>
        <v>1.3078703703703713E-3</v>
      </c>
      <c r="G25" s="24">
        <f>IFERROR(SUM(G7:G24),0)</f>
        <v>1</v>
      </c>
      <c r="H25" s="24">
        <f>IFERROR(SUM(H7:H24),0)</f>
        <v>0.29658792650918681</v>
      </c>
      <c r="I25" s="23">
        <f>SUM(I7:I24)</f>
        <v>3.3564814814814811E-3</v>
      </c>
      <c r="J25" s="24">
        <f>IFERROR(SUM(J7:J24),0)</f>
        <v>0.99999999999999989</v>
      </c>
      <c r="K25" s="24">
        <f>IFERROR(SUM(K7:K24),0)</f>
        <v>0.44615384615384623</v>
      </c>
      <c r="L25" s="23">
        <f>SUM(L7:L24)</f>
        <v>1.1944444444444448E-2</v>
      </c>
      <c r="M25" s="24">
        <f>IFERROR(SUM(M7:M24),0)</f>
        <v>1</v>
      </c>
      <c r="N25" s="25">
        <f>IFERROR(SUM(N7:N24),0)</f>
        <v>0.4000000000000003</v>
      </c>
    </row>
    <row r="26" spans="2:14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2:14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29" t="s">
        <v>8</v>
      </c>
      <c r="L27" s="29" t="s">
        <v>28</v>
      </c>
      <c r="M27" s="29" t="s">
        <v>8</v>
      </c>
      <c r="N27" s="30" t="s">
        <v>8</v>
      </c>
    </row>
    <row r="28" spans="2:14" x14ac:dyDescent="0.25">
      <c r="B28" s="31" t="s">
        <v>29</v>
      </c>
      <c r="C28" s="15">
        <v>5.0231481481481498E-3</v>
      </c>
      <c r="D28" s="32"/>
      <c r="E28" s="16">
        <f>IFERROR(C28/C$36,0)</f>
        <v>0.28018076178179485</v>
      </c>
      <c r="F28" s="15">
        <v>1.3194444444444399E-3</v>
      </c>
      <c r="G28" s="32"/>
      <c r="H28" s="16">
        <f>IFERROR(F28/F$36,0)</f>
        <v>0.2992125984251961</v>
      </c>
      <c r="I28" s="15">
        <v>2.5925925925925899E-3</v>
      </c>
      <c r="J28" s="32"/>
      <c r="K28" s="16">
        <f>IFERROR(I28/I$36,0)</f>
        <v>0.34461538461538438</v>
      </c>
      <c r="L28" s="17">
        <f>SUM(C28,F28,I28)</f>
        <v>8.9351851851851797E-3</v>
      </c>
      <c r="M28" s="32"/>
      <c r="N28" s="18">
        <f>IFERROR(L28/L$36,0)</f>
        <v>0.29922480620155029</v>
      </c>
    </row>
    <row r="29" spans="2:14" x14ac:dyDescent="0.25">
      <c r="B29" s="31" t="s">
        <v>30</v>
      </c>
      <c r="C29" s="15">
        <v>0</v>
      </c>
      <c r="D29" s="32"/>
      <c r="E29" s="16">
        <f t="shared" ref="E29:E33" si="9">IFERROR(C29/C$36,0)</f>
        <v>0</v>
      </c>
      <c r="F29" s="15">
        <v>0</v>
      </c>
      <c r="G29" s="32"/>
      <c r="H29" s="16">
        <f t="shared" ref="H29:H33" si="10">IFERROR(F29/F$36,0)</f>
        <v>0</v>
      </c>
      <c r="I29" s="15">
        <v>0</v>
      </c>
      <c r="J29" s="32"/>
      <c r="K29" s="16">
        <f t="shared" ref="K29:K33" si="11">IFERROR(I29/I$36,0)</f>
        <v>0</v>
      </c>
      <c r="L29" s="17">
        <f t="shared" ref="L29:L33" si="12">SUM(C29,F29,I29)</f>
        <v>0</v>
      </c>
      <c r="M29" s="32"/>
      <c r="N29" s="18">
        <f t="shared" ref="N29:N33" si="13">IFERROR(L29/L$36,0)</f>
        <v>0</v>
      </c>
    </row>
    <row r="30" spans="2:14" x14ac:dyDescent="0.25">
      <c r="B30" s="31" t="s">
        <v>31</v>
      </c>
      <c r="C30" s="15">
        <v>4.8611111111111099E-4</v>
      </c>
      <c r="D30" s="32"/>
      <c r="E30" s="16">
        <f t="shared" si="9"/>
        <v>2.7114267269205936E-2</v>
      </c>
      <c r="F30" s="15">
        <v>2.19907407407407E-4</v>
      </c>
      <c r="G30" s="32"/>
      <c r="H30" s="16">
        <f t="shared" si="10"/>
        <v>4.9868766404199426E-2</v>
      </c>
      <c r="I30" s="15">
        <v>3.3564814814814801E-4</v>
      </c>
      <c r="J30" s="32"/>
      <c r="K30" s="16">
        <f t="shared" si="11"/>
        <v>4.4615384615384612E-2</v>
      </c>
      <c r="L30" s="17">
        <f t="shared" si="12"/>
        <v>1.041666666666666E-3</v>
      </c>
      <c r="M30" s="32"/>
      <c r="N30" s="18">
        <f t="shared" si="13"/>
        <v>3.4883720930232544E-2</v>
      </c>
    </row>
    <row r="31" spans="2:14" x14ac:dyDescent="0.25">
      <c r="B31" s="31" t="s">
        <v>32</v>
      </c>
      <c r="C31" s="15">
        <v>2.4537037037037001E-3</v>
      </c>
      <c r="D31" s="32"/>
      <c r="E31" s="16">
        <f t="shared" si="9"/>
        <v>0.13686249193027741</v>
      </c>
      <c r="F31" s="15">
        <v>9.7222222222222198E-4</v>
      </c>
      <c r="G31" s="32"/>
      <c r="H31" s="16">
        <f t="shared" si="10"/>
        <v>0.22047244094488203</v>
      </c>
      <c r="I31" s="15">
        <v>6.01851851851852E-4</v>
      </c>
      <c r="J31" s="32"/>
      <c r="K31" s="16">
        <f t="shared" si="11"/>
        <v>8.0000000000000057E-2</v>
      </c>
      <c r="L31" s="17">
        <f t="shared" si="12"/>
        <v>4.0277777777777742E-3</v>
      </c>
      <c r="M31" s="32"/>
      <c r="N31" s="18">
        <f t="shared" si="13"/>
        <v>0.13488372093023249</v>
      </c>
    </row>
    <row r="32" spans="2:14" x14ac:dyDescent="0.25">
      <c r="B32" s="31" t="s">
        <v>33</v>
      </c>
      <c r="C32" s="15">
        <v>2.6851851851851802E-3</v>
      </c>
      <c r="D32" s="32"/>
      <c r="E32" s="16">
        <f t="shared" si="9"/>
        <v>0.14977404777275635</v>
      </c>
      <c r="F32" s="15">
        <v>5.90277777777778E-4</v>
      </c>
      <c r="G32" s="32"/>
      <c r="H32" s="16">
        <f t="shared" si="10"/>
        <v>0.13385826771653558</v>
      </c>
      <c r="I32" s="15">
        <v>6.3657407407407402E-4</v>
      </c>
      <c r="J32" s="32"/>
      <c r="K32" s="16">
        <f t="shared" si="11"/>
        <v>8.4615384615384648E-2</v>
      </c>
      <c r="L32" s="17">
        <f t="shared" si="12"/>
        <v>3.9120370370370324E-3</v>
      </c>
      <c r="M32" s="32"/>
      <c r="N32" s="18">
        <f t="shared" si="13"/>
        <v>0.13100775193798439</v>
      </c>
    </row>
    <row r="33" spans="2:14" ht="15.75" thickBot="1" x14ac:dyDescent="0.3">
      <c r="B33" s="33" t="s">
        <v>34</v>
      </c>
      <c r="C33" s="21">
        <v>0</v>
      </c>
      <c r="D33" s="34"/>
      <c r="E33" s="35">
        <f t="shared" si="9"/>
        <v>0</v>
      </c>
      <c r="F33" s="21">
        <v>0</v>
      </c>
      <c r="G33" s="34"/>
      <c r="H33" s="35">
        <f t="shared" si="10"/>
        <v>0</v>
      </c>
      <c r="I33" s="21">
        <v>0</v>
      </c>
      <c r="J33" s="34"/>
      <c r="K33" s="35">
        <f t="shared" si="11"/>
        <v>0</v>
      </c>
      <c r="L33" s="17">
        <f t="shared" si="12"/>
        <v>0</v>
      </c>
      <c r="M33" s="34"/>
      <c r="N33" s="36">
        <f t="shared" si="13"/>
        <v>0</v>
      </c>
    </row>
    <row r="34" spans="2:14" ht="16.5" thickTop="1" thickBot="1" x14ac:dyDescent="0.3">
      <c r="B34" s="22" t="s">
        <v>5</v>
      </c>
      <c r="C34" s="23">
        <f>SUM(C28:C33)</f>
        <v>1.0648148148148139E-2</v>
      </c>
      <c r="D34" s="24"/>
      <c r="E34" s="24">
        <f>IFERROR(SUM(E28:E33),0)</f>
        <v>0.59393156875403463</v>
      </c>
      <c r="F34" s="23">
        <f>SUM(F28:F33)</f>
        <v>3.101851851851847E-3</v>
      </c>
      <c r="G34" s="24"/>
      <c r="H34" s="24">
        <f>IFERROR(SUM(H28:H33),0)</f>
        <v>0.70341207349081314</v>
      </c>
      <c r="I34" s="23">
        <f>SUM(I28:I33)</f>
        <v>4.166666666666664E-3</v>
      </c>
      <c r="J34" s="24"/>
      <c r="K34" s="24">
        <f>IFERROR(SUM(K28:K33),0)</f>
        <v>0.55384615384615365</v>
      </c>
      <c r="L34" s="23">
        <f>SUM(L28:L33)</f>
        <v>1.7916666666666654E-2</v>
      </c>
      <c r="M34" s="24"/>
      <c r="N34" s="25">
        <f>IFERROR(SUM(N28:N33),0)</f>
        <v>0.59999999999999976</v>
      </c>
    </row>
    <row r="35" spans="2:14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2:14" ht="16.5" thickTop="1" thickBot="1" x14ac:dyDescent="0.3">
      <c r="B36" s="22" t="s">
        <v>35</v>
      </c>
      <c r="C36" s="23">
        <f>SUM(C25,C34)</f>
        <v>1.7928240740740738E-2</v>
      </c>
      <c r="D36" s="40"/>
      <c r="E36" s="41">
        <f>IFERROR(SUM(E25,E34),0)</f>
        <v>1.0000000000000002</v>
      </c>
      <c r="F36" s="23">
        <f>SUM(F25,F34)</f>
        <v>4.4097222222222185E-3</v>
      </c>
      <c r="G36" s="40"/>
      <c r="H36" s="41">
        <f>IFERROR(SUM(H25,H34),0)</f>
        <v>1</v>
      </c>
      <c r="I36" s="23">
        <f>SUM(I25,I34)</f>
        <v>7.5231481481481451E-3</v>
      </c>
      <c r="J36" s="40"/>
      <c r="K36" s="41">
        <f>IFERROR(SUM(K25,K34),0)</f>
        <v>0.99999999999999989</v>
      </c>
      <c r="L36" s="42">
        <f>SUM(L25,L34)</f>
        <v>2.9861111111111102E-2</v>
      </c>
      <c r="M36" s="40"/>
      <c r="N36" s="43">
        <f>IFERROR(SUM(N25,N34),0)</f>
        <v>1</v>
      </c>
    </row>
    <row r="37" spans="2:14" ht="66" customHeight="1" thickTop="1" thickBot="1" x14ac:dyDescent="0.3">
      <c r="B37" s="44" t="s">
        <v>36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showZeros="0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85546875" style="56" customWidth="1"/>
    <col min="7" max="7" width="10.85546875" style="47" customWidth="1"/>
    <col min="8" max="8" width="10.85546875" style="56" customWidth="1"/>
    <col min="9" max="11" width="10.85546875" style="47" customWidth="1"/>
    <col min="12" max="16384" width="8.85546875" style="47"/>
  </cols>
  <sheetData>
    <row r="2" spans="2:11" ht="15.75" thickBot="1" x14ac:dyDescent="0.3"/>
    <row r="3" spans="2:11" x14ac:dyDescent="0.25">
      <c r="B3" s="2" t="s">
        <v>51</v>
      </c>
      <c r="C3" s="3"/>
      <c r="D3" s="3"/>
      <c r="E3" s="3"/>
      <c r="F3" s="3"/>
      <c r="G3" s="3"/>
      <c r="H3" s="3"/>
      <c r="I3" s="3"/>
      <c r="J3" s="3"/>
      <c r="K3" s="4"/>
    </row>
    <row r="4" spans="2:1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x14ac:dyDescent="0.25">
      <c r="B7" s="14" t="s">
        <v>9</v>
      </c>
      <c r="C7" s="15">
        <v>1.35416666666667E-3</v>
      </c>
      <c r="D7" s="16">
        <f>IFERROR(C7/C$25,0)</f>
        <v>0.19864176570458447</v>
      </c>
      <c r="E7" s="16">
        <f>IFERROR(C7/C$36,0)</f>
        <v>0.11217641418983736</v>
      </c>
      <c r="F7" s="15">
        <v>4.6296296296296298E-4</v>
      </c>
      <c r="G7" s="16">
        <f>IFERROR(F7/F$25,0)</f>
        <v>0.31746031746031733</v>
      </c>
      <c r="H7" s="16">
        <f>IFERROR(F7/F$36,0)</f>
        <v>0.14981273408239718</v>
      </c>
      <c r="I7" s="15">
        <v>1.8171296296296299E-3</v>
      </c>
      <c r="J7" s="16">
        <f>IFERROR(I7/I$25,0)</f>
        <v>0.21958041958041954</v>
      </c>
      <c r="K7" s="18">
        <f>IFERROR(I7/I$36,0)</f>
        <v>0.11984732824427484</v>
      </c>
    </row>
    <row r="8" spans="2:11" x14ac:dyDescent="0.25">
      <c r="B8" s="14" t="s">
        <v>10</v>
      </c>
      <c r="C8" s="15">
        <v>3.04398148148148E-3</v>
      </c>
      <c r="D8" s="16">
        <f t="shared" ref="D8:D24" si="0">IFERROR(C8/C$25,0)</f>
        <v>0.44651952461799627</v>
      </c>
      <c r="E8" s="16">
        <f t="shared" ref="E8:E24" si="1">IFERROR(C8/C$36,0)</f>
        <v>0.25215723873441998</v>
      </c>
      <c r="F8" s="15">
        <v>7.2916666666666703E-4</v>
      </c>
      <c r="G8" s="16">
        <f t="shared" ref="G8:G24" si="2">IFERROR(F8/F$25,0)</f>
        <v>0.5</v>
      </c>
      <c r="H8" s="16">
        <f t="shared" ref="H8:H24" si="3">IFERROR(F8/F$36,0)</f>
        <v>0.23595505617977566</v>
      </c>
      <c r="I8" s="15">
        <v>3.77314814814815E-3</v>
      </c>
      <c r="J8" s="16">
        <f t="shared" ref="J8:J24" si="4">IFERROR(I8/I$25,0)</f>
        <v>0.45594405594405601</v>
      </c>
      <c r="K8" s="18">
        <f t="shared" ref="K8:K24" si="5">IFERROR(I8/I$36,0)</f>
        <v>0.24885496183206121</v>
      </c>
    </row>
    <row r="9" spans="2:11" x14ac:dyDescent="0.25">
      <c r="B9" s="14" t="s">
        <v>11</v>
      </c>
      <c r="C9" s="15">
        <v>5.4398148148148101E-4</v>
      </c>
      <c r="D9" s="16">
        <f t="shared" si="0"/>
        <v>7.9796264855687513E-2</v>
      </c>
      <c r="E9" s="16">
        <f t="shared" si="1"/>
        <v>4.5062320230105458E-2</v>
      </c>
      <c r="F9" s="15">
        <v>2.6620370370370399E-4</v>
      </c>
      <c r="G9" s="16">
        <f t="shared" si="2"/>
        <v>0.18253968253968264</v>
      </c>
      <c r="H9" s="16">
        <f t="shared" si="3"/>
        <v>8.6142322097378474E-2</v>
      </c>
      <c r="I9" s="15">
        <v>8.1018518518518505E-4</v>
      </c>
      <c r="J9" s="16">
        <f t="shared" si="4"/>
        <v>9.7902097902097862E-2</v>
      </c>
      <c r="K9" s="18">
        <f t="shared" si="5"/>
        <v>5.3435114503816786E-2</v>
      </c>
    </row>
    <row r="10" spans="2:11" x14ac:dyDescent="0.25">
      <c r="B10" s="14" t="s">
        <v>12</v>
      </c>
      <c r="C10" s="15">
        <v>1.8749999999999999E-3</v>
      </c>
      <c r="D10" s="16">
        <f t="shared" si="0"/>
        <v>0.27504244482173168</v>
      </c>
      <c r="E10" s="16">
        <f t="shared" si="1"/>
        <v>0.15532118887823596</v>
      </c>
      <c r="F10" s="15">
        <v>0</v>
      </c>
      <c r="G10" s="16">
        <f t="shared" si="2"/>
        <v>0</v>
      </c>
      <c r="H10" s="16">
        <f t="shared" si="3"/>
        <v>0</v>
      </c>
      <c r="I10" s="15">
        <v>1.8749999999999999E-3</v>
      </c>
      <c r="J10" s="16">
        <f t="shared" si="4"/>
        <v>0.2265734265734265</v>
      </c>
      <c r="K10" s="18">
        <f t="shared" si="5"/>
        <v>0.12366412213740458</v>
      </c>
    </row>
    <row r="11" spans="2:11" x14ac:dyDescent="0.25">
      <c r="B11" s="14" t="s">
        <v>13</v>
      </c>
      <c r="C11" s="15">
        <v>0</v>
      </c>
      <c r="D11" s="16">
        <f t="shared" si="0"/>
        <v>0</v>
      </c>
      <c r="E11" s="16">
        <f t="shared" si="1"/>
        <v>0</v>
      </c>
      <c r="F11" s="15">
        <v>0</v>
      </c>
      <c r="G11" s="16">
        <f t="shared" si="2"/>
        <v>0</v>
      </c>
      <c r="H11" s="16">
        <f t="shared" si="3"/>
        <v>0</v>
      </c>
      <c r="I11" s="15">
        <v>0</v>
      </c>
      <c r="J11" s="16">
        <f t="shared" si="4"/>
        <v>0</v>
      </c>
      <c r="K11" s="18">
        <f t="shared" si="5"/>
        <v>0</v>
      </c>
    </row>
    <row r="12" spans="2:1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x14ac:dyDescent="0.25">
      <c r="B18" s="14" t="s">
        <v>20</v>
      </c>
      <c r="C18" s="15">
        <v>0</v>
      </c>
      <c r="D18" s="16">
        <f t="shared" si="0"/>
        <v>0</v>
      </c>
      <c r="E18" s="16">
        <f t="shared" si="1"/>
        <v>0</v>
      </c>
      <c r="F18" s="15">
        <v>0</v>
      </c>
      <c r="G18" s="16">
        <f t="shared" si="2"/>
        <v>0</v>
      </c>
      <c r="H18" s="16">
        <f t="shared" si="3"/>
        <v>0</v>
      </c>
      <c r="I18" s="15">
        <v>0</v>
      </c>
      <c r="J18" s="16">
        <f t="shared" si="4"/>
        <v>0</v>
      </c>
      <c r="K18" s="18">
        <f t="shared" si="5"/>
        <v>0</v>
      </c>
    </row>
    <row r="19" spans="2:1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ht="15.75" thickBot="1" x14ac:dyDescent="0.3">
      <c r="B24" s="20" t="s">
        <v>26</v>
      </c>
      <c r="C24" s="21">
        <v>0</v>
      </c>
      <c r="D24" s="16">
        <f t="shared" si="0"/>
        <v>0</v>
      </c>
      <c r="E24" s="16">
        <f t="shared" si="1"/>
        <v>0</v>
      </c>
      <c r="F24" s="21">
        <v>0</v>
      </c>
      <c r="G24" s="16">
        <f t="shared" si="2"/>
        <v>0</v>
      </c>
      <c r="H24" s="16">
        <f t="shared" si="3"/>
        <v>0</v>
      </c>
      <c r="I24" s="21">
        <v>0</v>
      </c>
      <c r="J24" s="16">
        <f t="shared" si="4"/>
        <v>0</v>
      </c>
      <c r="K24" s="18">
        <f t="shared" si="5"/>
        <v>0</v>
      </c>
    </row>
    <row r="25" spans="2:11" ht="16.5" thickTop="1" thickBot="1" x14ac:dyDescent="0.3">
      <c r="B25" s="22" t="s">
        <v>5</v>
      </c>
      <c r="C25" s="23">
        <f>SUM(C7:C24)</f>
        <v>6.8171296296296313E-3</v>
      </c>
      <c r="D25" s="24">
        <f>IFERROR(SUM(D7:D24),0)</f>
        <v>0.99999999999999989</v>
      </c>
      <c r="E25" s="24">
        <f>IFERROR(SUM(E7:E24),0)</f>
        <v>0.56471716203259881</v>
      </c>
      <c r="F25" s="23">
        <f>SUM(F7:F24)</f>
        <v>1.4583333333333341E-3</v>
      </c>
      <c r="G25" s="24">
        <f>IFERROR(SUM(G7:G24),0)</f>
        <v>1</v>
      </c>
      <c r="H25" s="24">
        <f>IFERROR(SUM(H7:H24),0)</f>
        <v>0.47191011235955133</v>
      </c>
      <c r="I25" s="23">
        <f>SUM(I7:I24)</f>
        <v>8.2754629629629654E-3</v>
      </c>
      <c r="J25" s="24">
        <f>IFERROR(SUM(J7:J24),0)</f>
        <v>1</v>
      </c>
      <c r="K25" s="25">
        <f>IFERROR(SUM(K7:K24),0)</f>
        <v>0.54580152671755733</v>
      </c>
    </row>
    <row r="26" spans="2:1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x14ac:dyDescent="0.25">
      <c r="B28" s="31" t="s">
        <v>29</v>
      </c>
      <c r="C28" s="15">
        <v>1.63194444444444E-3</v>
      </c>
      <c r="D28" s="32"/>
      <c r="E28" s="16">
        <f>IFERROR(C28/C$36,0)</f>
        <v>0.13518696069031613</v>
      </c>
      <c r="F28" s="15">
        <v>1.38888888888889E-4</v>
      </c>
      <c r="G28" s="32"/>
      <c r="H28" s="16">
        <f>IFERROR(F28/F$36,0)</f>
        <v>4.494382022471919E-2</v>
      </c>
      <c r="I28" s="15">
        <v>1.77083333333333E-3</v>
      </c>
      <c r="J28" s="32"/>
      <c r="K28" s="18">
        <f>IFERROR(I28/I$36,0)</f>
        <v>0.11679389312977077</v>
      </c>
    </row>
    <row r="29" spans="2:1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x14ac:dyDescent="0.25">
      <c r="B30" s="31" t="s">
        <v>31</v>
      </c>
      <c r="C30" s="15">
        <v>0</v>
      </c>
      <c r="D30" s="32"/>
      <c r="E30" s="16">
        <f t="shared" si="6"/>
        <v>0</v>
      </c>
      <c r="F30" s="15">
        <v>0</v>
      </c>
      <c r="G30" s="32"/>
      <c r="H30" s="16">
        <f t="shared" si="7"/>
        <v>0</v>
      </c>
      <c r="I30" s="15">
        <v>0</v>
      </c>
      <c r="J30" s="32"/>
      <c r="K30" s="18">
        <f t="shared" si="8"/>
        <v>0</v>
      </c>
    </row>
    <row r="31" spans="2:11" x14ac:dyDescent="0.25">
      <c r="B31" s="31" t="s">
        <v>32</v>
      </c>
      <c r="C31" s="15">
        <v>1.4583333333333299E-3</v>
      </c>
      <c r="D31" s="32"/>
      <c r="E31" s="16">
        <f t="shared" si="6"/>
        <v>0.12080536912751658</v>
      </c>
      <c r="F31" s="15">
        <v>4.8611111111111099E-4</v>
      </c>
      <c r="G31" s="32"/>
      <c r="H31" s="16">
        <f t="shared" si="7"/>
        <v>0.15730337078651699</v>
      </c>
      <c r="I31" s="15">
        <v>1.9444444444444401E-3</v>
      </c>
      <c r="J31" s="32"/>
      <c r="K31" s="18">
        <f t="shared" si="8"/>
        <v>0.12824427480916001</v>
      </c>
    </row>
    <row r="32" spans="2:11" x14ac:dyDescent="0.25">
      <c r="B32" s="31" t="s">
        <v>33</v>
      </c>
      <c r="C32" s="15">
        <v>2.16435185185185E-3</v>
      </c>
      <c r="D32" s="32"/>
      <c r="E32" s="16">
        <f t="shared" si="6"/>
        <v>0.17929050814956854</v>
      </c>
      <c r="F32" s="15">
        <v>1.0069444444444401E-3</v>
      </c>
      <c r="G32" s="32"/>
      <c r="H32" s="16">
        <f t="shared" si="7"/>
        <v>0.32584269662921245</v>
      </c>
      <c r="I32" s="15">
        <v>3.1712962962963001E-3</v>
      </c>
      <c r="J32" s="32"/>
      <c r="K32" s="18">
        <f t="shared" si="8"/>
        <v>0.20916030534351171</v>
      </c>
    </row>
    <row r="33" spans="2:1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ht="16.5" thickTop="1" thickBot="1" x14ac:dyDescent="0.3">
      <c r="B34" s="22" t="s">
        <v>5</v>
      </c>
      <c r="C34" s="23">
        <f>SUM(C28:C33)</f>
        <v>5.2546296296296195E-3</v>
      </c>
      <c r="D34" s="24"/>
      <c r="E34" s="24">
        <f>IFERROR(SUM(E28:E33),0)</f>
        <v>0.43528283796740125</v>
      </c>
      <c r="F34" s="23">
        <f>SUM(F28:F33)</f>
        <v>1.6319444444444402E-3</v>
      </c>
      <c r="G34" s="24"/>
      <c r="H34" s="24">
        <f>IFERROR(SUM(H28:H33),0)</f>
        <v>0.52808988764044862</v>
      </c>
      <c r="I34" s="23">
        <f>SUM(I28:I33)</f>
        <v>6.8865740740740701E-3</v>
      </c>
      <c r="J34" s="24"/>
      <c r="K34" s="25">
        <f>IFERROR(SUM(K28:K33),0)</f>
        <v>0.45419847328244251</v>
      </c>
    </row>
    <row r="35" spans="2:1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ht="16.5" thickTop="1" thickBot="1" x14ac:dyDescent="0.3">
      <c r="B36" s="22" t="s">
        <v>35</v>
      </c>
      <c r="C36" s="23">
        <f>SUM(C25,C34)</f>
        <v>1.2071759259259251E-2</v>
      </c>
      <c r="D36" s="40"/>
      <c r="E36" s="41">
        <f>IFERROR(SUM(E25,E34),0)</f>
        <v>1</v>
      </c>
      <c r="F36" s="23">
        <f>SUM(F25,F34)</f>
        <v>3.0902777777777743E-3</v>
      </c>
      <c r="G36" s="40"/>
      <c r="H36" s="41">
        <f>IFERROR(SUM(H25,H34),0)</f>
        <v>1</v>
      </c>
      <c r="I36" s="23">
        <f>SUM(I25,I34)</f>
        <v>1.5162037037037036E-2</v>
      </c>
      <c r="J36" s="40"/>
      <c r="K36" s="43">
        <f>IFERROR(SUM(K25,K34),0)</f>
        <v>0.99999999999999978</v>
      </c>
    </row>
    <row r="37" spans="2:1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showZeros="0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55" customWidth="1"/>
    <col min="7" max="7" width="10.85546875" style="1" customWidth="1"/>
    <col min="8" max="8" width="10.85546875" style="55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2" t="s">
        <v>52</v>
      </c>
      <c r="C3" s="3"/>
      <c r="D3" s="3"/>
      <c r="E3" s="3"/>
      <c r="F3" s="3"/>
      <c r="G3" s="3"/>
      <c r="H3" s="3"/>
      <c r="I3" s="3"/>
      <c r="J3" s="3"/>
      <c r="K3" s="4"/>
    </row>
    <row r="4" spans="2:1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x14ac:dyDescent="0.25">
      <c r="B7" s="14" t="s">
        <v>9</v>
      </c>
      <c r="C7" s="15">
        <v>4.65277777777778E-3</v>
      </c>
      <c r="D7" s="16">
        <f>IFERROR(C7/C$25,0)</f>
        <v>0.32289156626506038</v>
      </c>
      <c r="E7" s="16">
        <f>IFERROR(C7/C$36,0)</f>
        <v>0.16680497925311216</v>
      </c>
      <c r="F7" s="15">
        <v>4.0393518518518504E-3</v>
      </c>
      <c r="G7" s="16">
        <f>IFERROR(F7/F$25,0)</f>
        <v>0.40675990675990692</v>
      </c>
      <c r="H7" s="16">
        <f>IFERROR(F7/F$36,0)</f>
        <v>0.28795379537953808</v>
      </c>
      <c r="I7" s="15">
        <v>8.6921296296296295E-3</v>
      </c>
      <c r="J7" s="16">
        <f>IFERROR(I7/I$25,0)</f>
        <v>0.3571088920589634</v>
      </c>
      <c r="K7" s="18">
        <f>IFERROR(I7/I$36,0)</f>
        <v>0.20734400883489795</v>
      </c>
    </row>
    <row r="8" spans="2:11" x14ac:dyDescent="0.25">
      <c r="B8" s="14" t="s">
        <v>10</v>
      </c>
      <c r="C8" s="15">
        <v>3.0555555555555601E-3</v>
      </c>
      <c r="D8" s="16">
        <f t="shared" ref="D8:D24" si="0">IFERROR(C8/C$25,0)</f>
        <v>0.21204819277108464</v>
      </c>
      <c r="E8" s="16">
        <f t="shared" ref="E8:E24" si="1">IFERROR(C8/C$36,0)</f>
        <v>0.10954356846473048</v>
      </c>
      <c r="F8" s="15">
        <v>9.6064814814814797E-4</v>
      </c>
      <c r="G8" s="16">
        <f t="shared" ref="G8:G24" si="2">IFERROR(F8/F$25,0)</f>
        <v>9.6736596736596792E-2</v>
      </c>
      <c r="H8" s="16">
        <f t="shared" ref="H8:H24" si="3">IFERROR(F8/F$36,0)</f>
        <v>6.848184818481852E-2</v>
      </c>
      <c r="I8" s="15">
        <v>4.0162037037036998E-3</v>
      </c>
      <c r="J8" s="16">
        <f t="shared" ref="J8:J24" si="4">IFERROR(I8/I$25,0)</f>
        <v>0.16500237755587241</v>
      </c>
      <c r="K8" s="18">
        <f t="shared" ref="K8:K24" si="5">IFERROR(I8/I$36,0)</f>
        <v>9.5803423522915473E-2</v>
      </c>
    </row>
    <row r="9" spans="2:11" x14ac:dyDescent="0.25">
      <c r="B9" s="14" t="s">
        <v>11</v>
      </c>
      <c r="C9" s="15">
        <v>9.6064814814814797E-4</v>
      </c>
      <c r="D9" s="16">
        <f t="shared" si="0"/>
        <v>6.6666666666666652E-2</v>
      </c>
      <c r="E9" s="16">
        <f t="shared" si="1"/>
        <v>3.4439834024896268E-2</v>
      </c>
      <c r="F9" s="15">
        <v>1.6782407407407399E-3</v>
      </c>
      <c r="G9" s="16">
        <f t="shared" si="2"/>
        <v>0.16899766899766905</v>
      </c>
      <c r="H9" s="16">
        <f t="shared" si="3"/>
        <v>0.11963696369636967</v>
      </c>
      <c r="I9" s="15">
        <v>2.6388888888888898E-3</v>
      </c>
      <c r="J9" s="16">
        <f t="shared" si="4"/>
        <v>0.10841654778887308</v>
      </c>
      <c r="K9" s="18">
        <f t="shared" si="5"/>
        <v>6.2948647156267315E-2</v>
      </c>
    </row>
    <row r="10" spans="2:11" x14ac:dyDescent="0.25">
      <c r="B10" s="14" t="s">
        <v>12</v>
      </c>
      <c r="C10" s="15">
        <v>8.6805555555555605E-4</v>
      </c>
      <c r="D10" s="16">
        <f t="shared" si="0"/>
        <v>6.0240963855421714E-2</v>
      </c>
      <c r="E10" s="16">
        <f t="shared" si="1"/>
        <v>3.1120331950207494E-2</v>
      </c>
      <c r="F10" s="15">
        <v>0</v>
      </c>
      <c r="G10" s="16">
        <f t="shared" si="2"/>
        <v>0</v>
      </c>
      <c r="H10" s="16">
        <f t="shared" si="3"/>
        <v>0</v>
      </c>
      <c r="I10" s="15">
        <v>8.6805555555555605E-4</v>
      </c>
      <c r="J10" s="16">
        <f t="shared" si="4"/>
        <v>3.5663338088445101E-2</v>
      </c>
      <c r="K10" s="18">
        <f t="shared" si="5"/>
        <v>2.0706791827719513E-2</v>
      </c>
    </row>
    <row r="11" spans="2:11" x14ac:dyDescent="0.25">
      <c r="B11" s="14" t="s">
        <v>13</v>
      </c>
      <c r="C11" s="15">
        <v>0</v>
      </c>
      <c r="D11" s="16">
        <f t="shared" si="0"/>
        <v>0</v>
      </c>
      <c r="E11" s="16">
        <f t="shared" si="1"/>
        <v>0</v>
      </c>
      <c r="F11" s="15">
        <v>0</v>
      </c>
      <c r="G11" s="16">
        <f t="shared" si="2"/>
        <v>0</v>
      </c>
      <c r="H11" s="16">
        <f t="shared" si="3"/>
        <v>0</v>
      </c>
      <c r="I11" s="15">
        <v>0</v>
      </c>
      <c r="J11" s="16">
        <f t="shared" si="4"/>
        <v>0</v>
      </c>
      <c r="K11" s="18">
        <f t="shared" si="5"/>
        <v>0</v>
      </c>
    </row>
    <row r="12" spans="2:1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x14ac:dyDescent="0.25">
      <c r="B18" s="14" t="s">
        <v>20</v>
      </c>
      <c r="C18" s="15">
        <v>2.3148148148148099E-3</v>
      </c>
      <c r="D18" s="16">
        <f t="shared" si="0"/>
        <v>0.16064257028112414</v>
      </c>
      <c r="E18" s="16">
        <f t="shared" si="1"/>
        <v>8.2987551867219761E-2</v>
      </c>
      <c r="F18" s="15">
        <v>0</v>
      </c>
      <c r="G18" s="16">
        <f t="shared" si="2"/>
        <v>0</v>
      </c>
      <c r="H18" s="16">
        <f t="shared" si="3"/>
        <v>0</v>
      </c>
      <c r="I18" s="15">
        <v>2.3148148148148099E-3</v>
      </c>
      <c r="J18" s="16">
        <f t="shared" si="4"/>
        <v>9.5102234902520011E-2</v>
      </c>
      <c r="K18" s="18">
        <f t="shared" si="5"/>
        <v>5.5218111540585223E-2</v>
      </c>
    </row>
    <row r="19" spans="2:1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ht="15.75" thickBot="1" x14ac:dyDescent="0.3">
      <c r="B24" s="20" t="s">
        <v>26</v>
      </c>
      <c r="C24" s="21">
        <v>2.5578703703703701E-3</v>
      </c>
      <c r="D24" s="16">
        <f t="shared" si="0"/>
        <v>0.17751004016064253</v>
      </c>
      <c r="E24" s="16">
        <f t="shared" si="1"/>
        <v>9.1701244813278016E-2</v>
      </c>
      <c r="F24" s="21">
        <v>3.2523148148148099E-3</v>
      </c>
      <c r="G24" s="16">
        <f t="shared" si="2"/>
        <v>0.32750582750582724</v>
      </c>
      <c r="H24" s="16">
        <f t="shared" si="3"/>
        <v>0.23184818481848166</v>
      </c>
      <c r="I24" s="21">
        <v>5.8101851851851899E-3</v>
      </c>
      <c r="J24" s="16">
        <f t="shared" si="4"/>
        <v>0.23870660960532594</v>
      </c>
      <c r="K24" s="18">
        <f t="shared" si="5"/>
        <v>0.13859745996686931</v>
      </c>
    </row>
    <row r="25" spans="2:11" ht="16.5" thickTop="1" thickBot="1" x14ac:dyDescent="0.3">
      <c r="B25" s="22" t="s">
        <v>5</v>
      </c>
      <c r="C25" s="23">
        <f>SUM(C7:C24)</f>
        <v>1.4409722222222223E-2</v>
      </c>
      <c r="D25" s="24">
        <f>IFERROR(SUM(D7:D24),0)</f>
        <v>1</v>
      </c>
      <c r="E25" s="24">
        <f>IFERROR(SUM(E7:E24),0)</f>
        <v>0.51659751037344415</v>
      </c>
      <c r="F25" s="23">
        <f>SUM(F7:F24)</f>
        <v>9.9305555555555484E-3</v>
      </c>
      <c r="G25" s="24">
        <f>IFERROR(SUM(G7:G24),0)</f>
        <v>1</v>
      </c>
      <c r="H25" s="24">
        <f>IFERROR(SUM(H7:H24),0)</f>
        <v>0.70792079207920788</v>
      </c>
      <c r="I25" s="23">
        <f>SUM(I7:I24)</f>
        <v>2.4340277777777777E-2</v>
      </c>
      <c r="J25" s="24">
        <f>IFERROR(SUM(J7:J24),0)</f>
        <v>1</v>
      </c>
      <c r="K25" s="25">
        <f>IFERROR(SUM(K7:K24),0)</f>
        <v>0.58061844284925479</v>
      </c>
    </row>
    <row r="26" spans="2:1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x14ac:dyDescent="0.25">
      <c r="B28" s="31" t="s">
        <v>29</v>
      </c>
      <c r="C28" s="15">
        <v>2.0833333333333298E-3</v>
      </c>
      <c r="D28" s="32"/>
      <c r="E28" s="16">
        <f>IFERROR(C28/C$36,0)</f>
        <v>7.4688796680497813E-2</v>
      </c>
      <c r="F28" s="15">
        <v>7.2916666666666703E-4</v>
      </c>
      <c r="G28" s="32"/>
      <c r="H28" s="16">
        <f>IFERROR(F28/F$36,0)</f>
        <v>5.1980198019802047E-2</v>
      </c>
      <c r="I28" s="15">
        <v>2.8124999999999999E-3</v>
      </c>
      <c r="J28" s="32"/>
      <c r="K28" s="18">
        <f>IFERROR(I28/I$36,0)</f>
        <v>6.7090005521811186E-2</v>
      </c>
    </row>
    <row r="29" spans="2:1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x14ac:dyDescent="0.25">
      <c r="B30" s="31" t="s">
        <v>31</v>
      </c>
      <c r="C30" s="15">
        <v>1.6203703703703701E-4</v>
      </c>
      <c r="D30" s="32"/>
      <c r="E30" s="16">
        <f t="shared" si="6"/>
        <v>5.8091286307053944E-3</v>
      </c>
      <c r="F30" s="15">
        <v>3.4722222222222202E-4</v>
      </c>
      <c r="G30" s="32"/>
      <c r="H30" s="16">
        <f t="shared" si="7"/>
        <v>2.4752475247524757E-2</v>
      </c>
      <c r="I30" s="15">
        <v>5.09259259259259E-4</v>
      </c>
      <c r="J30" s="32"/>
      <c r="K30" s="18">
        <f t="shared" si="8"/>
        <v>1.2147984538928768E-2</v>
      </c>
    </row>
    <row r="31" spans="2:11" x14ac:dyDescent="0.25">
      <c r="B31" s="31" t="s">
        <v>32</v>
      </c>
      <c r="C31" s="15">
        <v>2.0023148148148101E-3</v>
      </c>
      <c r="D31" s="32"/>
      <c r="E31" s="16">
        <f t="shared" si="6"/>
        <v>7.178423236514507E-2</v>
      </c>
      <c r="F31" s="15">
        <v>1.8171296296296299E-3</v>
      </c>
      <c r="G31" s="32"/>
      <c r="H31" s="16">
        <f t="shared" si="7"/>
        <v>0.12953795379537966</v>
      </c>
      <c r="I31" s="15">
        <v>3.81944444444444E-3</v>
      </c>
      <c r="J31" s="32"/>
      <c r="K31" s="18">
        <f t="shared" si="8"/>
        <v>9.1109884041965697E-2</v>
      </c>
    </row>
    <row r="32" spans="2:11" x14ac:dyDescent="0.25">
      <c r="B32" s="31" t="s">
        <v>33</v>
      </c>
      <c r="C32" s="15">
        <v>9.2361111111111099E-3</v>
      </c>
      <c r="D32" s="32"/>
      <c r="E32" s="16">
        <f t="shared" si="6"/>
        <v>0.33112033195020751</v>
      </c>
      <c r="F32" s="15">
        <v>1.2037037037037001E-3</v>
      </c>
      <c r="G32" s="32"/>
      <c r="H32" s="16">
        <f t="shared" si="7"/>
        <v>8.5808580858085612E-2</v>
      </c>
      <c r="I32" s="15">
        <v>1.0439814814814799E-2</v>
      </c>
      <c r="J32" s="32"/>
      <c r="K32" s="18">
        <f t="shared" si="8"/>
        <v>0.24903368304803952</v>
      </c>
    </row>
    <row r="33" spans="2:1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ht="16.5" thickTop="1" thickBot="1" x14ac:dyDescent="0.3">
      <c r="B34" s="22" t="s">
        <v>5</v>
      </c>
      <c r="C34" s="23">
        <f>SUM(C28:C33)</f>
        <v>1.3483796296296287E-2</v>
      </c>
      <c r="D34" s="24"/>
      <c r="E34" s="24">
        <f>IFERROR(SUM(E28:E33),0)</f>
        <v>0.4834024896265558</v>
      </c>
      <c r="F34" s="23">
        <f>SUM(F28:F33)</f>
        <v>4.0972222222222191E-3</v>
      </c>
      <c r="G34" s="24"/>
      <c r="H34" s="24">
        <f>IFERROR(SUM(H28:H33),0)</f>
        <v>0.29207920792079206</v>
      </c>
      <c r="I34" s="23">
        <f>SUM(I28:I33)</f>
        <v>1.7581018518518496E-2</v>
      </c>
      <c r="J34" s="24"/>
      <c r="K34" s="25">
        <f>IFERROR(SUM(K28:K33),0)</f>
        <v>0.41938155715074515</v>
      </c>
    </row>
    <row r="35" spans="2:1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ht="16.5" thickTop="1" thickBot="1" x14ac:dyDescent="0.3">
      <c r="B36" s="22" t="s">
        <v>35</v>
      </c>
      <c r="C36" s="23">
        <f>SUM(C25,C34)</f>
        <v>2.7893518518518512E-2</v>
      </c>
      <c r="D36" s="40"/>
      <c r="E36" s="41">
        <f>IFERROR(SUM(E25,E34),0)</f>
        <v>1</v>
      </c>
      <c r="F36" s="23">
        <f>SUM(F25,F34)</f>
        <v>1.4027777777777767E-2</v>
      </c>
      <c r="G36" s="40"/>
      <c r="H36" s="41">
        <f>IFERROR(SUM(H25,H34),0)</f>
        <v>1</v>
      </c>
      <c r="I36" s="23">
        <f>SUM(I25,I34)</f>
        <v>4.1921296296296276E-2</v>
      </c>
      <c r="J36" s="40"/>
      <c r="K36" s="43">
        <f>IFERROR(SUM(K25,K34),0)</f>
        <v>1</v>
      </c>
    </row>
    <row r="37" spans="2:1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showZeros="0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28515625" style="56" customWidth="1"/>
    <col min="7" max="7" width="10.28515625" style="47" customWidth="1"/>
    <col min="8" max="8" width="10.28515625" style="56" customWidth="1"/>
    <col min="9" max="11" width="10.28515625" style="47" customWidth="1"/>
    <col min="12" max="16384" width="8.85546875" style="47"/>
  </cols>
  <sheetData>
    <row r="2" spans="2:11" ht="15.75" thickBot="1" x14ac:dyDescent="0.3"/>
    <row r="3" spans="2:11" x14ac:dyDescent="0.25">
      <c r="B3" s="2" t="s">
        <v>53</v>
      </c>
      <c r="C3" s="3"/>
      <c r="D3" s="3"/>
      <c r="E3" s="3"/>
      <c r="F3" s="3"/>
      <c r="G3" s="3"/>
      <c r="H3" s="3"/>
      <c r="I3" s="3"/>
      <c r="J3" s="3"/>
      <c r="K3" s="4"/>
    </row>
    <row r="4" spans="2:1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x14ac:dyDescent="0.25">
      <c r="B7" s="14" t="s">
        <v>9</v>
      </c>
      <c r="C7" s="15">
        <v>0</v>
      </c>
      <c r="D7" s="16">
        <f>IFERROR(C7/C$25,0)</f>
        <v>0</v>
      </c>
      <c r="E7" s="16">
        <f>IFERROR(C7/C$36,0)</f>
        <v>0</v>
      </c>
      <c r="F7" s="15">
        <v>0</v>
      </c>
      <c r="G7" s="16">
        <f>IFERROR(F7/F$25,0)</f>
        <v>0</v>
      </c>
      <c r="H7" s="16">
        <f>IFERROR(F7/F$36,0)</f>
        <v>0</v>
      </c>
      <c r="I7" s="15">
        <v>0</v>
      </c>
      <c r="J7" s="16">
        <f>IFERROR(I7/I$25,0)</f>
        <v>0</v>
      </c>
      <c r="K7" s="18">
        <f>IFERROR(I7/I$36,0)</f>
        <v>0</v>
      </c>
    </row>
    <row r="8" spans="2:11" x14ac:dyDescent="0.25">
      <c r="B8" s="14" t="s">
        <v>10</v>
      </c>
      <c r="C8" s="15">
        <v>1.4236111111111101E-3</v>
      </c>
      <c r="D8" s="16">
        <f t="shared" ref="D8:D24" si="0">IFERROR(C8/C$25,0)</f>
        <v>0.814569536423841</v>
      </c>
      <c r="E8" s="16">
        <f t="shared" ref="E8:E24" si="1">IFERROR(C8/C$36,0)</f>
        <v>0.10073710073710067</v>
      </c>
      <c r="F8" s="15">
        <v>0</v>
      </c>
      <c r="G8" s="16">
        <f t="shared" ref="G8:G24" si="2">IFERROR(F8/F$25,0)</f>
        <v>0</v>
      </c>
      <c r="H8" s="16">
        <f t="shared" ref="H8:H24" si="3">IFERROR(F8/F$36,0)</f>
        <v>0</v>
      </c>
      <c r="I8" s="15">
        <v>1.4236111111111101E-3</v>
      </c>
      <c r="J8" s="16">
        <f t="shared" ref="J8:J24" si="4">IFERROR(I8/I$25,0)</f>
        <v>0.814569536423841</v>
      </c>
      <c r="K8" s="18">
        <f t="shared" ref="K8:K24" si="5">IFERROR(I8/I$36,0)</f>
        <v>9.4980694980694863E-2</v>
      </c>
    </row>
    <row r="9" spans="2:11" x14ac:dyDescent="0.25">
      <c r="B9" s="14" t="s">
        <v>11</v>
      </c>
      <c r="C9" s="15">
        <v>1.6203703703703701E-4</v>
      </c>
      <c r="D9" s="16">
        <f t="shared" si="0"/>
        <v>9.2715231788079513E-2</v>
      </c>
      <c r="E9" s="16">
        <f t="shared" si="1"/>
        <v>1.1466011466011464E-2</v>
      </c>
      <c r="F9" s="15">
        <v>0</v>
      </c>
      <c r="G9" s="16">
        <f t="shared" si="2"/>
        <v>0</v>
      </c>
      <c r="H9" s="16">
        <f t="shared" si="3"/>
        <v>0</v>
      </c>
      <c r="I9" s="15">
        <v>1.6203703703703701E-4</v>
      </c>
      <c r="J9" s="16">
        <f t="shared" si="4"/>
        <v>9.2715231788079513E-2</v>
      </c>
      <c r="K9" s="18">
        <f t="shared" si="5"/>
        <v>1.0810810810810803E-2</v>
      </c>
    </row>
    <row r="10" spans="2:11" x14ac:dyDescent="0.25">
      <c r="B10" s="14" t="s">
        <v>12</v>
      </c>
      <c r="C10" s="15">
        <v>1.6203703703703701E-4</v>
      </c>
      <c r="D10" s="16">
        <f t="shared" si="0"/>
        <v>9.2715231788079513E-2</v>
      </c>
      <c r="E10" s="16">
        <f t="shared" si="1"/>
        <v>1.1466011466011464E-2</v>
      </c>
      <c r="F10" s="15">
        <v>0</v>
      </c>
      <c r="G10" s="16">
        <f t="shared" si="2"/>
        <v>0</v>
      </c>
      <c r="H10" s="16">
        <f t="shared" si="3"/>
        <v>0</v>
      </c>
      <c r="I10" s="15">
        <v>1.6203703703703701E-4</v>
      </c>
      <c r="J10" s="16">
        <f t="shared" si="4"/>
        <v>9.2715231788079513E-2</v>
      </c>
      <c r="K10" s="18">
        <f t="shared" si="5"/>
        <v>1.0810810810810803E-2</v>
      </c>
    </row>
    <row r="11" spans="2:11" x14ac:dyDescent="0.25">
      <c r="B11" s="14" t="s">
        <v>13</v>
      </c>
      <c r="C11" s="15">
        <v>0</v>
      </c>
      <c r="D11" s="16">
        <f t="shared" si="0"/>
        <v>0</v>
      </c>
      <c r="E11" s="16">
        <f t="shared" si="1"/>
        <v>0</v>
      </c>
      <c r="F11" s="15">
        <v>0</v>
      </c>
      <c r="G11" s="16">
        <f t="shared" si="2"/>
        <v>0</v>
      </c>
      <c r="H11" s="16">
        <f t="shared" si="3"/>
        <v>0</v>
      </c>
      <c r="I11" s="15">
        <v>0</v>
      </c>
      <c r="J11" s="16">
        <f t="shared" si="4"/>
        <v>0</v>
      </c>
      <c r="K11" s="18">
        <f t="shared" si="5"/>
        <v>0</v>
      </c>
    </row>
    <row r="12" spans="2:1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x14ac:dyDescent="0.25">
      <c r="B18" s="14" t="s">
        <v>20</v>
      </c>
      <c r="C18" s="15">
        <v>0</v>
      </c>
      <c r="D18" s="16">
        <f t="shared" si="0"/>
        <v>0</v>
      </c>
      <c r="E18" s="16">
        <f t="shared" si="1"/>
        <v>0</v>
      </c>
      <c r="F18" s="15">
        <v>0</v>
      </c>
      <c r="G18" s="16">
        <f t="shared" si="2"/>
        <v>0</v>
      </c>
      <c r="H18" s="16">
        <f t="shared" si="3"/>
        <v>0</v>
      </c>
      <c r="I18" s="15">
        <v>0</v>
      </c>
      <c r="J18" s="16">
        <f t="shared" si="4"/>
        <v>0</v>
      </c>
      <c r="K18" s="18">
        <f t="shared" si="5"/>
        <v>0</v>
      </c>
    </row>
    <row r="19" spans="2:1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ht="15.75" thickBot="1" x14ac:dyDescent="0.3">
      <c r="B24" s="20" t="s">
        <v>26</v>
      </c>
      <c r="C24" s="21">
        <v>0</v>
      </c>
      <c r="D24" s="16">
        <f t="shared" si="0"/>
        <v>0</v>
      </c>
      <c r="E24" s="16">
        <f t="shared" si="1"/>
        <v>0</v>
      </c>
      <c r="F24" s="21">
        <v>0</v>
      </c>
      <c r="G24" s="16">
        <f t="shared" si="2"/>
        <v>0</v>
      </c>
      <c r="H24" s="16">
        <f t="shared" si="3"/>
        <v>0</v>
      </c>
      <c r="I24" s="21">
        <v>0</v>
      </c>
      <c r="J24" s="16">
        <f t="shared" si="4"/>
        <v>0</v>
      </c>
      <c r="K24" s="18">
        <f t="shared" si="5"/>
        <v>0</v>
      </c>
    </row>
    <row r="25" spans="2:11" ht="16.5" thickTop="1" thickBot="1" x14ac:dyDescent="0.3">
      <c r="B25" s="22" t="s">
        <v>5</v>
      </c>
      <c r="C25" s="23">
        <f>SUM(C7:C24)</f>
        <v>1.7476851851851839E-3</v>
      </c>
      <c r="D25" s="24">
        <f>IFERROR(SUM(D7:D24),0)</f>
        <v>1</v>
      </c>
      <c r="E25" s="24">
        <f>IFERROR(SUM(E7:E24),0)</f>
        <v>0.1236691236691236</v>
      </c>
      <c r="F25" s="23">
        <f>SUM(F7:F24)</f>
        <v>0</v>
      </c>
      <c r="G25" s="24">
        <f>IFERROR(SUM(G7:G24),0)</f>
        <v>0</v>
      </c>
      <c r="H25" s="24">
        <f>IFERROR(SUM(H7:H24),0)</f>
        <v>0</v>
      </c>
      <c r="I25" s="23">
        <f>SUM(I7:I24)</f>
        <v>1.7476851851851839E-3</v>
      </c>
      <c r="J25" s="24">
        <f>IFERROR(SUM(J7:J24),0)</f>
        <v>1</v>
      </c>
      <c r="K25" s="25">
        <f>IFERROR(SUM(K7:K24),0)</f>
        <v>0.11660231660231646</v>
      </c>
    </row>
    <row r="26" spans="2:1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x14ac:dyDescent="0.25">
      <c r="B28" s="31" t="s">
        <v>29</v>
      </c>
      <c r="C28" s="15">
        <v>1.5393518518518499E-3</v>
      </c>
      <c r="D28" s="32"/>
      <c r="E28" s="16">
        <f>IFERROR(C28/C$36,0)</f>
        <v>0.1089271089271088</v>
      </c>
      <c r="F28" s="15">
        <v>5.32407407407407E-4</v>
      </c>
      <c r="G28" s="32"/>
      <c r="H28" s="16">
        <f>IFERROR(F28/F$36,0)</f>
        <v>0.62162162162162149</v>
      </c>
      <c r="I28" s="15">
        <v>2.0717592592592602E-3</v>
      </c>
      <c r="J28" s="32"/>
      <c r="K28" s="18">
        <f>IFERROR(I28/I$36,0)</f>
        <v>0.13822393822393819</v>
      </c>
    </row>
    <row r="29" spans="2:1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x14ac:dyDescent="0.25">
      <c r="B30" s="31" t="s">
        <v>31</v>
      </c>
      <c r="C30" s="15">
        <v>5.78703703703704E-5</v>
      </c>
      <c r="D30" s="32"/>
      <c r="E30" s="16">
        <f t="shared" si="6"/>
        <v>4.0950040950040976E-3</v>
      </c>
      <c r="F30" s="15">
        <v>0</v>
      </c>
      <c r="G30" s="32"/>
      <c r="H30" s="16">
        <f t="shared" si="7"/>
        <v>0</v>
      </c>
      <c r="I30" s="15">
        <v>5.78703703703704E-5</v>
      </c>
      <c r="J30" s="32"/>
      <c r="K30" s="18">
        <f t="shared" si="8"/>
        <v>3.8610038610038607E-3</v>
      </c>
    </row>
    <row r="31" spans="2:11" x14ac:dyDescent="0.25">
      <c r="B31" s="31" t="s">
        <v>32</v>
      </c>
      <c r="C31" s="15">
        <v>1.55092592592593E-3</v>
      </c>
      <c r="D31" s="32"/>
      <c r="E31" s="16">
        <f t="shared" si="6"/>
        <v>0.10974610974611004</v>
      </c>
      <c r="F31" s="15">
        <v>1.9675925925925899E-4</v>
      </c>
      <c r="G31" s="32"/>
      <c r="H31" s="16">
        <f t="shared" si="7"/>
        <v>0.22972972972972955</v>
      </c>
      <c r="I31" s="15">
        <v>1.74768518518519E-3</v>
      </c>
      <c r="J31" s="32"/>
      <c r="K31" s="18">
        <f t="shared" si="8"/>
        <v>0.11660231660231686</v>
      </c>
    </row>
    <row r="32" spans="2:11" x14ac:dyDescent="0.25">
      <c r="B32" s="31" t="s">
        <v>33</v>
      </c>
      <c r="C32" s="15">
        <v>9.2361111111111099E-3</v>
      </c>
      <c r="D32" s="32"/>
      <c r="E32" s="16">
        <f t="shared" si="6"/>
        <v>0.65356265356265353</v>
      </c>
      <c r="F32" s="15">
        <v>1.2731481481481499E-4</v>
      </c>
      <c r="G32" s="32"/>
      <c r="H32" s="16">
        <f t="shared" si="7"/>
        <v>0.14864864864864893</v>
      </c>
      <c r="I32" s="15">
        <v>9.3634259259259296E-3</v>
      </c>
      <c r="J32" s="32"/>
      <c r="K32" s="18">
        <f t="shared" si="8"/>
        <v>0.62471042471042459</v>
      </c>
    </row>
    <row r="33" spans="2:1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ht="16.5" thickTop="1" thickBot="1" x14ac:dyDescent="0.3">
      <c r="B34" s="22" t="s">
        <v>5</v>
      </c>
      <c r="C34" s="23">
        <f>SUM(C28:C33)</f>
        <v>1.238425925925926E-2</v>
      </c>
      <c r="D34" s="24"/>
      <c r="E34" s="24">
        <f>IFERROR(SUM(E28:E33),0)</f>
        <v>0.87633087633087647</v>
      </c>
      <c r="F34" s="23">
        <f>SUM(F28:F33)</f>
        <v>8.5648148148148096E-4</v>
      </c>
      <c r="G34" s="24"/>
      <c r="H34" s="24">
        <f>IFERROR(SUM(H28:H33),0)</f>
        <v>1</v>
      </c>
      <c r="I34" s="23">
        <f>SUM(I28:I33)</f>
        <v>1.3240740740740751E-2</v>
      </c>
      <c r="J34" s="24"/>
      <c r="K34" s="25">
        <f>IFERROR(SUM(K28:K33),0)</f>
        <v>0.88339768339768354</v>
      </c>
    </row>
    <row r="35" spans="2:1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ht="16.5" thickTop="1" thickBot="1" x14ac:dyDescent="0.3">
      <c r="B36" s="22" t="s">
        <v>35</v>
      </c>
      <c r="C36" s="23">
        <f>SUM(C25,C34)</f>
        <v>1.4131944444444444E-2</v>
      </c>
      <c r="D36" s="40"/>
      <c r="E36" s="41">
        <f>IFERROR(SUM(E25,E34),0)</f>
        <v>1</v>
      </c>
      <c r="F36" s="23">
        <f>SUM(F25,F34)</f>
        <v>8.5648148148148096E-4</v>
      </c>
      <c r="G36" s="40"/>
      <c r="H36" s="41">
        <f>IFERROR(SUM(H25,H34),0)</f>
        <v>1</v>
      </c>
      <c r="I36" s="23">
        <f>SUM(I25,I34)</f>
        <v>1.4988425925925935E-2</v>
      </c>
      <c r="J36" s="40"/>
      <c r="K36" s="43">
        <f>IFERROR(SUM(K25,K34),0)</f>
        <v>1</v>
      </c>
    </row>
    <row r="37" spans="2:1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showZeros="0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85546875" style="56" customWidth="1"/>
    <col min="7" max="7" width="10.85546875" style="47" customWidth="1"/>
    <col min="8" max="8" width="10.85546875" style="56" customWidth="1"/>
    <col min="9" max="11" width="10.85546875" style="47" customWidth="1"/>
    <col min="12" max="16384" width="8.85546875" style="47"/>
  </cols>
  <sheetData>
    <row r="2" spans="2:11" ht="15.75" thickBot="1" x14ac:dyDescent="0.3"/>
    <row r="3" spans="2:11" x14ac:dyDescent="0.25">
      <c r="B3" s="2" t="s">
        <v>54</v>
      </c>
      <c r="C3" s="3"/>
      <c r="D3" s="3"/>
      <c r="E3" s="3"/>
      <c r="F3" s="3"/>
      <c r="G3" s="3"/>
      <c r="H3" s="3"/>
      <c r="I3" s="3"/>
      <c r="J3" s="3"/>
      <c r="K3" s="4"/>
    </row>
    <row r="4" spans="2:1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x14ac:dyDescent="0.25">
      <c r="B7" s="14" t="s">
        <v>9</v>
      </c>
      <c r="C7" s="15">
        <v>7.09490740740741E-3</v>
      </c>
      <c r="D7" s="16">
        <f>IFERROR(C7/C$25,0)</f>
        <v>0.2502040816326529</v>
      </c>
      <c r="E7" s="16">
        <f>IFERROR(C7/C$36,0)</f>
        <v>0.10938615274803719</v>
      </c>
      <c r="F7" s="15">
        <v>2.0717592592592602E-3</v>
      </c>
      <c r="G7" s="16">
        <f>IFERROR(F7/F$25,0)</f>
        <v>0.34757281553398101</v>
      </c>
      <c r="H7" s="16">
        <f>IFERROR(F7/F$36,0)</f>
        <v>0.13833075734157654</v>
      </c>
      <c r="I7" s="15">
        <v>9.1666666666666702E-3</v>
      </c>
      <c r="J7" s="16">
        <f>IFERROR(I7/I$25,0)</f>
        <v>0.26711635750421597</v>
      </c>
      <c r="K7" s="18">
        <f>IFERROR(I7/I$36,0)</f>
        <v>0.11481588866338074</v>
      </c>
    </row>
    <row r="8" spans="2:11" x14ac:dyDescent="0.25">
      <c r="B8" s="14" t="s">
        <v>10</v>
      </c>
      <c r="C8" s="15">
        <v>1.15277777777778E-2</v>
      </c>
      <c r="D8" s="16">
        <f t="shared" ref="D8:D24" si="0">IFERROR(C8/C$25,0)</f>
        <v>0.40653061224489834</v>
      </c>
      <c r="E8" s="16">
        <f t="shared" ref="E8:E24" si="1">IFERROR(C8/C$36,0)</f>
        <v>0.17773019271948648</v>
      </c>
      <c r="F8" s="15">
        <v>1.5046296296296301E-3</v>
      </c>
      <c r="G8" s="16">
        <f t="shared" ref="G8:G24" si="2">IFERROR(F8/F$25,0)</f>
        <v>0.25242718446601969</v>
      </c>
      <c r="H8" s="16">
        <f t="shared" ref="H8:H24" si="3">IFERROR(F8/F$36,0)</f>
        <v>0.10046367851622877</v>
      </c>
      <c r="I8" s="15">
        <v>1.3032407407407401E-2</v>
      </c>
      <c r="J8" s="16">
        <f t="shared" ref="J8:J24" si="4">IFERROR(I8/I$25,0)</f>
        <v>0.3797639123102865</v>
      </c>
      <c r="K8" s="18">
        <f t="shared" ref="K8:K24" si="5">IFERROR(I8/I$36,0)</f>
        <v>0.1632357204986952</v>
      </c>
    </row>
    <row r="9" spans="2:11" x14ac:dyDescent="0.25">
      <c r="B9" s="14" t="s">
        <v>11</v>
      </c>
      <c r="C9" s="15">
        <v>1.41203703703704E-3</v>
      </c>
      <c r="D9" s="16">
        <f t="shared" si="0"/>
        <v>4.9795918367346995E-2</v>
      </c>
      <c r="E9" s="16">
        <f t="shared" si="1"/>
        <v>2.1770164168451157E-2</v>
      </c>
      <c r="F9" s="15">
        <v>1.37731481481481E-3</v>
      </c>
      <c r="G9" s="16">
        <f t="shared" si="2"/>
        <v>0.23106796116504791</v>
      </c>
      <c r="H9" s="16">
        <f t="shared" si="3"/>
        <v>9.196290571870136E-2</v>
      </c>
      <c r="I9" s="15">
        <v>2.7893518518518502E-3</v>
      </c>
      <c r="J9" s="16">
        <f t="shared" si="4"/>
        <v>8.1281618887015128E-2</v>
      </c>
      <c r="K9" s="18">
        <f t="shared" si="5"/>
        <v>3.4937663090750921E-2</v>
      </c>
    </row>
    <row r="10" spans="2:11" x14ac:dyDescent="0.25">
      <c r="B10" s="14" t="s">
        <v>12</v>
      </c>
      <c r="C10" s="15">
        <v>3.7384259259259302E-3</v>
      </c>
      <c r="D10" s="16">
        <f t="shared" si="0"/>
        <v>0.13183673469387758</v>
      </c>
      <c r="E10" s="16">
        <f t="shared" si="1"/>
        <v>5.7637401855817359E-2</v>
      </c>
      <c r="F10" s="15">
        <v>8.3333333333333295E-4</v>
      </c>
      <c r="G10" s="16">
        <f t="shared" si="2"/>
        <v>0.13980582524271848</v>
      </c>
      <c r="H10" s="16">
        <f t="shared" si="3"/>
        <v>5.5641421947449733E-2</v>
      </c>
      <c r="I10" s="15">
        <v>4.5717592592592598E-3</v>
      </c>
      <c r="J10" s="16">
        <f t="shared" si="4"/>
        <v>0.13322091062394606</v>
      </c>
      <c r="K10" s="18">
        <f t="shared" si="5"/>
        <v>5.7262974775297196E-2</v>
      </c>
    </row>
    <row r="11" spans="2:11" x14ac:dyDescent="0.25">
      <c r="B11" s="14" t="s">
        <v>13</v>
      </c>
      <c r="C11" s="15">
        <v>6.8287037037037003E-4</v>
      </c>
      <c r="D11" s="16">
        <f t="shared" si="0"/>
        <v>2.4081632653061187E-2</v>
      </c>
      <c r="E11" s="16">
        <f t="shared" si="1"/>
        <v>1.0528194147037827E-2</v>
      </c>
      <c r="F11" s="15">
        <v>1.7361111111111101E-4</v>
      </c>
      <c r="G11" s="16">
        <f t="shared" si="2"/>
        <v>2.9126213592233014E-2</v>
      </c>
      <c r="H11" s="16">
        <f t="shared" si="3"/>
        <v>1.1591962905718694E-2</v>
      </c>
      <c r="I11" s="15">
        <v>8.5648148148148205E-4</v>
      </c>
      <c r="J11" s="16">
        <f t="shared" si="4"/>
        <v>2.4957841483979781E-2</v>
      </c>
      <c r="K11" s="18">
        <f t="shared" si="5"/>
        <v>1.0727747173093658E-2</v>
      </c>
    </row>
    <row r="12" spans="2:1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x14ac:dyDescent="0.25">
      <c r="B18" s="14" t="s">
        <v>20</v>
      </c>
      <c r="C18" s="15">
        <v>1.44675925925926E-3</v>
      </c>
      <c r="D18" s="16">
        <f t="shared" si="0"/>
        <v>5.1020408163265279E-2</v>
      </c>
      <c r="E18" s="16">
        <f t="shared" si="1"/>
        <v>2.2305496074232711E-2</v>
      </c>
      <c r="F18" s="15">
        <v>0</v>
      </c>
      <c r="G18" s="16">
        <f t="shared" si="2"/>
        <v>0</v>
      </c>
      <c r="H18" s="16">
        <f t="shared" si="3"/>
        <v>0</v>
      </c>
      <c r="I18" s="15">
        <v>1.44675925925926E-3</v>
      </c>
      <c r="J18" s="16">
        <f t="shared" si="4"/>
        <v>4.2158516020236111E-2</v>
      </c>
      <c r="K18" s="18">
        <f t="shared" si="5"/>
        <v>1.8121194549144692E-2</v>
      </c>
    </row>
    <row r="19" spans="2:1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ht="15.75" thickBot="1" x14ac:dyDescent="0.3">
      <c r="B24" s="20" t="s">
        <v>26</v>
      </c>
      <c r="C24" s="21">
        <v>2.4537037037037001E-3</v>
      </c>
      <c r="D24" s="16">
        <f t="shared" si="0"/>
        <v>8.6530612244897748E-2</v>
      </c>
      <c r="E24" s="16">
        <f t="shared" si="1"/>
        <v>3.7830121341898601E-2</v>
      </c>
      <c r="F24" s="21">
        <v>0</v>
      </c>
      <c r="G24" s="16">
        <f t="shared" si="2"/>
        <v>0</v>
      </c>
      <c r="H24" s="16">
        <f t="shared" si="3"/>
        <v>0</v>
      </c>
      <c r="I24" s="21">
        <v>2.4537037037037001E-3</v>
      </c>
      <c r="J24" s="16">
        <f t="shared" si="4"/>
        <v>7.1500843170320308E-2</v>
      </c>
      <c r="K24" s="18">
        <f t="shared" si="5"/>
        <v>3.0733545955349335E-2</v>
      </c>
    </row>
    <row r="25" spans="2:11" ht="16.5" thickTop="1" thickBot="1" x14ac:dyDescent="0.3">
      <c r="B25" s="22" t="s">
        <v>5</v>
      </c>
      <c r="C25" s="23">
        <f>SUM(C7:C24)</f>
        <v>2.835648148148151E-2</v>
      </c>
      <c r="D25" s="24">
        <f>IFERROR(SUM(D7:D24),0)</f>
        <v>1</v>
      </c>
      <c r="E25" s="24">
        <f>IFERROR(SUM(E7:E24),0)</f>
        <v>0.43718772305496134</v>
      </c>
      <c r="F25" s="23">
        <f>SUM(F7:F24)</f>
        <v>5.9606481481481437E-3</v>
      </c>
      <c r="G25" s="24">
        <f>IFERROR(SUM(G7:G24),0)</f>
        <v>1.0000000000000002</v>
      </c>
      <c r="H25" s="24">
        <f>IFERROR(SUM(H7:H24),0)</f>
        <v>0.39799072642967509</v>
      </c>
      <c r="I25" s="23">
        <f>SUM(I7:I24)</f>
        <v>3.4317129629629628E-2</v>
      </c>
      <c r="J25" s="24">
        <f>IFERROR(SUM(J7:J24),0)</f>
        <v>0.99999999999999989</v>
      </c>
      <c r="K25" s="25">
        <f>IFERROR(SUM(K7:K24),0)</f>
        <v>0.42983473470571171</v>
      </c>
    </row>
    <row r="26" spans="2:1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x14ac:dyDescent="0.25">
      <c r="B28" s="31" t="s">
        <v>29</v>
      </c>
      <c r="C28" s="15">
        <v>6.31944444444444E-3</v>
      </c>
      <c r="D28" s="32"/>
      <c r="E28" s="16">
        <f>IFERROR(C28/C$36,0)</f>
        <v>9.7430406852248352E-2</v>
      </c>
      <c r="F28" s="15">
        <v>2.0138888888888901E-3</v>
      </c>
      <c r="G28" s="32"/>
      <c r="H28" s="16">
        <f>IFERROR(F28/F$36,0)</f>
        <v>0.134466769706337</v>
      </c>
      <c r="I28" s="15">
        <v>8.3333333333333297E-3</v>
      </c>
      <c r="J28" s="32"/>
      <c r="K28" s="18">
        <f>IFERROR(I28/I$36,0)</f>
        <v>0.10437808060307331</v>
      </c>
    </row>
    <row r="29" spans="2:1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x14ac:dyDescent="0.25">
      <c r="B30" s="31" t="s">
        <v>31</v>
      </c>
      <c r="C30" s="15">
        <v>0</v>
      </c>
      <c r="D30" s="32"/>
      <c r="E30" s="16">
        <f t="shared" si="6"/>
        <v>0</v>
      </c>
      <c r="F30" s="15">
        <v>0</v>
      </c>
      <c r="G30" s="32"/>
      <c r="H30" s="16">
        <f t="shared" si="7"/>
        <v>0</v>
      </c>
      <c r="I30" s="15">
        <v>0</v>
      </c>
      <c r="J30" s="32"/>
      <c r="K30" s="18">
        <f t="shared" si="8"/>
        <v>0</v>
      </c>
    </row>
    <row r="31" spans="2:11" x14ac:dyDescent="0.25">
      <c r="B31" s="31" t="s">
        <v>32</v>
      </c>
      <c r="C31" s="15">
        <v>9.8032407407407408E-3</v>
      </c>
      <c r="D31" s="32"/>
      <c r="E31" s="16">
        <f t="shared" si="6"/>
        <v>0.15114204139900075</v>
      </c>
      <c r="F31" s="15">
        <v>4.3981481481481502E-3</v>
      </c>
      <c r="G31" s="32"/>
      <c r="H31" s="16">
        <f t="shared" si="7"/>
        <v>0.29366306027820721</v>
      </c>
      <c r="I31" s="15">
        <v>1.4201388888888901E-2</v>
      </c>
      <c r="J31" s="32"/>
      <c r="K31" s="18">
        <f t="shared" si="8"/>
        <v>0.17787764569440434</v>
      </c>
    </row>
    <row r="32" spans="2:11" x14ac:dyDescent="0.25">
      <c r="B32" s="31" t="s">
        <v>33</v>
      </c>
      <c r="C32" s="15">
        <v>2.03819444444444E-2</v>
      </c>
      <c r="D32" s="32"/>
      <c r="E32" s="16">
        <f t="shared" si="6"/>
        <v>0.31423982869378958</v>
      </c>
      <c r="F32" s="15">
        <v>2.60416666666667E-3</v>
      </c>
      <c r="G32" s="32"/>
      <c r="H32" s="16">
        <f t="shared" si="7"/>
        <v>0.17387944358578072</v>
      </c>
      <c r="I32" s="15">
        <v>2.29861111111111E-2</v>
      </c>
      <c r="J32" s="32"/>
      <c r="K32" s="18">
        <f t="shared" si="8"/>
        <v>0.28790953899681054</v>
      </c>
    </row>
    <row r="33" spans="2:1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ht="16.5" thickTop="1" thickBot="1" x14ac:dyDescent="0.3">
      <c r="B34" s="22" t="s">
        <v>5</v>
      </c>
      <c r="C34" s="23">
        <f>SUM(C28:C33)</f>
        <v>3.6504629629629581E-2</v>
      </c>
      <c r="D34" s="24"/>
      <c r="E34" s="24">
        <f>IFERROR(SUM(E28:E33),0)</f>
        <v>0.56281227694503866</v>
      </c>
      <c r="F34" s="23">
        <f>SUM(F28:F33)</f>
        <v>9.0162037037037103E-3</v>
      </c>
      <c r="G34" s="24"/>
      <c r="H34" s="24">
        <f>IFERROR(SUM(H28:H33),0)</f>
        <v>0.60200927357032485</v>
      </c>
      <c r="I34" s="23">
        <f>SUM(I28:I33)</f>
        <v>4.552083333333333E-2</v>
      </c>
      <c r="J34" s="24"/>
      <c r="K34" s="25">
        <f>IFERROR(SUM(K28:K33),0)</f>
        <v>0.57016526529428813</v>
      </c>
    </row>
    <row r="35" spans="2:1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ht="16.5" thickTop="1" thickBot="1" x14ac:dyDescent="0.3">
      <c r="B36" s="22" t="s">
        <v>35</v>
      </c>
      <c r="C36" s="23">
        <f>SUM(C25,C34)</f>
        <v>6.4861111111111092E-2</v>
      </c>
      <c r="D36" s="40"/>
      <c r="E36" s="41">
        <f>IFERROR(SUM(E25,E34),0)</f>
        <v>1</v>
      </c>
      <c r="F36" s="23">
        <f>SUM(F25,F34)</f>
        <v>1.4976851851851854E-2</v>
      </c>
      <c r="G36" s="40"/>
      <c r="H36" s="41">
        <f>IFERROR(SUM(H25,H34),0)</f>
        <v>1</v>
      </c>
      <c r="I36" s="23">
        <f>SUM(I25,I34)</f>
        <v>7.9837962962962958E-2</v>
      </c>
      <c r="J36" s="40"/>
      <c r="K36" s="43">
        <f>IFERROR(SUM(K25,K34),0)</f>
        <v>0.99999999999999978</v>
      </c>
    </row>
    <row r="37" spans="2:1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showZeros="0" topLeftCell="A4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85546875" style="56" customWidth="1"/>
    <col min="7" max="7" width="10.85546875" style="47" customWidth="1"/>
    <col min="8" max="8" width="10.85546875" style="56" customWidth="1"/>
    <col min="9" max="11" width="10.85546875" style="47" customWidth="1"/>
    <col min="12" max="16384" width="8.85546875" style="47"/>
  </cols>
  <sheetData>
    <row r="2" spans="2:11" ht="15.75" thickBot="1" x14ac:dyDescent="0.3"/>
    <row r="3" spans="2:11" x14ac:dyDescent="0.25">
      <c r="B3" s="2" t="s">
        <v>55</v>
      </c>
      <c r="C3" s="3"/>
      <c r="D3" s="3"/>
      <c r="E3" s="3"/>
      <c r="F3" s="3"/>
      <c r="G3" s="3"/>
      <c r="H3" s="3"/>
      <c r="I3" s="3"/>
      <c r="J3" s="3"/>
      <c r="K3" s="4"/>
    </row>
    <row r="4" spans="2:1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x14ac:dyDescent="0.25">
      <c r="B7" s="14" t="s">
        <v>9</v>
      </c>
      <c r="C7" s="15">
        <v>2.0138888888888901E-3</v>
      </c>
      <c r="D7" s="16">
        <f>IFERROR(C7/C$25,0)</f>
        <v>0.19463087248322153</v>
      </c>
      <c r="E7" s="16">
        <f>IFERROR(C7/C$36,0)</f>
        <v>7.3948151296217637E-2</v>
      </c>
      <c r="F7" s="15">
        <v>1.33101851851852E-3</v>
      </c>
      <c r="G7" s="16">
        <f>IFERROR(F7/F$25,0)</f>
        <v>0.24008350730688971</v>
      </c>
      <c r="H7" s="16">
        <f>IFERROR(F7/F$36,0)</f>
        <v>7.2509457755359483E-2</v>
      </c>
      <c r="I7" s="15">
        <v>3.3449074074074102E-3</v>
      </c>
      <c r="J7" s="16">
        <f>IFERROR(I7/I$25,0)</f>
        <v>0.21048798252002932</v>
      </c>
      <c r="K7" s="18">
        <f>IFERROR(I7/I$36,0)</f>
        <v>7.3368875349073395E-2</v>
      </c>
    </row>
    <row r="8" spans="2:11" x14ac:dyDescent="0.25">
      <c r="B8" s="14" t="s">
        <v>10</v>
      </c>
      <c r="C8" s="15">
        <v>2.4305555555555599E-3</v>
      </c>
      <c r="D8" s="16">
        <f t="shared" ref="D8:D24" si="0">IFERROR(C8/C$25,0)</f>
        <v>0.23489932885906073</v>
      </c>
      <c r="E8" s="16">
        <f t="shared" ref="E8:E24" si="1">IFERROR(C8/C$36,0)</f>
        <v>8.9247768805780017E-2</v>
      </c>
      <c r="F8" s="15">
        <v>1.37731481481481E-3</v>
      </c>
      <c r="G8" s="16">
        <f t="shared" ref="G8:G24" si="2">IFERROR(F8/F$25,0)</f>
        <v>0.24843423799582384</v>
      </c>
      <c r="H8" s="16">
        <f t="shared" ref="H8:H24" si="3">IFERROR(F8/F$36,0)</f>
        <v>7.5031525851197725E-2</v>
      </c>
      <c r="I8" s="15">
        <v>3.8078703703703699E-3</v>
      </c>
      <c r="J8" s="16">
        <f t="shared" ref="J8:J24" si="4">IFERROR(I8/I$25,0)</f>
        <v>0.23962126729788782</v>
      </c>
      <c r="K8" s="18">
        <f t="shared" ref="K8:K24" si="5">IFERROR(I8/I$36,0)</f>
        <v>8.3523736989083469E-2</v>
      </c>
    </row>
    <row r="9" spans="2:11" x14ac:dyDescent="0.25">
      <c r="B9" s="14" t="s">
        <v>11</v>
      </c>
      <c r="C9" s="15">
        <v>1.2847222222222201E-3</v>
      </c>
      <c r="D9" s="16">
        <f t="shared" si="0"/>
        <v>0.12416107382550309</v>
      </c>
      <c r="E9" s="16">
        <f t="shared" si="1"/>
        <v>4.7173820654483556E-2</v>
      </c>
      <c r="F9" s="15">
        <v>1.66666666666667E-3</v>
      </c>
      <c r="G9" s="16">
        <f t="shared" si="2"/>
        <v>0.30062630480167085</v>
      </c>
      <c r="H9" s="16">
        <f t="shared" si="3"/>
        <v>9.0794451450189342E-2</v>
      </c>
      <c r="I9" s="15">
        <v>2.9513888888888901E-3</v>
      </c>
      <c r="J9" s="16">
        <f t="shared" si="4"/>
        <v>0.18572469045884932</v>
      </c>
      <c r="K9" s="18">
        <f t="shared" si="5"/>
        <v>6.4737242955064736E-2</v>
      </c>
    </row>
    <row r="10" spans="2:11" x14ac:dyDescent="0.25">
      <c r="B10" s="14" t="s">
        <v>12</v>
      </c>
      <c r="C10" s="15">
        <v>1.86342592592593E-3</v>
      </c>
      <c r="D10" s="16">
        <f t="shared" si="0"/>
        <v>0.18008948545861331</v>
      </c>
      <c r="E10" s="16">
        <f t="shared" si="1"/>
        <v>6.842328941776471E-2</v>
      </c>
      <c r="F10" s="15">
        <v>1.38888888888889E-4</v>
      </c>
      <c r="G10" s="16">
        <f t="shared" si="2"/>
        <v>2.5052192066805874E-2</v>
      </c>
      <c r="H10" s="16">
        <f t="shared" si="3"/>
        <v>7.566204287515769E-3</v>
      </c>
      <c r="I10" s="15">
        <v>2.0023148148148101E-3</v>
      </c>
      <c r="J10" s="16">
        <f t="shared" si="4"/>
        <v>0.12600145666423859</v>
      </c>
      <c r="K10" s="18">
        <f t="shared" si="5"/>
        <v>4.3919776593043795E-2</v>
      </c>
    </row>
    <row r="11" spans="2:11" x14ac:dyDescent="0.25">
      <c r="B11" s="14" t="s">
        <v>13</v>
      </c>
      <c r="C11" s="15">
        <v>1.8518518518518501E-4</v>
      </c>
      <c r="D11" s="16">
        <f t="shared" si="0"/>
        <v>1.7897091722595054E-2</v>
      </c>
      <c r="E11" s="16">
        <f t="shared" si="1"/>
        <v>6.7998300042498875E-3</v>
      </c>
      <c r="F11" s="15">
        <v>1.03009259259259E-3</v>
      </c>
      <c r="G11" s="16">
        <f t="shared" si="2"/>
        <v>0.18580375782880962</v>
      </c>
      <c r="H11" s="16">
        <f t="shared" si="3"/>
        <v>5.6116015132408437E-2</v>
      </c>
      <c r="I11" s="15">
        <v>1.21527777777778E-3</v>
      </c>
      <c r="J11" s="16">
        <f t="shared" si="4"/>
        <v>7.6474872541879235E-2</v>
      </c>
      <c r="K11" s="18">
        <f t="shared" si="5"/>
        <v>2.6656511805026692E-2</v>
      </c>
    </row>
    <row r="12" spans="2:1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x14ac:dyDescent="0.25">
      <c r="B18" s="14" t="s">
        <v>20</v>
      </c>
      <c r="C18" s="15">
        <v>7.4074074074074103E-4</v>
      </c>
      <c r="D18" s="16">
        <f t="shared" si="0"/>
        <v>7.1588366890380312E-2</v>
      </c>
      <c r="E18" s="16">
        <f t="shared" si="1"/>
        <v>2.7199320016999585E-2</v>
      </c>
      <c r="F18" s="15">
        <v>0</v>
      </c>
      <c r="G18" s="16">
        <f t="shared" si="2"/>
        <v>0</v>
      </c>
      <c r="H18" s="16">
        <f t="shared" si="3"/>
        <v>0</v>
      </c>
      <c r="I18" s="15">
        <v>7.4074074074074103E-4</v>
      </c>
      <c r="J18" s="16">
        <f t="shared" si="4"/>
        <v>4.6613255644573949E-2</v>
      </c>
      <c r="K18" s="18">
        <f t="shared" si="5"/>
        <v>1.6247778624016246E-2</v>
      </c>
    </row>
    <row r="19" spans="2:1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ht="15.75" thickBot="1" x14ac:dyDescent="0.3">
      <c r="B24" s="20" t="s">
        <v>26</v>
      </c>
      <c r="C24" s="21">
        <v>1.8287037037037E-3</v>
      </c>
      <c r="D24" s="16">
        <f t="shared" si="0"/>
        <v>0.17673378076062596</v>
      </c>
      <c r="E24" s="16">
        <f t="shared" si="1"/>
        <v>6.7148321291967558E-2</v>
      </c>
      <c r="F24" s="21">
        <v>0</v>
      </c>
      <c r="G24" s="16">
        <f t="shared" si="2"/>
        <v>0</v>
      </c>
      <c r="H24" s="16">
        <f t="shared" si="3"/>
        <v>0</v>
      </c>
      <c r="I24" s="21">
        <v>1.8287037037037E-3</v>
      </c>
      <c r="J24" s="16">
        <f t="shared" si="4"/>
        <v>0.11507647487254166</v>
      </c>
      <c r="K24" s="18">
        <f t="shared" si="5"/>
        <v>4.0111703478040009E-2</v>
      </c>
    </row>
    <row r="25" spans="2:11" ht="16.5" thickTop="1" thickBot="1" x14ac:dyDescent="0.3">
      <c r="B25" s="22" t="s">
        <v>5</v>
      </c>
      <c r="C25" s="23">
        <f>SUM(C7:C24)</f>
        <v>1.0347222222222226E-2</v>
      </c>
      <c r="D25" s="24">
        <f>IFERROR(SUM(D7:D24),0)</f>
        <v>0.99999999999999989</v>
      </c>
      <c r="E25" s="24">
        <f>IFERROR(SUM(E7:E24),0)</f>
        <v>0.379940501487463</v>
      </c>
      <c r="F25" s="23">
        <f>SUM(F7:F24)</f>
        <v>5.5439814814814796E-3</v>
      </c>
      <c r="G25" s="24">
        <f>IFERROR(SUM(G7:G24),0)</f>
        <v>0.99999999999999989</v>
      </c>
      <c r="H25" s="24">
        <f>IFERROR(SUM(H7:H24),0)</f>
        <v>0.30201765447667073</v>
      </c>
      <c r="I25" s="23">
        <f>SUM(I7:I24)</f>
        <v>1.5891203703703703E-2</v>
      </c>
      <c r="J25" s="24">
        <f>IFERROR(SUM(J7:J24),0)</f>
        <v>0.99999999999999989</v>
      </c>
      <c r="K25" s="25">
        <f>IFERROR(SUM(K7:K24),0)</f>
        <v>0.34856562579334832</v>
      </c>
    </row>
    <row r="26" spans="2:1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x14ac:dyDescent="0.25">
      <c r="B28" s="31" t="s">
        <v>29</v>
      </c>
      <c r="C28" s="15">
        <v>3.0787037037036998E-3</v>
      </c>
      <c r="D28" s="32"/>
      <c r="E28" s="16">
        <f>IFERROR(C28/C$36,0)</f>
        <v>0.11304717382065434</v>
      </c>
      <c r="F28" s="15">
        <v>1.58564814814815E-3</v>
      </c>
      <c r="G28" s="32"/>
      <c r="H28" s="16">
        <f>IFERROR(F28/F$36,0)</f>
        <v>8.6380832282471731E-2</v>
      </c>
      <c r="I28" s="15">
        <v>4.6643518518518501E-3</v>
      </c>
      <c r="J28" s="32"/>
      <c r="K28" s="18">
        <f>IFERROR(I28/I$36,0)</f>
        <v>0.10231023102310223</v>
      </c>
    </row>
    <row r="29" spans="2:1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x14ac:dyDescent="0.25">
      <c r="B30" s="31" t="s">
        <v>31</v>
      </c>
      <c r="C30" s="15">
        <v>3.2407407407407401E-4</v>
      </c>
      <c r="D30" s="32"/>
      <c r="E30" s="16">
        <f t="shared" si="6"/>
        <v>1.1899702507437311E-2</v>
      </c>
      <c r="F30" s="15">
        <v>3.4722222222222202E-4</v>
      </c>
      <c r="G30" s="32"/>
      <c r="H30" s="16">
        <f t="shared" si="7"/>
        <v>1.8915510718789396E-2</v>
      </c>
      <c r="I30" s="15">
        <v>6.7129629629629603E-4</v>
      </c>
      <c r="J30" s="32"/>
      <c r="K30" s="18">
        <f t="shared" si="8"/>
        <v>1.4724549378014712E-2</v>
      </c>
    </row>
    <row r="31" spans="2:11" x14ac:dyDescent="0.25">
      <c r="B31" s="31" t="s">
        <v>32</v>
      </c>
      <c r="C31" s="15">
        <v>5.5671296296296302E-3</v>
      </c>
      <c r="D31" s="32"/>
      <c r="E31" s="16">
        <f t="shared" si="6"/>
        <v>0.20441988950276244</v>
      </c>
      <c r="F31" s="15">
        <v>4.0393518518518504E-3</v>
      </c>
      <c r="G31" s="32"/>
      <c r="H31" s="16">
        <f t="shared" si="7"/>
        <v>0.2200504413619167</v>
      </c>
      <c r="I31" s="15">
        <v>9.6064814814814797E-3</v>
      </c>
      <c r="J31" s="32"/>
      <c r="K31" s="18">
        <f t="shared" si="8"/>
        <v>0.21071337903021059</v>
      </c>
    </row>
    <row r="32" spans="2:11" x14ac:dyDescent="0.25">
      <c r="B32" s="31" t="s">
        <v>33</v>
      </c>
      <c r="C32" s="15">
        <v>7.2222222222222202E-3</v>
      </c>
      <c r="D32" s="32"/>
      <c r="E32" s="16">
        <f t="shared" si="6"/>
        <v>0.26519337016574579</v>
      </c>
      <c r="F32" s="15">
        <v>6.2731481481481501E-3</v>
      </c>
      <c r="G32" s="32"/>
      <c r="H32" s="16">
        <f t="shared" si="7"/>
        <v>0.34174022698612877</v>
      </c>
      <c r="I32" s="15">
        <v>1.3495370370370401E-2</v>
      </c>
      <c r="J32" s="32"/>
      <c r="K32" s="18">
        <f t="shared" si="8"/>
        <v>0.29601421680629653</v>
      </c>
    </row>
    <row r="33" spans="2:11" ht="15.75" thickBot="1" x14ac:dyDescent="0.3">
      <c r="B33" s="33" t="s">
        <v>34</v>
      </c>
      <c r="C33" s="21">
        <v>6.9444444444444404E-4</v>
      </c>
      <c r="D33" s="34"/>
      <c r="E33" s="35">
        <f t="shared" si="6"/>
        <v>2.5499362515937086E-2</v>
      </c>
      <c r="F33" s="21">
        <v>5.6712962962962999E-4</v>
      </c>
      <c r="G33" s="34"/>
      <c r="H33" s="35">
        <f t="shared" si="7"/>
        <v>3.089533417402272E-2</v>
      </c>
      <c r="I33" s="21">
        <v>1.2615740740740699E-3</v>
      </c>
      <c r="J33" s="34"/>
      <c r="K33" s="36">
        <f t="shared" si="8"/>
        <v>2.7671997969027567E-2</v>
      </c>
    </row>
    <row r="34" spans="2:11" ht="16.5" thickTop="1" thickBot="1" x14ac:dyDescent="0.3">
      <c r="B34" s="22" t="s">
        <v>5</v>
      </c>
      <c r="C34" s="23">
        <f>SUM(C28:C33)</f>
        <v>1.6886574074074071E-2</v>
      </c>
      <c r="D34" s="24"/>
      <c r="E34" s="24">
        <f>IFERROR(SUM(E28:E33),0)</f>
        <v>0.62005949851253706</v>
      </c>
      <c r="F34" s="23">
        <f>SUM(F28:F33)</f>
        <v>1.2812500000000001E-2</v>
      </c>
      <c r="G34" s="24"/>
      <c r="H34" s="24">
        <f>IFERROR(SUM(H28:H33),0)</f>
        <v>0.69798234552332927</v>
      </c>
      <c r="I34" s="23">
        <f>SUM(I28:I33)</f>
        <v>2.9699074074074096E-2</v>
      </c>
      <c r="J34" s="24"/>
      <c r="K34" s="25">
        <f>IFERROR(SUM(K28:K33),0)</f>
        <v>0.65143437420665162</v>
      </c>
    </row>
    <row r="35" spans="2:1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ht="16.5" thickTop="1" thickBot="1" x14ac:dyDescent="0.3">
      <c r="B36" s="22" t="s">
        <v>35</v>
      </c>
      <c r="C36" s="23">
        <f>SUM(C25,C34)</f>
        <v>2.7233796296296298E-2</v>
      </c>
      <c r="D36" s="40"/>
      <c r="E36" s="41">
        <f>IFERROR(SUM(E25,E34),0)</f>
        <v>1</v>
      </c>
      <c r="F36" s="23">
        <f>SUM(F25,F34)</f>
        <v>1.8356481481481481E-2</v>
      </c>
      <c r="G36" s="40"/>
      <c r="H36" s="41">
        <f>IFERROR(SUM(H25,H34),0)</f>
        <v>1</v>
      </c>
      <c r="I36" s="23">
        <f>SUM(I25,I34)</f>
        <v>4.5590277777777799E-2</v>
      </c>
      <c r="J36" s="40"/>
      <c r="K36" s="43">
        <f>IFERROR(SUM(K25,K34),0)</f>
        <v>1</v>
      </c>
    </row>
    <row r="37" spans="2:1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showGridLines="0" showZeros="0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85546875" style="56" customWidth="1"/>
    <col min="7" max="7" width="10.85546875" style="47" customWidth="1"/>
    <col min="8" max="8" width="10.85546875" style="56" customWidth="1"/>
    <col min="9" max="11" width="10.85546875" style="47" customWidth="1"/>
    <col min="12" max="16384" width="8.85546875" style="47"/>
  </cols>
  <sheetData>
    <row r="1" spans="2:11" s="1" customFormat="1" x14ac:dyDescent="0.25">
      <c r="C1" s="55"/>
      <c r="D1" s="55"/>
      <c r="E1" s="55"/>
      <c r="F1" s="55"/>
      <c r="H1" s="55"/>
    </row>
    <row r="2" spans="2:11" s="1" customFormat="1" ht="15.75" thickBot="1" x14ac:dyDescent="0.3">
      <c r="C2" s="55"/>
      <c r="D2" s="55"/>
      <c r="E2" s="55"/>
      <c r="F2" s="55"/>
      <c r="H2" s="55"/>
    </row>
    <row r="3" spans="2:11" s="1" customFormat="1" x14ac:dyDescent="0.25">
      <c r="B3" s="2" t="s">
        <v>56</v>
      </c>
      <c r="C3" s="3"/>
      <c r="D3" s="3"/>
      <c r="E3" s="3"/>
      <c r="F3" s="3"/>
      <c r="G3" s="3"/>
      <c r="H3" s="3"/>
      <c r="I3" s="3"/>
      <c r="J3" s="3"/>
      <c r="K3" s="4"/>
    </row>
    <row r="4" spans="2:11" s="1" customFormat="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s="1" customFormat="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s="1" customFormat="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s="1" customFormat="1" x14ac:dyDescent="0.25">
      <c r="B7" s="14" t="s">
        <v>9</v>
      </c>
      <c r="C7" s="15">
        <v>7.8703703703703705E-4</v>
      </c>
      <c r="D7" s="16">
        <f>IFERROR(C7/C$25,0)</f>
        <v>0.30769230769230771</v>
      </c>
      <c r="E7" s="16">
        <f>IFERROR(C7/C$36,0)</f>
        <v>8.4367245657568243E-2</v>
      </c>
      <c r="F7" s="15">
        <v>0</v>
      </c>
      <c r="G7" s="16">
        <f>IFERROR(F7/F$25,0)</f>
        <v>0</v>
      </c>
      <c r="H7" s="16">
        <f>IFERROR(F7/F$36,0)</f>
        <v>0</v>
      </c>
      <c r="I7" s="15">
        <v>7.8703703703703705E-4</v>
      </c>
      <c r="J7" s="16">
        <f>IFERROR(I7/I$25,0)</f>
        <v>0.30769230769230771</v>
      </c>
      <c r="K7" s="18">
        <f>IFERROR(I7/I$36,0)</f>
        <v>8.4367245657568243E-2</v>
      </c>
    </row>
    <row r="8" spans="2:11" s="1" customFormat="1" x14ac:dyDescent="0.25">
      <c r="B8" s="14" t="s">
        <v>10</v>
      </c>
      <c r="C8" s="15">
        <v>3.4722222222222202E-4</v>
      </c>
      <c r="D8" s="16">
        <f t="shared" ref="D8:D24" si="0">IFERROR(C8/C$25,0)</f>
        <v>0.13574660633484156</v>
      </c>
      <c r="E8" s="16">
        <f t="shared" ref="E8:E24" si="1">IFERROR(C8/C$36,0)</f>
        <v>3.7220843672456552E-2</v>
      </c>
      <c r="F8" s="15">
        <v>0</v>
      </c>
      <c r="G8" s="16">
        <f t="shared" ref="G8:G24" si="2">IFERROR(F8/F$25,0)</f>
        <v>0</v>
      </c>
      <c r="H8" s="16">
        <f t="shared" ref="H8:H24" si="3">IFERROR(F8/F$36,0)</f>
        <v>0</v>
      </c>
      <c r="I8" s="15">
        <v>3.4722222222222202E-4</v>
      </c>
      <c r="J8" s="16">
        <f t="shared" ref="J8:J24" si="4">IFERROR(I8/I$25,0)</f>
        <v>0.13574660633484156</v>
      </c>
      <c r="K8" s="18">
        <f t="shared" ref="K8:K24" si="5">IFERROR(I8/I$36,0)</f>
        <v>3.7220843672456552E-2</v>
      </c>
    </row>
    <row r="9" spans="2:11" s="1" customFormat="1" x14ac:dyDescent="0.25">
      <c r="B9" s="14" t="s">
        <v>11</v>
      </c>
      <c r="C9" s="15">
        <v>3.00925925925926E-4</v>
      </c>
      <c r="D9" s="16">
        <f t="shared" si="0"/>
        <v>0.11764705882352945</v>
      </c>
      <c r="E9" s="16">
        <f t="shared" si="1"/>
        <v>3.2258064516129038E-2</v>
      </c>
      <c r="F9" s="15">
        <v>0</v>
      </c>
      <c r="G9" s="16">
        <f t="shared" si="2"/>
        <v>0</v>
      </c>
      <c r="H9" s="16">
        <f t="shared" si="3"/>
        <v>0</v>
      </c>
      <c r="I9" s="15">
        <v>3.00925925925926E-4</v>
      </c>
      <c r="J9" s="16">
        <f t="shared" si="4"/>
        <v>0.11764705882352945</v>
      </c>
      <c r="K9" s="18">
        <f t="shared" si="5"/>
        <v>3.2258064516129038E-2</v>
      </c>
    </row>
    <row r="10" spans="2:11" s="1" customFormat="1" x14ac:dyDescent="0.25">
      <c r="B10" s="14" t="s">
        <v>12</v>
      </c>
      <c r="C10" s="15">
        <v>7.9861111111111105E-4</v>
      </c>
      <c r="D10" s="16">
        <f t="shared" si="0"/>
        <v>0.31221719457013575</v>
      </c>
      <c r="E10" s="16">
        <f t="shared" si="1"/>
        <v>8.5607940446650113E-2</v>
      </c>
      <c r="F10" s="15">
        <v>0</v>
      </c>
      <c r="G10" s="16">
        <f t="shared" si="2"/>
        <v>0</v>
      </c>
      <c r="H10" s="16">
        <f t="shared" si="3"/>
        <v>0</v>
      </c>
      <c r="I10" s="15">
        <v>7.9861111111111105E-4</v>
      </c>
      <c r="J10" s="16">
        <f t="shared" si="4"/>
        <v>0.31221719457013575</v>
      </c>
      <c r="K10" s="18">
        <f t="shared" si="5"/>
        <v>8.5607940446650113E-2</v>
      </c>
    </row>
    <row r="11" spans="2:11" s="1" customFormat="1" x14ac:dyDescent="0.25">
      <c r="B11" s="14" t="s">
        <v>13</v>
      </c>
      <c r="C11" s="15">
        <v>0</v>
      </c>
      <c r="D11" s="16">
        <f t="shared" si="0"/>
        <v>0</v>
      </c>
      <c r="E11" s="16">
        <f t="shared" si="1"/>
        <v>0</v>
      </c>
      <c r="F11" s="15">
        <v>0</v>
      </c>
      <c r="G11" s="16">
        <f t="shared" si="2"/>
        <v>0</v>
      </c>
      <c r="H11" s="16">
        <f t="shared" si="3"/>
        <v>0</v>
      </c>
      <c r="I11" s="15">
        <v>0</v>
      </c>
      <c r="J11" s="16">
        <f t="shared" si="4"/>
        <v>0</v>
      </c>
      <c r="K11" s="18">
        <f t="shared" si="5"/>
        <v>0</v>
      </c>
    </row>
    <row r="12" spans="2:11" s="1" customFormat="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s="1" customFormat="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s="1" customFormat="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s="1" customFormat="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s="1" customFormat="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s="1" customFormat="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s="1" customFormat="1" x14ac:dyDescent="0.25">
      <c r="B18" s="14" t="s">
        <v>20</v>
      </c>
      <c r="C18" s="15">
        <v>3.4722222222222202E-5</v>
      </c>
      <c r="D18" s="16">
        <f t="shared" si="0"/>
        <v>1.3574660633484156E-2</v>
      </c>
      <c r="E18" s="16">
        <f t="shared" si="1"/>
        <v>3.7220843672456554E-3</v>
      </c>
      <c r="F18" s="15">
        <v>0</v>
      </c>
      <c r="G18" s="16">
        <f t="shared" si="2"/>
        <v>0</v>
      </c>
      <c r="H18" s="16">
        <f t="shared" si="3"/>
        <v>0</v>
      </c>
      <c r="I18" s="15">
        <v>3.4722222222222202E-5</v>
      </c>
      <c r="J18" s="16">
        <f t="shared" si="4"/>
        <v>1.3574660633484156E-2</v>
      </c>
      <c r="K18" s="18">
        <f t="shared" si="5"/>
        <v>3.7220843672456554E-3</v>
      </c>
    </row>
    <row r="19" spans="2:11" s="1" customFormat="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s="1" customFormat="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s="1" customFormat="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s="1" customFormat="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s="1" customFormat="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s="1" customFormat="1" ht="15.75" thickBot="1" x14ac:dyDescent="0.3">
      <c r="B24" s="20" t="s">
        <v>26</v>
      </c>
      <c r="C24" s="21">
        <v>2.89351851851852E-4</v>
      </c>
      <c r="D24" s="16">
        <f t="shared" si="0"/>
        <v>0.11312217194570143</v>
      </c>
      <c r="E24" s="16">
        <f t="shared" si="1"/>
        <v>3.1017369727047162E-2</v>
      </c>
      <c r="F24" s="21">
        <v>0</v>
      </c>
      <c r="G24" s="16">
        <f t="shared" si="2"/>
        <v>0</v>
      </c>
      <c r="H24" s="16">
        <f t="shared" si="3"/>
        <v>0</v>
      </c>
      <c r="I24" s="21">
        <v>2.89351851851852E-4</v>
      </c>
      <c r="J24" s="16">
        <f t="shared" si="4"/>
        <v>0.11312217194570143</v>
      </c>
      <c r="K24" s="18">
        <f t="shared" si="5"/>
        <v>3.1017369727047162E-2</v>
      </c>
    </row>
    <row r="25" spans="2:11" s="1" customFormat="1" ht="16.5" thickTop="1" thickBot="1" x14ac:dyDescent="0.3">
      <c r="B25" s="22" t="s">
        <v>5</v>
      </c>
      <c r="C25" s="23">
        <f>SUM(C7:C24)</f>
        <v>2.5578703703703701E-3</v>
      </c>
      <c r="D25" s="24">
        <f>IFERROR(SUM(D7:D24),0)</f>
        <v>1</v>
      </c>
      <c r="E25" s="24">
        <f>IFERROR(SUM(E7:E24),0)</f>
        <v>0.27419354838709675</v>
      </c>
      <c r="F25" s="23">
        <f>SUM(F7:F24)</f>
        <v>0</v>
      </c>
      <c r="G25" s="24">
        <f>IFERROR(SUM(G7:G24),0)</f>
        <v>0</v>
      </c>
      <c r="H25" s="24">
        <f>IFERROR(SUM(H7:H24),0)</f>
        <v>0</v>
      </c>
      <c r="I25" s="23">
        <f>SUM(I7:I24)</f>
        <v>2.5578703703703701E-3</v>
      </c>
      <c r="J25" s="24">
        <f>IFERROR(SUM(J7:J24),0)</f>
        <v>1</v>
      </c>
      <c r="K25" s="25">
        <f>IFERROR(SUM(K7:K24),0)</f>
        <v>0.27419354838709675</v>
      </c>
    </row>
    <row r="26" spans="2:11" s="1" customFormat="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s="1" customFormat="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s="1" customFormat="1" x14ac:dyDescent="0.25">
      <c r="B28" s="31" t="s">
        <v>29</v>
      </c>
      <c r="C28" s="15">
        <v>1.8749999999999999E-3</v>
      </c>
      <c r="D28" s="32"/>
      <c r="E28" s="16">
        <f>IFERROR(C28/C$36,0)</f>
        <v>0.20099255583126549</v>
      </c>
      <c r="F28" s="15">
        <v>0</v>
      </c>
      <c r="G28" s="32"/>
      <c r="H28" s="16">
        <f>IFERROR(F28/F$36,0)</f>
        <v>0</v>
      </c>
      <c r="I28" s="15">
        <v>1.8749999999999999E-3</v>
      </c>
      <c r="J28" s="32"/>
      <c r="K28" s="18">
        <f>IFERROR(I28/I$36,0)</f>
        <v>0.20099255583126549</v>
      </c>
    </row>
    <row r="29" spans="2:11" s="1" customFormat="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s="1" customFormat="1" x14ac:dyDescent="0.25">
      <c r="B30" s="31" t="s">
        <v>31</v>
      </c>
      <c r="C30" s="15">
        <v>0</v>
      </c>
      <c r="D30" s="32"/>
      <c r="E30" s="16">
        <f t="shared" si="6"/>
        <v>0</v>
      </c>
      <c r="F30" s="15">
        <v>0</v>
      </c>
      <c r="G30" s="32"/>
      <c r="H30" s="16">
        <f t="shared" si="7"/>
        <v>0</v>
      </c>
      <c r="I30" s="15">
        <v>0</v>
      </c>
      <c r="J30" s="32"/>
      <c r="K30" s="18">
        <f t="shared" si="8"/>
        <v>0</v>
      </c>
    </row>
    <row r="31" spans="2:11" s="1" customFormat="1" x14ac:dyDescent="0.25">
      <c r="B31" s="31" t="s">
        <v>32</v>
      </c>
      <c r="C31" s="15">
        <v>6.3657407407407402E-4</v>
      </c>
      <c r="D31" s="32"/>
      <c r="E31" s="16">
        <f t="shared" si="6"/>
        <v>6.8238213399503714E-2</v>
      </c>
      <c r="F31" s="15">
        <v>0</v>
      </c>
      <c r="G31" s="32"/>
      <c r="H31" s="16">
        <f t="shared" si="7"/>
        <v>0</v>
      </c>
      <c r="I31" s="15">
        <v>6.3657407407407402E-4</v>
      </c>
      <c r="J31" s="32"/>
      <c r="K31" s="18">
        <f t="shared" si="8"/>
        <v>6.8238213399503714E-2</v>
      </c>
    </row>
    <row r="32" spans="2:11" s="1" customFormat="1" x14ac:dyDescent="0.25">
      <c r="B32" s="31" t="s">
        <v>33</v>
      </c>
      <c r="C32" s="15">
        <v>4.2592592592592604E-3</v>
      </c>
      <c r="D32" s="32"/>
      <c r="E32" s="16">
        <f t="shared" si="6"/>
        <v>0.45657568238213414</v>
      </c>
      <c r="F32" s="15">
        <v>0</v>
      </c>
      <c r="G32" s="32"/>
      <c r="H32" s="16">
        <f t="shared" si="7"/>
        <v>0</v>
      </c>
      <c r="I32" s="15">
        <v>4.2592592592592604E-3</v>
      </c>
      <c r="J32" s="32"/>
      <c r="K32" s="18">
        <f t="shared" si="8"/>
        <v>0.45657568238213414</v>
      </c>
    </row>
    <row r="33" spans="2:11" s="1" customFormat="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s="1" customFormat="1" ht="16.5" thickTop="1" thickBot="1" x14ac:dyDescent="0.3">
      <c r="B34" s="22" t="s">
        <v>5</v>
      </c>
      <c r="C34" s="23">
        <f>SUM(C28:C33)</f>
        <v>6.7708333333333344E-3</v>
      </c>
      <c r="D34" s="24"/>
      <c r="E34" s="24">
        <f>IFERROR(SUM(E28:E33),0)</f>
        <v>0.72580645161290336</v>
      </c>
      <c r="F34" s="23">
        <f>SUM(F28:F33)</f>
        <v>0</v>
      </c>
      <c r="G34" s="24"/>
      <c r="H34" s="24">
        <f>IFERROR(SUM(H28:H33),0)</f>
        <v>0</v>
      </c>
      <c r="I34" s="23">
        <f>SUM(I28:I33)</f>
        <v>6.7708333333333344E-3</v>
      </c>
      <c r="J34" s="24"/>
      <c r="K34" s="25">
        <f>IFERROR(SUM(K28:K33),0)</f>
        <v>0.72580645161290336</v>
      </c>
    </row>
    <row r="35" spans="2:11" s="1" customFormat="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s="1" customFormat="1" ht="16.5" thickTop="1" thickBot="1" x14ac:dyDescent="0.3">
      <c r="B36" s="22" t="s">
        <v>35</v>
      </c>
      <c r="C36" s="23">
        <f>SUM(C25,C34)</f>
        <v>9.3287037037037036E-3</v>
      </c>
      <c r="D36" s="40"/>
      <c r="E36" s="41">
        <f>IFERROR(SUM(E25,E34),0)</f>
        <v>1</v>
      </c>
      <c r="F36" s="23">
        <f>SUM(F25,F34)</f>
        <v>0</v>
      </c>
      <c r="G36" s="40"/>
      <c r="H36" s="41">
        <f>IFERROR(SUM(H25,H34),0)</f>
        <v>0</v>
      </c>
      <c r="I36" s="23">
        <f>SUM(I25,I34)</f>
        <v>9.3287037037037036E-3</v>
      </c>
      <c r="J36" s="40"/>
      <c r="K36" s="43">
        <f>IFERROR(SUM(K25,K34),0)</f>
        <v>1</v>
      </c>
    </row>
    <row r="37" spans="2:11" s="1" customFormat="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  <row r="38" spans="2:11" s="1" customFormat="1" x14ac:dyDescent="0.25">
      <c r="C38" s="55"/>
      <c r="D38" s="55"/>
      <c r="E38" s="55"/>
      <c r="F38" s="55"/>
      <c r="H38" s="55"/>
    </row>
    <row r="39" spans="2:11" s="1" customFormat="1" x14ac:dyDescent="0.25">
      <c r="C39" s="55"/>
      <c r="D39" s="55"/>
      <c r="E39" s="55"/>
      <c r="F39" s="55"/>
      <c r="H39" s="55"/>
    </row>
    <row r="40" spans="2:11" s="1" customFormat="1" x14ac:dyDescent="0.25">
      <c r="C40" s="55"/>
      <c r="D40" s="55"/>
      <c r="E40" s="55"/>
      <c r="F40" s="55"/>
      <c r="H40" s="55"/>
    </row>
    <row r="41" spans="2:11" s="1" customFormat="1" x14ac:dyDescent="0.25">
      <c r="C41" s="55"/>
      <c r="D41" s="55"/>
      <c r="E41" s="55"/>
      <c r="F41" s="55"/>
      <c r="H41" s="55"/>
    </row>
    <row r="42" spans="2:11" s="1" customFormat="1" x14ac:dyDescent="0.25">
      <c r="C42" s="55"/>
      <c r="D42" s="55"/>
      <c r="E42" s="55"/>
      <c r="F42" s="55"/>
      <c r="H42" s="55"/>
    </row>
    <row r="43" spans="2:11" s="1" customFormat="1" x14ac:dyDescent="0.25">
      <c r="C43" s="55"/>
      <c r="D43" s="55"/>
      <c r="E43" s="55"/>
      <c r="F43" s="55"/>
      <c r="H43" s="55"/>
    </row>
    <row r="44" spans="2:11" s="1" customFormat="1" x14ac:dyDescent="0.25">
      <c r="C44" s="55"/>
      <c r="D44" s="55"/>
      <c r="E44" s="55"/>
      <c r="F44" s="55"/>
      <c r="H44" s="55"/>
    </row>
    <row r="45" spans="2:11" s="1" customFormat="1" x14ac:dyDescent="0.25">
      <c r="C45" s="55"/>
      <c r="D45" s="55"/>
      <c r="E45" s="55"/>
      <c r="F45" s="55"/>
      <c r="H45" s="55"/>
    </row>
    <row r="46" spans="2:11" s="1" customFormat="1" x14ac:dyDescent="0.25">
      <c r="C46" s="55"/>
      <c r="D46" s="55"/>
      <c r="E46" s="55"/>
      <c r="F46" s="55"/>
      <c r="H46" s="55"/>
    </row>
    <row r="47" spans="2:11" s="1" customFormat="1" x14ac:dyDescent="0.25">
      <c r="C47" s="55"/>
      <c r="D47" s="55"/>
      <c r="E47" s="55"/>
      <c r="F47" s="55"/>
      <c r="H47" s="55"/>
    </row>
    <row r="48" spans="2:11" s="1" customFormat="1" x14ac:dyDescent="0.25">
      <c r="C48" s="55"/>
      <c r="D48" s="55"/>
      <c r="E48" s="55"/>
      <c r="F48" s="55"/>
      <c r="H48" s="55"/>
    </row>
    <row r="49" spans="3:8" s="1" customFormat="1" x14ac:dyDescent="0.25">
      <c r="C49" s="55"/>
      <c r="D49" s="55"/>
      <c r="E49" s="55"/>
      <c r="F49" s="55"/>
      <c r="H49" s="55"/>
    </row>
    <row r="50" spans="3:8" s="1" customFormat="1" x14ac:dyDescent="0.25">
      <c r="C50" s="55"/>
      <c r="D50" s="55"/>
      <c r="E50" s="55"/>
      <c r="F50" s="55"/>
      <c r="H50" s="55"/>
    </row>
    <row r="51" spans="3:8" s="1" customFormat="1" x14ac:dyDescent="0.25">
      <c r="C51" s="55"/>
      <c r="D51" s="55"/>
      <c r="E51" s="55"/>
      <c r="F51" s="55"/>
      <c r="H51" s="55"/>
    </row>
    <row r="52" spans="3:8" s="1" customFormat="1" x14ac:dyDescent="0.25">
      <c r="C52" s="55"/>
      <c r="D52" s="55"/>
      <c r="E52" s="55"/>
      <c r="F52" s="55"/>
      <c r="H52" s="55"/>
    </row>
    <row r="53" spans="3:8" s="1" customFormat="1" x14ac:dyDescent="0.25">
      <c r="C53" s="55"/>
      <c r="D53" s="55"/>
      <c r="E53" s="55"/>
      <c r="F53" s="55"/>
      <c r="H53" s="55"/>
    </row>
    <row r="54" spans="3:8" s="1" customFormat="1" x14ac:dyDescent="0.25">
      <c r="C54" s="55"/>
      <c r="D54" s="55"/>
      <c r="E54" s="55"/>
      <c r="F54" s="55"/>
      <c r="H54" s="55"/>
    </row>
    <row r="55" spans="3:8" s="1" customFormat="1" x14ac:dyDescent="0.25">
      <c r="C55" s="55"/>
      <c r="D55" s="55"/>
      <c r="E55" s="55"/>
      <c r="F55" s="55"/>
      <c r="H55" s="55"/>
    </row>
    <row r="56" spans="3:8" s="1" customFormat="1" x14ac:dyDescent="0.25">
      <c r="C56" s="55"/>
      <c r="D56" s="55"/>
      <c r="E56" s="55"/>
      <c r="F56" s="55"/>
      <c r="H56" s="55"/>
    </row>
    <row r="57" spans="3:8" s="1" customFormat="1" x14ac:dyDescent="0.25">
      <c r="C57" s="55"/>
      <c r="D57" s="55"/>
      <c r="E57" s="55"/>
      <c r="F57" s="55"/>
      <c r="H57" s="55"/>
    </row>
    <row r="58" spans="3:8" s="1" customFormat="1" x14ac:dyDescent="0.25">
      <c r="C58" s="55"/>
      <c r="D58" s="55"/>
      <c r="E58" s="55"/>
      <c r="F58" s="55"/>
      <c r="H58" s="55"/>
    </row>
    <row r="59" spans="3:8" s="1" customFormat="1" x14ac:dyDescent="0.25">
      <c r="C59" s="55"/>
      <c r="D59" s="55"/>
      <c r="E59" s="55"/>
      <c r="F59" s="55"/>
      <c r="H59" s="55"/>
    </row>
    <row r="60" spans="3:8" s="1" customFormat="1" x14ac:dyDescent="0.25">
      <c r="C60" s="55"/>
      <c r="D60" s="55"/>
      <c r="E60" s="55"/>
      <c r="F60" s="55"/>
      <c r="H60" s="55"/>
    </row>
    <row r="61" spans="3:8" s="1" customFormat="1" x14ac:dyDescent="0.25">
      <c r="C61" s="55"/>
      <c r="D61" s="55"/>
      <c r="E61" s="55"/>
      <c r="F61" s="55"/>
      <c r="H61" s="55"/>
    </row>
    <row r="62" spans="3:8" s="1" customFormat="1" x14ac:dyDescent="0.25">
      <c r="C62" s="55"/>
      <c r="D62" s="55"/>
      <c r="E62" s="55"/>
      <c r="F62" s="55"/>
      <c r="H62" s="55"/>
    </row>
    <row r="63" spans="3:8" s="1" customFormat="1" x14ac:dyDescent="0.25">
      <c r="C63" s="55"/>
      <c r="D63" s="55"/>
      <c r="E63" s="55"/>
      <c r="F63" s="55"/>
      <c r="H63" s="55"/>
    </row>
    <row r="64" spans="3:8" s="1" customFormat="1" x14ac:dyDescent="0.25">
      <c r="C64" s="55"/>
      <c r="D64" s="55"/>
      <c r="E64" s="55"/>
      <c r="F64" s="55"/>
      <c r="H64" s="55"/>
    </row>
    <row r="65" spans="3:8" s="1" customFormat="1" x14ac:dyDescent="0.25">
      <c r="C65" s="55"/>
      <c r="D65" s="55"/>
      <c r="E65" s="55"/>
      <c r="F65" s="55"/>
      <c r="H65" s="55"/>
    </row>
    <row r="66" spans="3:8" s="1" customFormat="1" x14ac:dyDescent="0.25">
      <c r="C66" s="55"/>
      <c r="D66" s="55"/>
      <c r="E66" s="55"/>
      <c r="F66" s="55"/>
      <c r="H66" s="55"/>
    </row>
    <row r="67" spans="3:8" s="1" customFormat="1" x14ac:dyDescent="0.25">
      <c r="C67" s="55"/>
      <c r="D67" s="55"/>
      <c r="E67" s="55"/>
      <c r="F67" s="55"/>
      <c r="H67" s="55"/>
    </row>
    <row r="68" spans="3:8" s="1" customFormat="1" x14ac:dyDescent="0.25">
      <c r="C68" s="55"/>
      <c r="D68" s="55"/>
      <c r="E68" s="55"/>
      <c r="F68" s="55"/>
      <c r="H68" s="55"/>
    </row>
    <row r="69" spans="3:8" s="1" customFormat="1" x14ac:dyDescent="0.25">
      <c r="C69" s="55"/>
      <c r="D69" s="55"/>
      <c r="E69" s="55"/>
      <c r="F69" s="55"/>
      <c r="H69" s="55"/>
    </row>
    <row r="70" spans="3:8" s="1" customFormat="1" x14ac:dyDescent="0.25">
      <c r="C70" s="55"/>
      <c r="D70" s="55"/>
      <c r="E70" s="55"/>
      <c r="F70" s="55"/>
      <c r="H70" s="55"/>
    </row>
    <row r="71" spans="3:8" s="1" customFormat="1" x14ac:dyDescent="0.25">
      <c r="C71" s="55"/>
      <c r="D71" s="55"/>
      <c r="E71" s="55"/>
      <c r="F71" s="55"/>
      <c r="H71" s="55"/>
    </row>
    <row r="72" spans="3:8" s="1" customFormat="1" x14ac:dyDescent="0.25">
      <c r="C72" s="55"/>
      <c r="D72" s="55"/>
      <c r="E72" s="55"/>
      <c r="F72" s="55"/>
      <c r="H72" s="55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showGridLines="0" showZeros="0" topLeftCell="A4" zoomScale="90" zoomScaleNormal="90" zoomScaleSheetLayoutView="110" workbookViewId="0">
      <selection activeCell="E18" sqref="E18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9" width="8" style="47" customWidth="1"/>
    <col min="10" max="10" width="8.42578125" style="47" bestFit="1" customWidth="1"/>
    <col min="11" max="12" width="8" style="47" customWidth="1"/>
    <col min="13" max="13" width="8.7109375" style="47" bestFit="1" customWidth="1"/>
    <col min="14" max="14" width="8" style="47" customWidth="1"/>
    <col min="15" max="16384" width="8.85546875" style="47"/>
  </cols>
  <sheetData>
    <row r="2" spans="2:14" ht="15.75" thickBot="1" x14ac:dyDescent="0.3"/>
    <row r="3" spans="2:14" x14ac:dyDescent="0.25">
      <c r="B3" s="2" t="s">
        <v>57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4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4" x14ac:dyDescent="0.25">
      <c r="B5" s="8"/>
      <c r="C5" s="3" t="s">
        <v>2</v>
      </c>
      <c r="D5" s="3"/>
      <c r="E5" s="3"/>
      <c r="F5" s="3" t="s">
        <v>3</v>
      </c>
      <c r="G5" s="3"/>
      <c r="H5" s="3"/>
      <c r="I5" s="3" t="s">
        <v>4</v>
      </c>
      <c r="J5" s="3"/>
      <c r="K5" s="3"/>
      <c r="L5" s="3" t="s">
        <v>5</v>
      </c>
      <c r="M5" s="3"/>
      <c r="N5" s="4"/>
    </row>
    <row r="6" spans="2:14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2" t="s">
        <v>8</v>
      </c>
      <c r="L6" s="12" t="s">
        <v>7</v>
      </c>
      <c r="M6" s="12" t="s">
        <v>8</v>
      </c>
      <c r="N6" s="13" t="s">
        <v>8</v>
      </c>
    </row>
    <row r="7" spans="2:14" x14ac:dyDescent="0.25">
      <c r="B7" s="14" t="s">
        <v>9</v>
      </c>
      <c r="C7" s="15">
        <v>1.05324074074074E-3</v>
      </c>
      <c r="D7" s="16">
        <f>IFERROR(C7/C$25,0)</f>
        <v>0.23333333333333334</v>
      </c>
      <c r="E7" s="16">
        <f>IFERROR(C7/C$36,0)</f>
        <v>0.11304347826086945</v>
      </c>
      <c r="F7" s="15">
        <v>3.2407407407407401E-4</v>
      </c>
      <c r="G7" s="16">
        <f>IFERROR(F7/F$25,0)</f>
        <v>0.3076923076923076</v>
      </c>
      <c r="H7" s="16">
        <f>IFERROR(F7/F$36,0)</f>
        <v>9.999999999999995E-2</v>
      </c>
      <c r="I7" s="15">
        <v>5.78703703703704E-4</v>
      </c>
      <c r="J7" s="16">
        <f>IFERROR(I7/I$25,0)</f>
        <v>0.19531250000000017</v>
      </c>
      <c r="K7" s="16">
        <f>IFERROR(I7/I$36,0)</f>
        <v>8.8183421516754928E-2</v>
      </c>
      <c r="L7" s="17">
        <f>SUM(C7,F7,I7)</f>
        <v>1.956018518518518E-3</v>
      </c>
      <c r="M7" s="16">
        <f>IFERROR(L7/L$25,0)</f>
        <v>0.22930800542740845</v>
      </c>
      <c r="N7" s="18">
        <f>IFERROR(L7/L$36,0)</f>
        <v>0.10230024213075058</v>
      </c>
    </row>
    <row r="8" spans="2:14" x14ac:dyDescent="0.25">
      <c r="B8" s="14" t="s">
        <v>10</v>
      </c>
      <c r="C8" s="15">
        <v>5.4398148148148101E-4</v>
      </c>
      <c r="D8" s="16">
        <f t="shared" ref="D8:D24" si="0">IFERROR(C8/C$25,0)</f>
        <v>0.12051282051282049</v>
      </c>
      <c r="E8" s="16">
        <f t="shared" ref="E8:E24" si="1">IFERROR(C8/C$36,0)</f>
        <v>5.8385093167701796E-2</v>
      </c>
      <c r="F8" s="15">
        <v>9.2592592592592602E-5</v>
      </c>
      <c r="G8" s="16">
        <f t="shared" ref="G8:G24" si="2">IFERROR(F8/F$25,0)</f>
        <v>8.7912087912087905E-2</v>
      </c>
      <c r="H8" s="16">
        <f t="shared" ref="H8:H24" si="3">IFERROR(F8/F$36,0)</f>
        <v>2.8571428571428564E-2</v>
      </c>
      <c r="I8" s="15">
        <v>4.8611111111111099E-4</v>
      </c>
      <c r="J8" s="16">
        <f t="shared" ref="J8:J24" si="4">IFERROR(I8/I$25,0)</f>
        <v>0.16406250000000003</v>
      </c>
      <c r="K8" s="16">
        <f t="shared" ref="K8:K24" si="5">IFERROR(I8/I$36,0)</f>
        <v>7.4074074074074084E-2</v>
      </c>
      <c r="L8" s="17">
        <f t="shared" ref="L8:L24" si="6">SUM(C8,F8,I8)</f>
        <v>1.1226851851851845E-3</v>
      </c>
      <c r="M8" s="16">
        <f t="shared" ref="M8:M24" si="7">IFERROR(L8/L$25,0)</f>
        <v>0.13161465400271366</v>
      </c>
      <c r="N8" s="18">
        <f t="shared" ref="N8:N24" si="8">IFERROR(L8/L$36,0)</f>
        <v>5.8716707021791728E-2</v>
      </c>
    </row>
    <row r="9" spans="2:14" x14ac:dyDescent="0.25">
      <c r="B9" s="14" t="s">
        <v>11</v>
      </c>
      <c r="C9" s="15">
        <v>1.2037037037037001E-3</v>
      </c>
      <c r="D9" s="16">
        <f t="shared" si="0"/>
        <v>0.26666666666666605</v>
      </c>
      <c r="E9" s="16">
        <f t="shared" si="1"/>
        <v>0.12919254658385051</v>
      </c>
      <c r="F9" s="15">
        <v>1.8518518518518501E-4</v>
      </c>
      <c r="G9" s="16">
        <f t="shared" si="2"/>
        <v>0.17582417582417564</v>
      </c>
      <c r="H9" s="16">
        <f t="shared" si="3"/>
        <v>5.7142857142857072E-2</v>
      </c>
      <c r="I9" s="15">
        <v>7.0601851851851804E-4</v>
      </c>
      <c r="J9" s="16">
        <f t="shared" si="4"/>
        <v>0.23828124999999992</v>
      </c>
      <c r="K9" s="16">
        <f t="shared" si="5"/>
        <v>0.1075837742504409</v>
      </c>
      <c r="L9" s="17">
        <f t="shared" si="6"/>
        <v>2.094907407407403E-3</v>
      </c>
      <c r="M9" s="16">
        <f t="shared" si="7"/>
        <v>0.24559023066485711</v>
      </c>
      <c r="N9" s="18">
        <f t="shared" si="8"/>
        <v>0.10956416464891018</v>
      </c>
    </row>
    <row r="10" spans="2:14" x14ac:dyDescent="0.25">
      <c r="B10" s="14" t="s">
        <v>12</v>
      </c>
      <c r="C10" s="15">
        <v>1.1574074074074099E-3</v>
      </c>
      <c r="D10" s="16">
        <f t="shared" si="0"/>
        <v>0.25641025641025716</v>
      </c>
      <c r="E10" s="16">
        <f t="shared" si="1"/>
        <v>0.1242236024844723</v>
      </c>
      <c r="F10" s="15">
        <v>4.0509259259259301E-4</v>
      </c>
      <c r="G10" s="16">
        <f t="shared" si="2"/>
        <v>0.38461538461538497</v>
      </c>
      <c r="H10" s="16">
        <f t="shared" si="3"/>
        <v>0.12500000000000008</v>
      </c>
      <c r="I10" s="15">
        <v>7.0601851851851804E-4</v>
      </c>
      <c r="J10" s="16">
        <f t="shared" si="4"/>
        <v>0.23828124999999992</v>
      </c>
      <c r="K10" s="16">
        <f t="shared" si="5"/>
        <v>0.1075837742504409</v>
      </c>
      <c r="L10" s="17">
        <f t="shared" si="6"/>
        <v>2.2685185185185208E-3</v>
      </c>
      <c r="M10" s="16">
        <f t="shared" si="7"/>
        <v>0.26594301221166933</v>
      </c>
      <c r="N10" s="18">
        <f t="shared" si="8"/>
        <v>0.11864406779661028</v>
      </c>
    </row>
    <row r="11" spans="2:14" x14ac:dyDescent="0.25">
      <c r="B11" s="14" t="s">
        <v>13</v>
      </c>
      <c r="C11" s="15">
        <v>2.0833333333333299E-4</v>
      </c>
      <c r="D11" s="16">
        <f t="shared" si="0"/>
        <v>4.6153846153846108E-2</v>
      </c>
      <c r="E11" s="16">
        <f t="shared" si="1"/>
        <v>2.2360248447204929E-2</v>
      </c>
      <c r="F11" s="15">
        <v>0</v>
      </c>
      <c r="G11" s="16">
        <f t="shared" si="2"/>
        <v>0</v>
      </c>
      <c r="H11" s="16">
        <f t="shared" si="3"/>
        <v>0</v>
      </c>
      <c r="I11" s="15">
        <v>1.7361111111111101E-4</v>
      </c>
      <c r="J11" s="16">
        <f t="shared" si="4"/>
        <v>5.8593749999999986E-2</v>
      </c>
      <c r="K11" s="16">
        <f t="shared" si="5"/>
        <v>2.645502645502645E-2</v>
      </c>
      <c r="L11" s="17">
        <f t="shared" si="6"/>
        <v>3.8194444444444398E-4</v>
      </c>
      <c r="M11" s="16">
        <f t="shared" si="7"/>
        <v>4.4776119402985037E-2</v>
      </c>
      <c r="N11" s="18">
        <f t="shared" si="8"/>
        <v>1.9975786924939443E-2</v>
      </c>
    </row>
    <row r="12" spans="2:14" x14ac:dyDescent="0.25">
      <c r="B12" s="14" t="s">
        <v>14</v>
      </c>
      <c r="C12" s="15">
        <v>1.15740740740741E-4</v>
      </c>
      <c r="D12" s="16">
        <f t="shared" si="0"/>
        <v>2.5641025641025716E-2</v>
      </c>
      <c r="E12" s="16">
        <f t="shared" si="1"/>
        <v>1.242236024844723E-2</v>
      </c>
      <c r="F12" s="15">
        <v>4.6296296296296301E-5</v>
      </c>
      <c r="G12" s="16">
        <f t="shared" si="2"/>
        <v>4.3956043956043953E-2</v>
      </c>
      <c r="H12" s="16">
        <f t="shared" si="3"/>
        <v>1.4285714285714282E-2</v>
      </c>
      <c r="I12" s="15">
        <v>5.78703703703704E-5</v>
      </c>
      <c r="J12" s="16">
        <f t="shared" si="4"/>
        <v>1.9531250000000017E-2</v>
      </c>
      <c r="K12" s="16">
        <f t="shared" si="5"/>
        <v>8.8183421516754932E-3</v>
      </c>
      <c r="L12" s="17">
        <f t="shared" si="6"/>
        <v>2.199074074074077E-4</v>
      </c>
      <c r="M12" s="16">
        <f t="shared" si="7"/>
        <v>2.5780189959294483E-2</v>
      </c>
      <c r="N12" s="18">
        <f t="shared" si="8"/>
        <v>1.1501210653753043E-2</v>
      </c>
    </row>
    <row r="13" spans="2:14" x14ac:dyDescent="0.25">
      <c r="B13" s="14" t="s">
        <v>15</v>
      </c>
      <c r="C13" s="15">
        <v>1.8518518518518501E-4</v>
      </c>
      <c r="D13" s="16">
        <f t="shared" si="0"/>
        <v>4.1025641025641012E-2</v>
      </c>
      <c r="E13" s="16">
        <f t="shared" si="1"/>
        <v>1.9875776397515504E-2</v>
      </c>
      <c r="F13" s="19">
        <v>0</v>
      </c>
      <c r="G13" s="16">
        <f t="shared" si="2"/>
        <v>0</v>
      </c>
      <c r="H13" s="16">
        <f t="shared" si="3"/>
        <v>0</v>
      </c>
      <c r="I13" s="19">
        <v>2.0833333333333299E-4</v>
      </c>
      <c r="J13" s="16">
        <f t="shared" si="4"/>
        <v>7.0312499999999903E-2</v>
      </c>
      <c r="K13" s="16">
        <f t="shared" si="5"/>
        <v>3.174603174603171E-2</v>
      </c>
      <c r="L13" s="17">
        <f t="shared" si="6"/>
        <v>3.9351851851851798E-4</v>
      </c>
      <c r="M13" s="16">
        <f t="shared" si="7"/>
        <v>4.6132971506105791E-2</v>
      </c>
      <c r="N13" s="18">
        <f t="shared" si="8"/>
        <v>2.0581113801452756E-2</v>
      </c>
    </row>
    <row r="14" spans="2:14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9">
        <v>0</v>
      </c>
      <c r="G14" s="16">
        <f t="shared" si="2"/>
        <v>0</v>
      </c>
      <c r="H14" s="16">
        <f t="shared" si="3"/>
        <v>0</v>
      </c>
      <c r="I14" s="19">
        <v>0</v>
      </c>
      <c r="J14" s="16">
        <f t="shared" si="4"/>
        <v>0</v>
      </c>
      <c r="K14" s="16">
        <f t="shared" si="5"/>
        <v>0</v>
      </c>
      <c r="L14" s="17">
        <f t="shared" si="6"/>
        <v>0</v>
      </c>
      <c r="M14" s="16">
        <f t="shared" si="7"/>
        <v>0</v>
      </c>
      <c r="N14" s="18">
        <f t="shared" si="8"/>
        <v>0</v>
      </c>
    </row>
    <row r="15" spans="2:14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6">
        <f t="shared" si="5"/>
        <v>0</v>
      </c>
      <c r="L15" s="17">
        <f t="shared" si="6"/>
        <v>0</v>
      </c>
      <c r="M15" s="16">
        <f t="shared" si="7"/>
        <v>0</v>
      </c>
      <c r="N15" s="18">
        <f t="shared" si="8"/>
        <v>0</v>
      </c>
    </row>
    <row r="16" spans="2:14" x14ac:dyDescent="0.25">
      <c r="B16" s="14" t="s">
        <v>18</v>
      </c>
      <c r="C16" s="15">
        <v>0</v>
      </c>
      <c r="D16" s="16">
        <f>IFERROR(C16/C$25,0)</f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6">
        <f t="shared" si="5"/>
        <v>0</v>
      </c>
      <c r="L16" s="17">
        <f t="shared" si="6"/>
        <v>0</v>
      </c>
      <c r="M16" s="16">
        <f t="shared" si="7"/>
        <v>0</v>
      </c>
      <c r="N16" s="18">
        <f t="shared" si="8"/>
        <v>0</v>
      </c>
    </row>
    <row r="17" spans="2:14" x14ac:dyDescent="0.25">
      <c r="B17" s="14" t="s">
        <v>19</v>
      </c>
      <c r="C17" s="15">
        <v>0</v>
      </c>
      <c r="D17" s="16">
        <f>IFERROR(C17/C$25,0)</f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6">
        <f t="shared" si="5"/>
        <v>0</v>
      </c>
      <c r="L17" s="17">
        <f t="shared" si="6"/>
        <v>0</v>
      </c>
      <c r="M17" s="16">
        <f t="shared" si="7"/>
        <v>0</v>
      </c>
      <c r="N17" s="18">
        <f t="shared" si="8"/>
        <v>0</v>
      </c>
    </row>
    <row r="18" spans="2:14" x14ac:dyDescent="0.25">
      <c r="B18" s="14" t="s">
        <v>20</v>
      </c>
      <c r="C18" s="15">
        <v>0</v>
      </c>
      <c r="D18" s="16">
        <f t="shared" si="0"/>
        <v>0</v>
      </c>
      <c r="E18" s="16">
        <f t="shared" si="1"/>
        <v>0</v>
      </c>
      <c r="F18" s="15">
        <v>0</v>
      </c>
      <c r="G18" s="16">
        <f t="shared" si="2"/>
        <v>0</v>
      </c>
      <c r="H18" s="16">
        <f t="shared" si="3"/>
        <v>0</v>
      </c>
      <c r="I18" s="15">
        <v>0</v>
      </c>
      <c r="J18" s="16">
        <f t="shared" si="4"/>
        <v>0</v>
      </c>
      <c r="K18" s="16">
        <f t="shared" si="5"/>
        <v>0</v>
      </c>
      <c r="L18" s="17">
        <f t="shared" si="6"/>
        <v>0</v>
      </c>
      <c r="M18" s="16">
        <f t="shared" si="7"/>
        <v>0</v>
      </c>
      <c r="N18" s="18">
        <f t="shared" si="8"/>
        <v>0</v>
      </c>
    </row>
    <row r="19" spans="2:14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5">
        <v>0</v>
      </c>
      <c r="G19" s="16">
        <f t="shared" si="2"/>
        <v>0</v>
      </c>
      <c r="H19" s="16">
        <f t="shared" si="3"/>
        <v>0</v>
      </c>
      <c r="I19" s="15">
        <v>0</v>
      </c>
      <c r="J19" s="16">
        <f t="shared" si="4"/>
        <v>0</v>
      </c>
      <c r="K19" s="16">
        <f t="shared" si="5"/>
        <v>0</v>
      </c>
      <c r="L19" s="17">
        <f t="shared" si="6"/>
        <v>0</v>
      </c>
      <c r="M19" s="16">
        <f t="shared" si="7"/>
        <v>0</v>
      </c>
      <c r="N19" s="18">
        <f t="shared" si="8"/>
        <v>0</v>
      </c>
    </row>
    <row r="20" spans="2:14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5">
        <v>0</v>
      </c>
      <c r="G20" s="16">
        <f t="shared" si="2"/>
        <v>0</v>
      </c>
      <c r="H20" s="16">
        <f t="shared" si="3"/>
        <v>0</v>
      </c>
      <c r="I20" s="15">
        <v>0</v>
      </c>
      <c r="J20" s="16">
        <f t="shared" si="4"/>
        <v>0</v>
      </c>
      <c r="K20" s="16">
        <f t="shared" si="5"/>
        <v>0</v>
      </c>
      <c r="L20" s="17">
        <f t="shared" si="6"/>
        <v>0</v>
      </c>
      <c r="M20" s="16">
        <f t="shared" si="7"/>
        <v>0</v>
      </c>
      <c r="N20" s="18">
        <f t="shared" si="8"/>
        <v>0</v>
      </c>
    </row>
    <row r="21" spans="2:14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6">
        <f t="shared" si="5"/>
        <v>0</v>
      </c>
      <c r="L21" s="17">
        <f t="shared" si="6"/>
        <v>0</v>
      </c>
      <c r="M21" s="16">
        <f t="shared" si="7"/>
        <v>0</v>
      </c>
      <c r="N21" s="18">
        <f t="shared" si="8"/>
        <v>0</v>
      </c>
    </row>
    <row r="22" spans="2:14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6">
        <f t="shared" si="5"/>
        <v>0</v>
      </c>
      <c r="L22" s="17">
        <f t="shared" si="6"/>
        <v>0</v>
      </c>
      <c r="M22" s="16">
        <f t="shared" si="7"/>
        <v>0</v>
      </c>
      <c r="N22" s="18">
        <f t="shared" si="8"/>
        <v>0</v>
      </c>
    </row>
    <row r="23" spans="2:14" x14ac:dyDescent="0.25">
      <c r="B23" s="14" t="s">
        <v>25</v>
      </c>
      <c r="C23" s="15">
        <v>0</v>
      </c>
      <c r="D23" s="16">
        <f t="shared" si="0"/>
        <v>0</v>
      </c>
      <c r="E23" s="16">
        <f>IFERROR(C23/C$36,0)</f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6">
        <f t="shared" si="5"/>
        <v>0</v>
      </c>
      <c r="L23" s="17">
        <f t="shared" si="6"/>
        <v>0</v>
      </c>
      <c r="M23" s="16">
        <f t="shared" si="7"/>
        <v>0</v>
      </c>
      <c r="N23" s="18">
        <f t="shared" si="8"/>
        <v>0</v>
      </c>
    </row>
    <row r="24" spans="2:14" ht="15.75" thickBot="1" x14ac:dyDescent="0.3">
      <c r="B24" s="20" t="s">
        <v>26</v>
      </c>
      <c r="C24" s="21">
        <v>4.6296296296296301E-5</v>
      </c>
      <c r="D24" s="16">
        <f t="shared" si="0"/>
        <v>1.0256410256410265E-2</v>
      </c>
      <c r="E24" s="16">
        <f t="shared" si="1"/>
        <v>4.9689440993788813E-3</v>
      </c>
      <c r="F24" s="21">
        <v>0</v>
      </c>
      <c r="G24" s="16">
        <f t="shared" si="2"/>
        <v>0</v>
      </c>
      <c r="H24" s="16">
        <f t="shared" si="3"/>
        <v>0</v>
      </c>
      <c r="I24" s="21">
        <v>4.6296296296296301E-5</v>
      </c>
      <c r="J24" s="16">
        <f t="shared" si="4"/>
        <v>1.5625000000000007E-2</v>
      </c>
      <c r="K24" s="16">
        <f t="shared" si="5"/>
        <v>7.054673721340392E-3</v>
      </c>
      <c r="L24" s="17">
        <f t="shared" si="6"/>
        <v>9.2592592592592602E-5</v>
      </c>
      <c r="M24" s="16">
        <f t="shared" si="7"/>
        <v>1.0854816824966085E-2</v>
      </c>
      <c r="N24" s="18">
        <f t="shared" si="8"/>
        <v>4.8426150121065378E-3</v>
      </c>
    </row>
    <row r="25" spans="2:14" ht="16.5" thickTop="1" thickBot="1" x14ac:dyDescent="0.3">
      <c r="B25" s="22" t="s">
        <v>5</v>
      </c>
      <c r="C25" s="23">
        <f>SUM(C7:C24)</f>
        <v>4.5138888888888859E-3</v>
      </c>
      <c r="D25" s="24">
        <f>IFERROR(SUM(D7:D24),0)</f>
        <v>1.0000000000000002</v>
      </c>
      <c r="E25" s="24">
        <f>IFERROR(SUM(E7:E24),0)</f>
        <v>0.48447204968944058</v>
      </c>
      <c r="F25" s="23">
        <f>SUM(F7:F24)</f>
        <v>1.0532407407407409E-3</v>
      </c>
      <c r="G25" s="24">
        <f>IFERROR(SUM(G7:G24),0)</f>
        <v>1.0000000000000002</v>
      </c>
      <c r="H25" s="24">
        <f>IFERROR(SUM(H7:H24),0)</f>
        <v>0.32499999999999996</v>
      </c>
      <c r="I25" s="23">
        <f>SUM(I7:I24)</f>
        <v>2.9629629629629619E-3</v>
      </c>
      <c r="J25" s="24">
        <f>IFERROR(SUM(J7:J24),0)</f>
        <v>0.99999999999999989</v>
      </c>
      <c r="K25" s="24">
        <f>IFERROR(SUM(K7:K24),0)</f>
        <v>0.45149911816578486</v>
      </c>
      <c r="L25" s="23">
        <f>SUM(L7:L24)</f>
        <v>8.5300925925925891E-3</v>
      </c>
      <c r="M25" s="24">
        <f>IFERROR(SUM(M7:M24),0)</f>
        <v>0.99999999999999978</v>
      </c>
      <c r="N25" s="25">
        <f>IFERROR(SUM(N7:N24),0)</f>
        <v>0.4461259079903146</v>
      </c>
    </row>
    <row r="26" spans="2:14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2:14" x14ac:dyDescent="0.25">
      <c r="B27" s="11" t="s">
        <v>27</v>
      </c>
      <c r="C27" s="12" t="s">
        <v>7</v>
      </c>
      <c r="D27" s="29" t="s">
        <v>8</v>
      </c>
      <c r="E27" s="29" t="s">
        <v>8</v>
      </c>
      <c r="F27" s="12" t="s">
        <v>7</v>
      </c>
      <c r="G27" s="29" t="s">
        <v>8</v>
      </c>
      <c r="H27" s="29" t="s">
        <v>8</v>
      </c>
      <c r="I27" s="12" t="s">
        <v>7</v>
      </c>
      <c r="J27" s="29" t="s">
        <v>8</v>
      </c>
      <c r="K27" s="29" t="s">
        <v>8</v>
      </c>
      <c r="L27" s="29" t="s">
        <v>7</v>
      </c>
      <c r="M27" s="29" t="s">
        <v>8</v>
      </c>
      <c r="N27" s="30" t="s">
        <v>8</v>
      </c>
    </row>
    <row r="28" spans="2:14" x14ac:dyDescent="0.25">
      <c r="B28" s="31" t="s">
        <v>29</v>
      </c>
      <c r="C28" s="15">
        <v>1.58564814814815E-3</v>
      </c>
      <c r="D28" s="32"/>
      <c r="E28" s="16">
        <f>IFERROR(C28/C$36,0)</f>
        <v>0.17018633540372688</v>
      </c>
      <c r="F28" s="15">
        <v>7.9861111111111105E-4</v>
      </c>
      <c r="G28" s="32"/>
      <c r="H28" s="16">
        <f>IFERROR(F28/F$36,0)</f>
        <v>0.24642857142857133</v>
      </c>
      <c r="I28" s="15">
        <v>2.10648148148148E-3</v>
      </c>
      <c r="J28" s="32"/>
      <c r="K28" s="16">
        <f>IFERROR(I28/I$36,0)</f>
        <v>0.32098765432098758</v>
      </c>
      <c r="L28" s="17">
        <f>SUM(C28,F28,I28)</f>
        <v>4.4907407407407413E-3</v>
      </c>
      <c r="M28" s="32"/>
      <c r="N28" s="18">
        <f>IFERROR(L28/L$36,0)</f>
        <v>0.23486682808716711</v>
      </c>
    </row>
    <row r="29" spans="2:14" x14ac:dyDescent="0.25">
      <c r="B29" s="31" t="s">
        <v>30</v>
      </c>
      <c r="C29" s="15">
        <v>0</v>
      </c>
      <c r="D29" s="32"/>
      <c r="E29" s="16">
        <f t="shared" ref="E29:E33" si="9">IFERROR(C29/C$36,0)</f>
        <v>0</v>
      </c>
      <c r="F29" s="15">
        <v>0</v>
      </c>
      <c r="G29" s="32"/>
      <c r="H29" s="16">
        <f t="shared" ref="H29:H33" si="10">IFERROR(F29/F$36,0)</f>
        <v>0</v>
      </c>
      <c r="I29" s="15">
        <v>0</v>
      </c>
      <c r="J29" s="32"/>
      <c r="K29" s="16">
        <f t="shared" ref="K29:K33" si="11">IFERROR(I29/I$36,0)</f>
        <v>0</v>
      </c>
      <c r="L29" s="17">
        <f t="shared" ref="L29:L33" si="12">SUM(C29,F29,I29)</f>
        <v>0</v>
      </c>
      <c r="M29" s="32"/>
      <c r="N29" s="18">
        <f t="shared" ref="N29:N33" si="13">IFERROR(L29/L$36,0)</f>
        <v>0</v>
      </c>
    </row>
    <row r="30" spans="2:14" x14ac:dyDescent="0.25">
      <c r="B30" s="31" t="s">
        <v>31</v>
      </c>
      <c r="C30" s="15">
        <v>2.4305555555555601E-4</v>
      </c>
      <c r="D30" s="32"/>
      <c r="E30" s="16">
        <f t="shared" si="9"/>
        <v>2.6086956521739174E-2</v>
      </c>
      <c r="F30" s="15">
        <v>1.04166666666667E-4</v>
      </c>
      <c r="G30" s="32"/>
      <c r="H30" s="16">
        <f t="shared" si="10"/>
        <v>3.214285714285723E-2</v>
      </c>
      <c r="I30" s="15">
        <v>3.3564814814814801E-4</v>
      </c>
      <c r="J30" s="32"/>
      <c r="K30" s="16">
        <f t="shared" si="11"/>
        <v>5.1146384479717817E-2</v>
      </c>
      <c r="L30" s="17">
        <f t="shared" si="12"/>
        <v>6.8287037037037101E-4</v>
      </c>
      <c r="M30" s="32"/>
      <c r="N30" s="18">
        <f t="shared" si="13"/>
        <v>3.5714285714285747E-2</v>
      </c>
    </row>
    <row r="31" spans="2:14" x14ac:dyDescent="0.25">
      <c r="B31" s="31" t="s">
        <v>32</v>
      </c>
      <c r="C31" s="15">
        <v>1.2962962962962999E-3</v>
      </c>
      <c r="D31" s="32"/>
      <c r="E31" s="16">
        <f t="shared" si="9"/>
        <v>0.13913043478260906</v>
      </c>
      <c r="F31" s="15">
        <v>8.9120370370370395E-4</v>
      </c>
      <c r="G31" s="32"/>
      <c r="H31" s="16">
        <f t="shared" si="10"/>
        <v>0.27499999999999997</v>
      </c>
      <c r="I31" s="15">
        <v>5.20833333333333E-4</v>
      </c>
      <c r="J31" s="32"/>
      <c r="K31" s="16">
        <f t="shared" si="11"/>
        <v>7.9365079365079347E-2</v>
      </c>
      <c r="L31" s="17">
        <f t="shared" si="12"/>
        <v>2.7083333333333369E-3</v>
      </c>
      <c r="M31" s="32"/>
      <c r="N31" s="18">
        <f t="shared" si="13"/>
        <v>0.1416464891041164</v>
      </c>
    </row>
    <row r="32" spans="2:14" x14ac:dyDescent="0.25">
      <c r="B32" s="31" t="s">
        <v>33</v>
      </c>
      <c r="C32" s="15">
        <v>1.6782407407407399E-3</v>
      </c>
      <c r="D32" s="32"/>
      <c r="E32" s="16">
        <f t="shared" si="9"/>
        <v>0.18012422360248434</v>
      </c>
      <c r="F32" s="15">
        <v>3.9351851851851901E-4</v>
      </c>
      <c r="G32" s="32"/>
      <c r="H32" s="16">
        <f t="shared" si="10"/>
        <v>0.12142857142857154</v>
      </c>
      <c r="I32" s="15">
        <v>6.3657407407407402E-4</v>
      </c>
      <c r="J32" s="32"/>
      <c r="K32" s="16">
        <f t="shared" si="11"/>
        <v>9.7001763668430371E-2</v>
      </c>
      <c r="L32" s="17">
        <f t="shared" si="12"/>
        <v>2.708333333333333E-3</v>
      </c>
      <c r="M32" s="32"/>
      <c r="N32" s="18">
        <f t="shared" si="13"/>
        <v>0.1416464891041162</v>
      </c>
    </row>
    <row r="33" spans="2:14" ht="15.75" thickBot="1" x14ac:dyDescent="0.3">
      <c r="B33" s="33" t="s">
        <v>34</v>
      </c>
      <c r="C33" s="21">
        <v>0</v>
      </c>
      <c r="D33" s="34"/>
      <c r="E33" s="35">
        <f t="shared" si="9"/>
        <v>0</v>
      </c>
      <c r="F33" s="21">
        <v>0</v>
      </c>
      <c r="G33" s="34"/>
      <c r="H33" s="35">
        <f t="shared" si="10"/>
        <v>0</v>
      </c>
      <c r="I33" s="21">
        <v>0</v>
      </c>
      <c r="J33" s="34"/>
      <c r="K33" s="35">
        <f t="shared" si="11"/>
        <v>0</v>
      </c>
      <c r="L33" s="17">
        <f t="shared" si="12"/>
        <v>0</v>
      </c>
      <c r="M33" s="34"/>
      <c r="N33" s="36">
        <f t="shared" si="13"/>
        <v>0</v>
      </c>
    </row>
    <row r="34" spans="2:14" ht="16.5" thickTop="1" thickBot="1" x14ac:dyDescent="0.3">
      <c r="B34" s="22" t="s">
        <v>5</v>
      </c>
      <c r="C34" s="23">
        <f>SUM(C28:C33)</f>
        <v>4.8032407407407459E-3</v>
      </c>
      <c r="D34" s="24"/>
      <c r="E34" s="24">
        <f>IFERROR(SUM(E28:E33),0)</f>
        <v>0.51552795031055942</v>
      </c>
      <c r="F34" s="23">
        <f>SUM(F28:F33)</f>
        <v>2.1875000000000011E-3</v>
      </c>
      <c r="G34" s="24"/>
      <c r="H34" s="24">
        <f>IFERROR(SUM(H28:H33),0)</f>
        <v>0.67500000000000016</v>
      </c>
      <c r="I34" s="23">
        <f>SUM(I28:I33)</f>
        <v>3.5995370370370348E-3</v>
      </c>
      <c r="J34" s="24"/>
      <c r="K34" s="24">
        <f>IFERROR(SUM(K28:K33),0)</f>
        <v>0.54850088183421508</v>
      </c>
      <c r="L34" s="23">
        <f>SUM(L28:L33)</f>
        <v>1.0590277777777782E-2</v>
      </c>
      <c r="M34" s="24"/>
      <c r="N34" s="25">
        <f>IFERROR(SUM(N28:N33),0)</f>
        <v>0.5538740920096854</v>
      </c>
    </row>
    <row r="35" spans="2:14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2:14" ht="16.5" thickTop="1" thickBot="1" x14ac:dyDescent="0.3">
      <c r="B36" s="22" t="s">
        <v>35</v>
      </c>
      <c r="C36" s="23">
        <f>SUM(C25,C34)</f>
        <v>9.3171296296296318E-3</v>
      </c>
      <c r="D36" s="40"/>
      <c r="E36" s="41">
        <f>IFERROR(SUM(E25,E34),0)</f>
        <v>1</v>
      </c>
      <c r="F36" s="23">
        <f>SUM(F25,F34)</f>
        <v>3.2407407407407419E-3</v>
      </c>
      <c r="G36" s="40"/>
      <c r="H36" s="41">
        <f>IFERROR(SUM(H25,H34),0)</f>
        <v>1</v>
      </c>
      <c r="I36" s="23">
        <f>SUM(I25,I34)</f>
        <v>6.5624999999999972E-3</v>
      </c>
      <c r="J36" s="40"/>
      <c r="K36" s="41">
        <f>IFERROR(SUM(K25,K34),0)</f>
        <v>1</v>
      </c>
      <c r="L36" s="42">
        <f>SUM(L25,L34)</f>
        <v>1.9120370370370371E-2</v>
      </c>
      <c r="M36" s="40"/>
      <c r="N36" s="43">
        <f>IFERROR(SUM(N25,N34),0)</f>
        <v>1</v>
      </c>
    </row>
    <row r="37" spans="2:14" ht="66" customHeight="1" thickTop="1" thickBot="1" x14ac:dyDescent="0.3">
      <c r="B37" s="50" t="s">
        <v>58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2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showGridLines="0" showZeros="0" zoomScale="90" zoomScaleNormal="90" zoomScaleSheetLayoutView="110" zoomScalePageLayoutView="50" workbookViewId="0">
      <selection activeCell="B7" sqref="B7:N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10" width="8.28515625" style="47" customWidth="1"/>
    <col min="11" max="11" width="11.28515625" style="47" bestFit="1" customWidth="1"/>
    <col min="12" max="14" width="8.28515625" style="47" customWidth="1"/>
    <col min="15" max="16384" width="8.85546875" style="47"/>
  </cols>
  <sheetData>
    <row r="1" spans="2:14" s="1" customFormat="1" x14ac:dyDescent="0.25"/>
    <row r="2" spans="2:14" s="1" customFormat="1" ht="15.75" thickBot="1" x14ac:dyDescent="0.3"/>
    <row r="3" spans="2:14" s="1" customFormat="1" x14ac:dyDescent="0.25">
      <c r="B3" s="2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4" s="1" customFormat="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4" s="1" customFormat="1" x14ac:dyDescent="0.25">
      <c r="B5" s="8"/>
      <c r="C5" s="9" t="s">
        <v>2</v>
      </c>
      <c r="D5" s="9"/>
      <c r="E5" s="9"/>
      <c r="F5" s="9" t="s">
        <v>3</v>
      </c>
      <c r="G5" s="9"/>
      <c r="H5" s="9"/>
      <c r="I5" s="9" t="s">
        <v>4</v>
      </c>
      <c r="J5" s="9"/>
      <c r="K5" s="9"/>
      <c r="L5" s="9" t="s">
        <v>5</v>
      </c>
      <c r="M5" s="9"/>
      <c r="N5" s="10"/>
    </row>
    <row r="6" spans="2:14" s="1" customFormat="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2" t="s">
        <v>8</v>
      </c>
      <c r="L6" s="12" t="s">
        <v>7</v>
      </c>
      <c r="M6" s="12" t="s">
        <v>8</v>
      </c>
      <c r="N6" s="13" t="s">
        <v>8</v>
      </c>
    </row>
    <row r="7" spans="2:14" s="1" customFormat="1" x14ac:dyDescent="0.25">
      <c r="B7" s="14" t="s">
        <v>9</v>
      </c>
      <c r="C7" s="15">
        <v>5.6712962962963001E-3</v>
      </c>
      <c r="D7" s="16">
        <f>IFERROR(C7/C$25,0)</f>
        <v>0.20815632965165684</v>
      </c>
      <c r="E7" s="16">
        <f>IFERROR(C7/C$36,0)</f>
        <v>9.4998061264055869E-2</v>
      </c>
      <c r="F7" s="15">
        <v>3.0787037037036998E-3</v>
      </c>
      <c r="G7" s="16">
        <f>IFERROR(F7/F$25,0)</f>
        <v>0.24767225325884529</v>
      </c>
      <c r="H7" s="16">
        <f>IFERROR(F7/F$36,0)</f>
        <v>0.14843749999999986</v>
      </c>
      <c r="I7" s="15">
        <v>3.7384259259259302E-3</v>
      </c>
      <c r="J7" s="16">
        <f>IFERROR(I7/I$25,0)</f>
        <v>0.20652173913043503</v>
      </c>
      <c r="K7" s="16">
        <f>IFERROR(I7/I$36,0)</f>
        <v>0.1102389078498295</v>
      </c>
      <c r="L7" s="17">
        <f>SUM(C7,F7,I7)</f>
        <v>1.2488425925925931E-2</v>
      </c>
      <c r="M7" s="16">
        <f>IFERROR(L7/L$25,0)</f>
        <v>0.2161458333333334</v>
      </c>
      <c r="N7" s="18">
        <f>IFERROR(L7/L$36,0)</f>
        <v>0.10921052631578949</v>
      </c>
    </row>
    <row r="8" spans="2:14" s="1" customFormat="1" x14ac:dyDescent="0.25">
      <c r="B8" s="14" t="s">
        <v>10</v>
      </c>
      <c r="C8" s="15">
        <v>5.4745370370370399E-3</v>
      </c>
      <c r="D8" s="16">
        <f t="shared" ref="D8:D24" si="0">IFERROR(C8/C$25,0)</f>
        <v>0.20093457943925239</v>
      </c>
      <c r="E8" s="16">
        <f t="shared" ref="E8:E24" si="1">IFERROR(C8/C$36,0)</f>
        <v>9.1702210158976366E-2</v>
      </c>
      <c r="F8" s="15">
        <v>4.4675925925925898E-3</v>
      </c>
      <c r="G8" s="16">
        <f t="shared" ref="G8:G24" si="2">IFERROR(F8/F$25,0)</f>
        <v>0.35940409683426444</v>
      </c>
      <c r="H8" s="16">
        <f t="shared" ref="H8:H24" si="3">IFERROR(F8/F$36,0)</f>
        <v>0.21540178571428567</v>
      </c>
      <c r="I8" s="15">
        <v>3.15972222222222E-3</v>
      </c>
      <c r="J8" s="16">
        <f t="shared" ref="J8:J24" si="4">IFERROR(I8/I$25,0)</f>
        <v>0.17455242966751905</v>
      </c>
      <c r="K8" s="16">
        <f t="shared" ref="K8:K24" si="5">IFERROR(I8/I$36,0)</f>
        <v>9.3174061433447045E-2</v>
      </c>
      <c r="L8" s="17">
        <f t="shared" ref="L8:L24" si="6">SUM(C8,F8,I8)</f>
        <v>1.3101851851851851E-2</v>
      </c>
      <c r="M8" s="16">
        <f t="shared" ref="M8:M24" si="7">IFERROR(L8/L$25,0)</f>
        <v>0.22676282051282048</v>
      </c>
      <c r="N8" s="18">
        <f t="shared" ref="N8:N24" si="8">IFERROR(L8/L$36,0)</f>
        <v>0.11457489878542507</v>
      </c>
    </row>
    <row r="9" spans="2:14" s="1" customFormat="1" x14ac:dyDescent="0.25">
      <c r="B9" s="14" t="s">
        <v>11</v>
      </c>
      <c r="C9" s="15">
        <v>7.0833333333333304E-3</v>
      </c>
      <c r="D9" s="16">
        <f t="shared" si="0"/>
        <v>0.25998300764655885</v>
      </c>
      <c r="E9" s="16">
        <f t="shared" si="1"/>
        <v>0.11865063978286149</v>
      </c>
      <c r="F9" s="15">
        <v>5.5555555555555599E-4</v>
      </c>
      <c r="G9" s="16">
        <f t="shared" si="2"/>
        <v>4.4692737430167662E-2</v>
      </c>
      <c r="H9" s="16">
        <f t="shared" si="3"/>
        <v>2.6785714285714315E-2</v>
      </c>
      <c r="I9" s="15">
        <v>3.5300925925925899E-3</v>
      </c>
      <c r="J9" s="16">
        <f t="shared" si="4"/>
        <v>0.19501278772378502</v>
      </c>
      <c r="K9" s="16">
        <f t="shared" si="5"/>
        <v>0.10409556313993168</v>
      </c>
      <c r="L9" s="17">
        <f t="shared" si="6"/>
        <v>1.1168981481481476E-2</v>
      </c>
      <c r="M9" s="16">
        <f t="shared" si="7"/>
        <v>0.19330929487179477</v>
      </c>
      <c r="N9" s="18">
        <f t="shared" si="8"/>
        <v>9.7672064777327872E-2</v>
      </c>
    </row>
    <row r="10" spans="2:14" s="1" customFormat="1" x14ac:dyDescent="0.25">
      <c r="B10" s="14" t="s">
        <v>12</v>
      </c>
      <c r="C10" s="15">
        <v>5.5092592592592598E-3</v>
      </c>
      <c r="D10" s="16">
        <f t="shared" si="0"/>
        <v>0.20220900594732366</v>
      </c>
      <c r="E10" s="16">
        <f t="shared" si="1"/>
        <v>9.2283830942225656E-2</v>
      </c>
      <c r="F10" s="15">
        <v>7.6388888888888904E-4</v>
      </c>
      <c r="G10" s="16">
        <f t="shared" si="2"/>
        <v>6.14525139664805E-2</v>
      </c>
      <c r="H10" s="16">
        <f t="shared" si="3"/>
        <v>3.6830357142857165E-2</v>
      </c>
      <c r="I10" s="15">
        <v>3.5300925925925899E-3</v>
      </c>
      <c r="J10" s="16">
        <f t="shared" si="4"/>
        <v>0.19501278772378502</v>
      </c>
      <c r="K10" s="16">
        <f t="shared" si="5"/>
        <v>0.10409556313993168</v>
      </c>
      <c r="L10" s="17">
        <f t="shared" si="6"/>
        <v>9.8032407407407391E-3</v>
      </c>
      <c r="M10" s="16">
        <f t="shared" si="7"/>
        <v>0.16967147435897431</v>
      </c>
      <c r="N10" s="18">
        <f t="shared" si="8"/>
        <v>8.5728744939271226E-2</v>
      </c>
    </row>
    <row r="11" spans="2:14" s="1" customFormat="1" x14ac:dyDescent="0.25">
      <c r="B11" s="14" t="s">
        <v>13</v>
      </c>
      <c r="C11" s="15">
        <v>1.44675925925926E-3</v>
      </c>
      <c r="D11" s="16">
        <f t="shared" si="0"/>
        <v>5.3101104502973673E-2</v>
      </c>
      <c r="E11" s="16">
        <f t="shared" si="1"/>
        <v>2.4234199302055066E-2</v>
      </c>
      <c r="F11" s="15">
        <v>0</v>
      </c>
      <c r="G11" s="16">
        <f t="shared" si="2"/>
        <v>0</v>
      </c>
      <c r="H11" s="16">
        <f t="shared" si="3"/>
        <v>0</v>
      </c>
      <c r="I11" s="15">
        <v>6.7129629629629603E-4</v>
      </c>
      <c r="J11" s="16">
        <f t="shared" si="4"/>
        <v>3.7084398976982083E-2</v>
      </c>
      <c r="K11" s="16">
        <f t="shared" si="5"/>
        <v>1.9795221843003408E-2</v>
      </c>
      <c r="L11" s="17">
        <f t="shared" si="6"/>
        <v>2.1180555555555562E-3</v>
      </c>
      <c r="M11" s="16">
        <f t="shared" si="7"/>
        <v>3.6658653846153855E-2</v>
      </c>
      <c r="N11" s="18">
        <f t="shared" si="8"/>
        <v>1.8522267206477736E-2</v>
      </c>
    </row>
    <row r="12" spans="2:14" s="1" customFormat="1" x14ac:dyDescent="0.25">
      <c r="B12" s="14" t="s">
        <v>14</v>
      </c>
      <c r="C12" s="15">
        <v>2.4305555555555601E-4</v>
      </c>
      <c r="D12" s="16">
        <f t="shared" si="0"/>
        <v>8.9209855564995888E-3</v>
      </c>
      <c r="E12" s="16">
        <f t="shared" si="1"/>
        <v>4.0713454827452566E-3</v>
      </c>
      <c r="F12" s="15">
        <v>0</v>
      </c>
      <c r="G12" s="16">
        <f t="shared" si="2"/>
        <v>0</v>
      </c>
      <c r="H12" s="16">
        <f t="shared" si="3"/>
        <v>0</v>
      </c>
      <c r="I12" s="15">
        <v>5.78703703703704E-5</v>
      </c>
      <c r="J12" s="16">
        <f t="shared" si="4"/>
        <v>3.1969309462915618E-3</v>
      </c>
      <c r="K12" s="16">
        <f t="shared" si="5"/>
        <v>1.7064846416382264E-3</v>
      </c>
      <c r="L12" s="17">
        <f t="shared" si="6"/>
        <v>3.0092592592592638E-4</v>
      </c>
      <c r="M12" s="16">
        <f t="shared" si="7"/>
        <v>5.2083333333333409E-3</v>
      </c>
      <c r="N12" s="18">
        <f t="shared" si="8"/>
        <v>2.6315789473684245E-3</v>
      </c>
    </row>
    <row r="13" spans="2:14" s="1" customFormat="1" x14ac:dyDescent="0.25">
      <c r="B13" s="14" t="s">
        <v>15</v>
      </c>
      <c r="C13" s="15">
        <v>1.50462962962963E-4</v>
      </c>
      <c r="D13" s="16">
        <f t="shared" si="0"/>
        <v>5.5225148683092605E-3</v>
      </c>
      <c r="E13" s="16">
        <f t="shared" si="1"/>
        <v>2.5203567274137261E-3</v>
      </c>
      <c r="F13" s="19">
        <v>0</v>
      </c>
      <c r="G13" s="16">
        <f t="shared" si="2"/>
        <v>0</v>
      </c>
      <c r="H13" s="16">
        <f t="shared" si="3"/>
        <v>0</v>
      </c>
      <c r="I13" s="19">
        <v>4.1666666666666702E-4</v>
      </c>
      <c r="J13" s="16">
        <f t="shared" si="4"/>
        <v>2.3017902813299254E-2</v>
      </c>
      <c r="K13" s="16">
        <f t="shared" si="5"/>
        <v>1.2286689419795233E-2</v>
      </c>
      <c r="L13" s="17">
        <f t="shared" si="6"/>
        <v>5.6712962962962999E-4</v>
      </c>
      <c r="M13" s="16">
        <f t="shared" si="7"/>
        <v>9.8157051282051332E-3</v>
      </c>
      <c r="N13" s="18">
        <f t="shared" si="8"/>
        <v>4.9595141700404886E-3</v>
      </c>
    </row>
    <row r="14" spans="2:14" s="1" customFormat="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9">
        <v>0</v>
      </c>
      <c r="G14" s="16">
        <f t="shared" si="2"/>
        <v>0</v>
      </c>
      <c r="H14" s="16">
        <f t="shared" si="3"/>
        <v>0</v>
      </c>
      <c r="I14" s="19">
        <v>0</v>
      </c>
      <c r="J14" s="16">
        <f t="shared" si="4"/>
        <v>0</v>
      </c>
      <c r="K14" s="16">
        <f t="shared" si="5"/>
        <v>0</v>
      </c>
      <c r="L14" s="17">
        <f t="shared" si="6"/>
        <v>0</v>
      </c>
      <c r="M14" s="16">
        <f t="shared" si="7"/>
        <v>0</v>
      </c>
      <c r="N14" s="18">
        <f t="shared" si="8"/>
        <v>0</v>
      </c>
    </row>
    <row r="15" spans="2:14" s="1" customFormat="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6">
        <f t="shared" si="5"/>
        <v>0</v>
      </c>
      <c r="L15" s="17">
        <f t="shared" si="6"/>
        <v>0</v>
      </c>
      <c r="M15" s="16">
        <f t="shared" si="7"/>
        <v>0</v>
      </c>
      <c r="N15" s="18">
        <f t="shared" si="8"/>
        <v>0</v>
      </c>
    </row>
    <row r="16" spans="2:14" s="1" customFormat="1" x14ac:dyDescent="0.25">
      <c r="B16" s="14" t="s">
        <v>18</v>
      </c>
      <c r="C16" s="15">
        <v>0</v>
      </c>
      <c r="D16" s="16">
        <f>IFERROR(C16/C$25,0)</f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6">
        <f t="shared" si="5"/>
        <v>0</v>
      </c>
      <c r="L16" s="17">
        <f t="shared" si="6"/>
        <v>0</v>
      </c>
      <c r="M16" s="16">
        <f t="shared" si="7"/>
        <v>0</v>
      </c>
      <c r="N16" s="18">
        <f t="shared" si="8"/>
        <v>0</v>
      </c>
    </row>
    <row r="17" spans="2:14" s="1" customFormat="1" x14ac:dyDescent="0.25">
      <c r="B17" s="14" t="s">
        <v>19</v>
      </c>
      <c r="C17" s="15">
        <v>0</v>
      </c>
      <c r="D17" s="16">
        <f>IFERROR(C17/C$25,0)</f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6">
        <f t="shared" si="5"/>
        <v>0</v>
      </c>
      <c r="L17" s="17">
        <f t="shared" si="6"/>
        <v>0</v>
      </c>
      <c r="M17" s="16">
        <f t="shared" si="7"/>
        <v>0</v>
      </c>
      <c r="N17" s="18">
        <f t="shared" si="8"/>
        <v>0</v>
      </c>
    </row>
    <row r="18" spans="2:14" s="1" customFormat="1" x14ac:dyDescent="0.25">
      <c r="B18" s="14" t="s">
        <v>20</v>
      </c>
      <c r="C18" s="15">
        <v>4.8611111111111099E-4</v>
      </c>
      <c r="D18" s="16">
        <f t="shared" si="0"/>
        <v>1.7841971112999139E-2</v>
      </c>
      <c r="E18" s="16">
        <f t="shared" si="1"/>
        <v>8.1426909654904959E-3</v>
      </c>
      <c r="F18" s="15">
        <v>8.5648148148148205E-4</v>
      </c>
      <c r="G18" s="16">
        <f t="shared" si="2"/>
        <v>6.890130353817514E-2</v>
      </c>
      <c r="H18" s="16">
        <f t="shared" si="3"/>
        <v>4.1294642857142898E-2</v>
      </c>
      <c r="I18" s="15">
        <v>1.35416666666667E-3</v>
      </c>
      <c r="J18" s="16">
        <f t="shared" si="4"/>
        <v>7.4808184143222684E-2</v>
      </c>
      <c r="K18" s="16">
        <f t="shared" si="5"/>
        <v>3.9931740614334577E-2</v>
      </c>
      <c r="L18" s="17">
        <f t="shared" si="6"/>
        <v>2.6967592592592633E-3</v>
      </c>
      <c r="M18" s="16">
        <f t="shared" si="7"/>
        <v>4.6674679487179557E-2</v>
      </c>
      <c r="N18" s="18">
        <f t="shared" si="8"/>
        <v>2.3582995951417034E-2</v>
      </c>
    </row>
    <row r="19" spans="2:14" s="1" customFormat="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5">
        <v>0</v>
      </c>
      <c r="G19" s="16">
        <f t="shared" si="2"/>
        <v>0</v>
      </c>
      <c r="H19" s="16">
        <f t="shared" si="3"/>
        <v>0</v>
      </c>
      <c r="I19" s="15">
        <v>0</v>
      </c>
      <c r="J19" s="16">
        <f t="shared" si="4"/>
        <v>0</v>
      </c>
      <c r="K19" s="16">
        <f t="shared" si="5"/>
        <v>0</v>
      </c>
      <c r="L19" s="17">
        <f t="shared" si="6"/>
        <v>0</v>
      </c>
      <c r="M19" s="16">
        <f t="shared" si="7"/>
        <v>0</v>
      </c>
      <c r="N19" s="18">
        <f t="shared" si="8"/>
        <v>0</v>
      </c>
    </row>
    <row r="20" spans="2:14" s="1" customFormat="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5">
        <v>0</v>
      </c>
      <c r="G20" s="16">
        <f t="shared" si="2"/>
        <v>0</v>
      </c>
      <c r="H20" s="16">
        <f t="shared" si="3"/>
        <v>0</v>
      </c>
      <c r="I20" s="15">
        <v>0</v>
      </c>
      <c r="J20" s="16">
        <f t="shared" si="4"/>
        <v>0</v>
      </c>
      <c r="K20" s="16">
        <f t="shared" si="5"/>
        <v>0</v>
      </c>
      <c r="L20" s="17">
        <f t="shared" si="6"/>
        <v>0</v>
      </c>
      <c r="M20" s="16">
        <f t="shared" si="7"/>
        <v>0</v>
      </c>
      <c r="N20" s="18">
        <f t="shared" si="8"/>
        <v>0</v>
      </c>
    </row>
    <row r="21" spans="2:14" s="1" customFormat="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6">
        <f t="shared" si="5"/>
        <v>0</v>
      </c>
      <c r="L21" s="17">
        <f t="shared" si="6"/>
        <v>0</v>
      </c>
      <c r="M21" s="16">
        <f t="shared" si="7"/>
        <v>0</v>
      </c>
      <c r="N21" s="18">
        <f t="shared" si="8"/>
        <v>0</v>
      </c>
    </row>
    <row r="22" spans="2:14" s="1" customFormat="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6">
        <f t="shared" si="5"/>
        <v>0</v>
      </c>
      <c r="L22" s="17">
        <f t="shared" si="6"/>
        <v>0</v>
      </c>
      <c r="M22" s="16">
        <f t="shared" si="7"/>
        <v>0</v>
      </c>
      <c r="N22" s="18">
        <f t="shared" si="8"/>
        <v>0</v>
      </c>
    </row>
    <row r="23" spans="2:14" s="1" customFormat="1" x14ac:dyDescent="0.25">
      <c r="B23" s="14" t="s">
        <v>25</v>
      </c>
      <c r="C23" s="15">
        <v>0</v>
      </c>
      <c r="D23" s="16">
        <f t="shared" si="0"/>
        <v>0</v>
      </c>
      <c r="E23" s="16">
        <f>IFERROR(C23/C$36,0)</f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6">
        <f t="shared" si="5"/>
        <v>0</v>
      </c>
      <c r="L23" s="17">
        <f t="shared" si="6"/>
        <v>0</v>
      </c>
      <c r="M23" s="16">
        <f t="shared" si="7"/>
        <v>0</v>
      </c>
      <c r="N23" s="18">
        <f t="shared" si="8"/>
        <v>0</v>
      </c>
    </row>
    <row r="24" spans="2:14" s="1" customFormat="1" ht="15.75" thickBot="1" x14ac:dyDescent="0.3">
      <c r="B24" s="20" t="s">
        <v>26</v>
      </c>
      <c r="C24" s="21">
        <v>1.1805555555555599E-3</v>
      </c>
      <c r="D24" s="16">
        <f t="shared" si="0"/>
        <v>4.3330501274426655E-2</v>
      </c>
      <c r="E24" s="16">
        <f t="shared" si="1"/>
        <v>1.9775106630476998E-2</v>
      </c>
      <c r="F24" s="21">
        <v>2.70833333333333E-3</v>
      </c>
      <c r="G24" s="16">
        <f t="shared" si="2"/>
        <v>0.21787709497206692</v>
      </c>
      <c r="H24" s="16">
        <f t="shared" si="3"/>
        <v>0.13058035714285704</v>
      </c>
      <c r="I24" s="21">
        <v>1.6435185185185201E-3</v>
      </c>
      <c r="J24" s="16">
        <f t="shared" si="4"/>
        <v>9.0792838874680398E-2</v>
      </c>
      <c r="K24" s="16">
        <f t="shared" si="5"/>
        <v>4.8464163822525649E-2</v>
      </c>
      <c r="L24" s="17">
        <f t="shared" si="6"/>
        <v>5.5324074074074095E-3</v>
      </c>
      <c r="M24" s="16">
        <f t="shared" si="7"/>
        <v>9.5753205128205163E-2</v>
      </c>
      <c r="N24" s="18">
        <f t="shared" si="8"/>
        <v>4.8380566801619444E-2</v>
      </c>
    </row>
    <row r="25" spans="2:14" s="1" customFormat="1" ht="16.5" thickTop="1" thickBot="1" x14ac:dyDescent="0.3">
      <c r="B25" s="22" t="s">
        <v>5</v>
      </c>
      <c r="C25" s="23">
        <f>SUM(C7:C24)</f>
        <v>2.7245370370370378E-2</v>
      </c>
      <c r="D25" s="24">
        <f>IFERROR(SUM(D7:D24),0)</f>
        <v>1</v>
      </c>
      <c r="E25" s="24">
        <f>IFERROR(SUM(E7:E24),0)</f>
        <v>0.45637844125630089</v>
      </c>
      <c r="F25" s="23">
        <f>SUM(F7:F24)</f>
        <v>1.2430555555555547E-2</v>
      </c>
      <c r="G25" s="24">
        <f>IFERROR(SUM(G7:G24),0)</f>
        <v>1</v>
      </c>
      <c r="H25" s="24">
        <f>IFERROR(SUM(H7:H24),0)</f>
        <v>0.59933035714285698</v>
      </c>
      <c r="I25" s="23">
        <f>SUM(I7:I24)</f>
        <v>1.8101851851851852E-2</v>
      </c>
      <c r="J25" s="24">
        <f>IFERROR(SUM(J7:J24),0)</f>
        <v>1.0000000000000002</v>
      </c>
      <c r="K25" s="24">
        <f>IFERROR(SUM(K7:K24),0)</f>
        <v>0.53378839590443694</v>
      </c>
      <c r="L25" s="23">
        <f>SUM(L7:L24)</f>
        <v>5.7777777777777782E-2</v>
      </c>
      <c r="M25" s="24">
        <f>IFERROR(SUM(M7:M24),0)</f>
        <v>1</v>
      </c>
      <c r="N25" s="25">
        <f>IFERROR(SUM(N7:N24),0)</f>
        <v>0.50526315789473686</v>
      </c>
    </row>
    <row r="26" spans="2:14" s="1" customFormat="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2:14" s="1" customFormat="1" x14ac:dyDescent="0.25">
      <c r="B27" s="11" t="s">
        <v>27</v>
      </c>
      <c r="C27" s="12" t="s">
        <v>7</v>
      </c>
      <c r="D27" s="29" t="s">
        <v>8</v>
      </c>
      <c r="E27" s="29" t="s">
        <v>8</v>
      </c>
      <c r="F27" s="12" t="s">
        <v>7</v>
      </c>
      <c r="G27" s="29" t="s">
        <v>8</v>
      </c>
      <c r="H27" s="29" t="s">
        <v>8</v>
      </c>
      <c r="I27" s="12" t="s">
        <v>7</v>
      </c>
      <c r="J27" s="29" t="s">
        <v>8</v>
      </c>
      <c r="K27" s="29" t="s">
        <v>8</v>
      </c>
      <c r="L27" s="29" t="s">
        <v>7</v>
      </c>
      <c r="M27" s="29" t="s">
        <v>8</v>
      </c>
      <c r="N27" s="30" t="s">
        <v>8</v>
      </c>
    </row>
    <row r="28" spans="2:14" s="1" customFormat="1" x14ac:dyDescent="0.25">
      <c r="B28" s="31" t="s">
        <v>29</v>
      </c>
      <c r="C28" s="15">
        <v>5.7523148148148203E-3</v>
      </c>
      <c r="D28" s="32"/>
      <c r="E28" s="16">
        <f>IFERROR(C28/C$36,0)</f>
        <v>9.635517642497099E-2</v>
      </c>
      <c r="F28" s="15">
        <v>1.8287037037037E-3</v>
      </c>
      <c r="G28" s="32"/>
      <c r="H28" s="16">
        <f>IFERROR(F28/F$36,0)</f>
        <v>8.816964285714271E-2</v>
      </c>
      <c r="I28" s="15">
        <v>2.6273148148148102E-3</v>
      </c>
      <c r="J28" s="32"/>
      <c r="K28" s="16">
        <f>IFERROR(I28/I$36,0)</f>
        <v>7.74744027303753E-2</v>
      </c>
      <c r="L28" s="17">
        <f>SUM(C28,F28,I28)</f>
        <v>1.020833333333333E-2</v>
      </c>
      <c r="M28" s="32"/>
      <c r="N28" s="18">
        <f>IFERROR(L28/L$36,0)</f>
        <v>8.9271255060728694E-2</v>
      </c>
    </row>
    <row r="29" spans="2:14" s="1" customFormat="1" x14ac:dyDescent="0.25">
      <c r="B29" s="31" t="s">
        <v>30</v>
      </c>
      <c r="C29" s="15">
        <v>0</v>
      </c>
      <c r="D29" s="32"/>
      <c r="E29" s="16">
        <f t="shared" ref="E29:E33" si="9">IFERROR(C29/C$36,0)</f>
        <v>0</v>
      </c>
      <c r="F29" s="15">
        <v>0</v>
      </c>
      <c r="G29" s="32"/>
      <c r="H29" s="16">
        <f t="shared" ref="H29:H33" si="10">IFERROR(F29/F$36,0)</f>
        <v>0</v>
      </c>
      <c r="I29" s="15">
        <v>0</v>
      </c>
      <c r="J29" s="32"/>
      <c r="K29" s="16">
        <f t="shared" ref="K29:K33" si="11">IFERROR(I29/I$36,0)</f>
        <v>0</v>
      </c>
      <c r="L29" s="17">
        <f t="shared" ref="L29:L33" si="12">SUM(C29,F29,I29)</f>
        <v>0</v>
      </c>
      <c r="M29" s="32"/>
      <c r="N29" s="18">
        <f t="shared" ref="N29:N33" si="13">IFERROR(L29/L$36,0)</f>
        <v>0</v>
      </c>
    </row>
    <row r="30" spans="2:14" s="1" customFormat="1" x14ac:dyDescent="0.25">
      <c r="B30" s="31" t="s">
        <v>31</v>
      </c>
      <c r="C30" s="15">
        <v>4.1666666666666702E-4</v>
      </c>
      <c r="D30" s="32"/>
      <c r="E30" s="16">
        <f t="shared" si="9"/>
        <v>6.9794493989918608E-3</v>
      </c>
      <c r="F30" s="15">
        <v>6.9444444444444404E-5</v>
      </c>
      <c r="G30" s="32"/>
      <c r="H30" s="16">
        <f t="shared" si="10"/>
        <v>3.3482142857142851E-3</v>
      </c>
      <c r="I30" s="15">
        <v>3.5879629629629602E-4</v>
      </c>
      <c r="J30" s="32"/>
      <c r="K30" s="16">
        <f t="shared" si="11"/>
        <v>1.058020477815699E-2</v>
      </c>
      <c r="L30" s="17">
        <f t="shared" si="12"/>
        <v>8.449074074074075E-4</v>
      </c>
      <c r="M30" s="32"/>
      <c r="N30" s="18">
        <f t="shared" si="13"/>
        <v>7.3886639676113358E-3</v>
      </c>
    </row>
    <row r="31" spans="2:14" s="1" customFormat="1" x14ac:dyDescent="0.25">
      <c r="B31" s="31" t="s">
        <v>32</v>
      </c>
      <c r="C31" s="15">
        <v>9.0740740740740695E-3</v>
      </c>
      <c r="D31" s="32"/>
      <c r="E31" s="16">
        <f t="shared" si="9"/>
        <v>0.15199689802248922</v>
      </c>
      <c r="F31" s="15">
        <v>2.7893518518518502E-3</v>
      </c>
      <c r="G31" s="32"/>
      <c r="H31" s="16">
        <f t="shared" si="10"/>
        <v>0.13448660714285712</v>
      </c>
      <c r="I31" s="15">
        <v>3.8310185185185201E-3</v>
      </c>
      <c r="J31" s="32"/>
      <c r="K31" s="16">
        <f t="shared" si="11"/>
        <v>0.11296928327645057</v>
      </c>
      <c r="L31" s="17">
        <f t="shared" si="12"/>
        <v>1.5694444444444441E-2</v>
      </c>
      <c r="M31" s="32"/>
      <c r="N31" s="18">
        <f t="shared" si="13"/>
        <v>0.13724696356275298</v>
      </c>
    </row>
    <row r="32" spans="2:14" s="1" customFormat="1" x14ac:dyDescent="0.25">
      <c r="B32" s="31" t="s">
        <v>33</v>
      </c>
      <c r="C32" s="15">
        <v>1.69675925925926E-2</v>
      </c>
      <c r="D32" s="32"/>
      <c r="E32" s="16">
        <f t="shared" si="9"/>
        <v>0.28421868941450179</v>
      </c>
      <c r="F32" s="15">
        <v>3.6226851851851902E-3</v>
      </c>
      <c r="G32" s="32"/>
      <c r="H32" s="16">
        <f t="shared" si="10"/>
        <v>0.17466517857142888</v>
      </c>
      <c r="I32" s="15">
        <v>8.9930555555555597E-3</v>
      </c>
      <c r="J32" s="32"/>
      <c r="K32" s="16">
        <f t="shared" si="11"/>
        <v>0.26518771331058039</v>
      </c>
      <c r="L32" s="17">
        <f t="shared" si="12"/>
        <v>2.958333333333335E-2</v>
      </c>
      <c r="M32" s="32"/>
      <c r="N32" s="18">
        <f t="shared" si="13"/>
        <v>0.25870445344129567</v>
      </c>
    </row>
    <row r="33" spans="2:14" s="1" customFormat="1" ht="15.75" thickBot="1" x14ac:dyDescent="0.3">
      <c r="B33" s="33" t="s">
        <v>34</v>
      </c>
      <c r="C33" s="21">
        <v>2.4305555555555601E-4</v>
      </c>
      <c r="D33" s="34"/>
      <c r="E33" s="35">
        <f t="shared" si="9"/>
        <v>4.0713454827452566E-3</v>
      </c>
      <c r="F33" s="21">
        <v>0</v>
      </c>
      <c r="G33" s="34"/>
      <c r="H33" s="35">
        <f t="shared" si="10"/>
        <v>0</v>
      </c>
      <c r="I33" s="21">
        <v>0</v>
      </c>
      <c r="J33" s="34"/>
      <c r="K33" s="35">
        <f t="shared" si="11"/>
        <v>0</v>
      </c>
      <c r="L33" s="17">
        <f t="shared" si="12"/>
        <v>2.4305555555555601E-4</v>
      </c>
      <c r="M33" s="34"/>
      <c r="N33" s="36">
        <f t="shared" si="13"/>
        <v>2.1255060728744973E-3</v>
      </c>
    </row>
    <row r="34" spans="2:14" s="1" customFormat="1" ht="16.5" thickTop="1" thickBot="1" x14ac:dyDescent="0.3">
      <c r="B34" s="22" t="s">
        <v>5</v>
      </c>
      <c r="C34" s="23">
        <f>SUM(C28:C33)</f>
        <v>3.2453703703703714E-2</v>
      </c>
      <c r="D34" s="24"/>
      <c r="E34" s="24">
        <f>IFERROR(SUM(E28:E33),0)</f>
        <v>0.54362155874369911</v>
      </c>
      <c r="F34" s="23">
        <f>SUM(F28:F33)</f>
        <v>8.3101851851851843E-3</v>
      </c>
      <c r="G34" s="24"/>
      <c r="H34" s="24">
        <f>IFERROR(SUM(H28:H33),0)</f>
        <v>0.40066964285714302</v>
      </c>
      <c r="I34" s="23">
        <f>SUM(I28:I33)</f>
        <v>1.5810185185185184E-2</v>
      </c>
      <c r="J34" s="24"/>
      <c r="K34" s="24">
        <f>IFERROR(SUM(K28:K33),0)</f>
        <v>0.46621160409556328</v>
      </c>
      <c r="L34" s="23">
        <f>SUM(L28:L33)</f>
        <v>5.6574074074074089E-2</v>
      </c>
      <c r="M34" s="24"/>
      <c r="N34" s="25">
        <f>IFERROR(SUM(N28:N33),0)</f>
        <v>0.4947368421052632</v>
      </c>
    </row>
    <row r="35" spans="2:14" s="1" customFormat="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2:14" s="1" customFormat="1" ht="16.5" thickTop="1" thickBot="1" x14ac:dyDescent="0.3">
      <c r="B36" s="22" t="s">
        <v>35</v>
      </c>
      <c r="C36" s="23">
        <f>SUM(C25,C34)</f>
        <v>5.9699074074074092E-2</v>
      </c>
      <c r="D36" s="40"/>
      <c r="E36" s="41">
        <f>IFERROR(SUM(E25,E34),0)</f>
        <v>1</v>
      </c>
      <c r="F36" s="23">
        <f>SUM(F25,F34)</f>
        <v>2.0740740740740733E-2</v>
      </c>
      <c r="G36" s="40"/>
      <c r="H36" s="41">
        <f>IFERROR(SUM(H25,H34),0)</f>
        <v>1</v>
      </c>
      <c r="I36" s="23">
        <f>SUM(I25,I34)</f>
        <v>3.3912037037037032E-2</v>
      </c>
      <c r="J36" s="40"/>
      <c r="K36" s="41">
        <f>IFERROR(SUM(K25,K34),0)</f>
        <v>1.0000000000000002</v>
      </c>
      <c r="L36" s="42">
        <f>SUM(L25,L34)</f>
        <v>0.11435185185185187</v>
      </c>
      <c r="M36" s="40"/>
      <c r="N36" s="43">
        <f>IFERROR(SUM(N25,N34),0)</f>
        <v>1</v>
      </c>
    </row>
    <row r="37" spans="2:14" s="1" customFormat="1" ht="66" customHeight="1" thickTop="1" thickBot="1" x14ac:dyDescent="0.3">
      <c r="B37" s="44" t="s">
        <v>38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2:14" s="1" customFormat="1" x14ac:dyDescent="0.25"/>
    <row r="39" spans="2:14" s="1" customFormat="1" x14ac:dyDescent="0.25"/>
    <row r="40" spans="2:14" s="1" customFormat="1" x14ac:dyDescent="0.25"/>
    <row r="41" spans="2:14" s="1" customFormat="1" x14ac:dyDescent="0.25"/>
    <row r="42" spans="2:14" s="1" customFormat="1" x14ac:dyDescent="0.25"/>
    <row r="43" spans="2:14" s="1" customFormat="1" x14ac:dyDescent="0.25"/>
    <row r="44" spans="2:14" s="1" customFormat="1" x14ac:dyDescent="0.25"/>
    <row r="45" spans="2:14" s="1" customFormat="1" x14ac:dyDescent="0.25"/>
    <row r="46" spans="2:14" s="1" customFormat="1" x14ac:dyDescent="0.25"/>
    <row r="47" spans="2:14" s="1" customFormat="1" x14ac:dyDescent="0.25"/>
    <row r="48" spans="2:1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showGridLines="0" showZeros="0" zoomScale="80" zoomScaleNormal="80" zoomScaleSheetLayoutView="110" workbookViewId="0">
      <selection activeCell="L20" sqref="L20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14" width="8.7109375" style="47" customWidth="1"/>
    <col min="15" max="16384" width="8.85546875" style="47"/>
  </cols>
  <sheetData>
    <row r="2" spans="2:14" ht="15.75" thickBot="1" x14ac:dyDescent="0.3"/>
    <row r="3" spans="2:14" x14ac:dyDescent="0.25">
      <c r="B3" s="2" t="s">
        <v>60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4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4" x14ac:dyDescent="0.25">
      <c r="B5" s="8"/>
      <c r="C5" s="9" t="s">
        <v>2</v>
      </c>
      <c r="D5" s="9"/>
      <c r="E5" s="9"/>
      <c r="F5" s="9" t="s">
        <v>3</v>
      </c>
      <c r="G5" s="9"/>
      <c r="H5" s="9"/>
      <c r="I5" s="9" t="s">
        <v>4</v>
      </c>
      <c r="J5" s="9"/>
      <c r="K5" s="9"/>
      <c r="L5" s="9" t="s">
        <v>5</v>
      </c>
      <c r="M5" s="9"/>
      <c r="N5" s="10"/>
    </row>
    <row r="6" spans="2:14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2" t="s">
        <v>8</v>
      </c>
      <c r="L6" s="12" t="s">
        <v>7</v>
      </c>
      <c r="M6" s="12" t="s">
        <v>8</v>
      </c>
      <c r="N6" s="13" t="s">
        <v>8</v>
      </c>
    </row>
    <row r="7" spans="2:14" x14ac:dyDescent="0.25">
      <c r="B7" s="14" t="s">
        <v>9</v>
      </c>
      <c r="C7" s="15">
        <v>6.7245370370370402E-3</v>
      </c>
      <c r="D7" s="16">
        <f>IFERROR(C7/C$25,0)</f>
        <v>0.21173469387755112</v>
      </c>
      <c r="E7" s="16">
        <f>IFERROR(C7/C$36,0)</f>
        <v>9.7434177427469432E-2</v>
      </c>
      <c r="F7" s="15">
        <v>3.4027777777777802E-3</v>
      </c>
      <c r="G7" s="16">
        <f>IFERROR(F7/F$25,0)</f>
        <v>0.25236051502145934</v>
      </c>
      <c r="H7" s="16">
        <f>IFERROR(F7/F$36,0)</f>
        <v>0.141891891891892</v>
      </c>
      <c r="I7" s="15">
        <v>4.31712962962963E-3</v>
      </c>
      <c r="J7" s="16">
        <f>IFERROR(I7/I$25,0)</f>
        <v>0.20494505494505499</v>
      </c>
      <c r="K7" s="16">
        <f>IFERROR(I7/I$36,0)</f>
        <v>0.10666285387474982</v>
      </c>
      <c r="L7" s="17">
        <f>SUM(C7,F7,I7)</f>
        <v>1.4444444444444451E-2</v>
      </c>
      <c r="M7" s="16">
        <f>IFERROR(L7/L$25,0)</f>
        <v>0.21783906440914652</v>
      </c>
      <c r="N7" s="18">
        <f>IFERROR(L7/L$36,0)</f>
        <v>0.10822060353798132</v>
      </c>
    </row>
    <row r="8" spans="2:14" x14ac:dyDescent="0.25">
      <c r="B8" s="14" t="s">
        <v>10</v>
      </c>
      <c r="C8" s="15">
        <v>6.0185185185185203E-3</v>
      </c>
      <c r="D8" s="16">
        <f t="shared" ref="D8:D24" si="0">IFERROR(C8/C$25,0)</f>
        <v>0.18950437317784263</v>
      </c>
      <c r="E8" s="16">
        <f t="shared" ref="E8:E24" si="1">IFERROR(C8/C$36,0)</f>
        <v>8.7204427301693796E-2</v>
      </c>
      <c r="F8" s="15">
        <v>4.5601851851851897E-3</v>
      </c>
      <c r="G8" s="16">
        <f t="shared" ref="G8:G24" si="2">IFERROR(F8/F$25,0)</f>
        <v>0.3381974248927041</v>
      </c>
      <c r="H8" s="16">
        <f t="shared" ref="H8:H24" si="3">IFERROR(F8/F$36,0)</f>
        <v>0.19015444015444033</v>
      </c>
      <c r="I8" s="15">
        <v>3.6458333333333299E-3</v>
      </c>
      <c r="J8" s="16">
        <f t="shared" ref="J8:J24" si="4">IFERROR(I8/I$25,0)</f>
        <v>0.17307692307692296</v>
      </c>
      <c r="K8" s="16">
        <f t="shared" ref="K8:K24" si="5">IFERROR(I8/I$36,0)</f>
        <v>9.0077209036316774E-2</v>
      </c>
      <c r="L8" s="17">
        <f t="shared" ref="L8:L24" si="6">SUM(C8,F8,I8)</f>
        <v>1.4224537037037039E-2</v>
      </c>
      <c r="M8" s="16">
        <f t="shared" ref="M8:M24" si="7">IFERROR(L8/L$25,0)</f>
        <v>0.2145226042939431</v>
      </c>
      <c r="N8" s="18">
        <f t="shared" ref="N8:N24" si="8">IFERROR(L8/L$36,0)</f>
        <v>0.10657301422129728</v>
      </c>
    </row>
    <row r="9" spans="2:14" x14ac:dyDescent="0.25">
      <c r="B9" s="14" t="s">
        <v>11</v>
      </c>
      <c r="C9" s="15">
        <v>8.2870370370370407E-3</v>
      </c>
      <c r="D9" s="16">
        <f t="shared" si="0"/>
        <v>0.26093294460641414</v>
      </c>
      <c r="E9" s="16">
        <f t="shared" si="1"/>
        <v>0.12007378836156302</v>
      </c>
      <c r="F9" s="15">
        <v>7.4074074074074103E-4</v>
      </c>
      <c r="G9" s="16">
        <f t="shared" si="2"/>
        <v>5.493562231759657E-2</v>
      </c>
      <c r="H9" s="16">
        <f t="shared" si="3"/>
        <v>3.0888030888030899E-2</v>
      </c>
      <c r="I9" s="15">
        <v>4.2361111111111098E-3</v>
      </c>
      <c r="J9" s="16">
        <f t="shared" si="4"/>
        <v>0.20109890109890108</v>
      </c>
      <c r="K9" s="16">
        <f t="shared" si="5"/>
        <v>0.10466113811838718</v>
      </c>
      <c r="L9" s="17">
        <f t="shared" si="6"/>
        <v>1.3263888888888891E-2</v>
      </c>
      <c r="M9" s="16">
        <f t="shared" si="7"/>
        <v>0.20003491010647584</v>
      </c>
      <c r="N9" s="18">
        <f t="shared" si="8"/>
        <v>9.9375650364203982E-2</v>
      </c>
    </row>
    <row r="10" spans="2:14" x14ac:dyDescent="0.25">
      <c r="B10" s="14" t="s">
        <v>12</v>
      </c>
      <c r="C10" s="15">
        <v>6.6666666666666697E-3</v>
      </c>
      <c r="D10" s="16">
        <f t="shared" si="0"/>
        <v>0.20991253644314881</v>
      </c>
      <c r="E10" s="16">
        <f t="shared" si="1"/>
        <v>9.6595673318799299E-2</v>
      </c>
      <c r="F10" s="15">
        <v>1.16898148148148E-3</v>
      </c>
      <c r="G10" s="16">
        <f t="shared" si="2"/>
        <v>8.6695278969956949E-2</v>
      </c>
      <c r="H10" s="16">
        <f t="shared" si="3"/>
        <v>4.8745173745173682E-2</v>
      </c>
      <c r="I10" s="15">
        <v>4.2361111111111098E-3</v>
      </c>
      <c r="J10" s="16">
        <f t="shared" si="4"/>
        <v>0.20109890109890108</v>
      </c>
      <c r="K10" s="16">
        <f t="shared" si="5"/>
        <v>0.10466113811838718</v>
      </c>
      <c r="L10" s="17">
        <f t="shared" si="6"/>
        <v>1.2071759259259261E-2</v>
      </c>
      <c r="M10" s="16">
        <f t="shared" si="7"/>
        <v>0.18205620527142607</v>
      </c>
      <c r="N10" s="18">
        <f t="shared" si="8"/>
        <v>9.0443981963232764E-2</v>
      </c>
    </row>
    <row r="11" spans="2:14" x14ac:dyDescent="0.25">
      <c r="B11" s="14" t="s">
        <v>13</v>
      </c>
      <c r="C11" s="15">
        <v>1.65509259259259E-3</v>
      </c>
      <c r="D11" s="16">
        <f t="shared" si="0"/>
        <v>5.2113702623906626E-2</v>
      </c>
      <c r="E11" s="16">
        <f t="shared" si="1"/>
        <v>2.3981217507965752E-2</v>
      </c>
      <c r="F11" s="15">
        <v>0</v>
      </c>
      <c r="G11" s="16">
        <f t="shared" si="2"/>
        <v>0</v>
      </c>
      <c r="H11" s="16">
        <f t="shared" si="3"/>
        <v>0</v>
      </c>
      <c r="I11" s="15">
        <v>8.4490740740740696E-4</v>
      </c>
      <c r="J11" s="16">
        <f t="shared" si="4"/>
        <v>4.0109890109890099E-2</v>
      </c>
      <c r="K11" s="16">
        <f t="shared" si="5"/>
        <v>2.0875035744924213E-2</v>
      </c>
      <c r="L11" s="17">
        <f t="shared" si="6"/>
        <v>2.499999999999997E-3</v>
      </c>
      <c r="M11" s="16">
        <f t="shared" si="7"/>
        <v>3.7702914993890682E-2</v>
      </c>
      <c r="N11" s="18">
        <f t="shared" si="8"/>
        <v>1.8730489073881352E-2</v>
      </c>
    </row>
    <row r="12" spans="2:14" x14ac:dyDescent="0.25">
      <c r="B12" s="14" t="s">
        <v>14</v>
      </c>
      <c r="C12" s="15">
        <v>3.5879629629629602E-4</v>
      </c>
      <c r="D12" s="16">
        <f t="shared" si="0"/>
        <v>1.1297376093294453E-2</v>
      </c>
      <c r="E12" s="16">
        <f t="shared" si="1"/>
        <v>5.198725473754817E-3</v>
      </c>
      <c r="F12" s="15">
        <v>4.6296296296296301E-5</v>
      </c>
      <c r="G12" s="16">
        <f t="shared" si="2"/>
        <v>3.4334763948497844E-3</v>
      </c>
      <c r="H12" s="16">
        <f t="shared" si="3"/>
        <v>1.9305019305019305E-3</v>
      </c>
      <c r="I12" s="15">
        <v>1.15740740740741E-4</v>
      </c>
      <c r="J12" s="16">
        <f t="shared" si="4"/>
        <v>5.4945054945055079E-3</v>
      </c>
      <c r="K12" s="16">
        <f t="shared" si="5"/>
        <v>2.8595939376608592E-3</v>
      </c>
      <c r="L12" s="17">
        <f t="shared" si="6"/>
        <v>5.2083333333333333E-4</v>
      </c>
      <c r="M12" s="16">
        <f t="shared" si="7"/>
        <v>7.8547739570605686E-3</v>
      </c>
      <c r="N12" s="18">
        <f t="shared" si="8"/>
        <v>3.9021852237252864E-3</v>
      </c>
    </row>
    <row r="13" spans="2:14" x14ac:dyDescent="0.25">
      <c r="B13" s="14" t="s">
        <v>15</v>
      </c>
      <c r="C13" s="15">
        <v>3.3564814814814801E-4</v>
      </c>
      <c r="D13" s="16">
        <f t="shared" si="0"/>
        <v>1.0568513119533524E-2</v>
      </c>
      <c r="E13" s="16">
        <f t="shared" si="1"/>
        <v>4.8633238302867665E-3</v>
      </c>
      <c r="F13" s="19">
        <v>0</v>
      </c>
      <c r="G13" s="16">
        <f t="shared" si="2"/>
        <v>0</v>
      </c>
      <c r="H13" s="16">
        <f t="shared" si="3"/>
        <v>0</v>
      </c>
      <c r="I13" s="19">
        <v>6.2500000000000001E-4</v>
      </c>
      <c r="J13" s="16">
        <f t="shared" si="4"/>
        <v>2.9670329670329676E-2</v>
      </c>
      <c r="K13" s="16">
        <f t="shared" si="5"/>
        <v>1.5441807263368605E-2</v>
      </c>
      <c r="L13" s="17">
        <f t="shared" si="6"/>
        <v>9.6064814814814797E-4</v>
      </c>
      <c r="M13" s="16">
        <f t="shared" si="7"/>
        <v>1.4487694187467268E-2</v>
      </c>
      <c r="N13" s="18">
        <f t="shared" si="8"/>
        <v>7.1973638570933043E-3</v>
      </c>
    </row>
    <row r="14" spans="2:14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9">
        <v>0</v>
      </c>
      <c r="G14" s="16">
        <f t="shared" si="2"/>
        <v>0</v>
      </c>
      <c r="H14" s="16">
        <f t="shared" si="3"/>
        <v>0</v>
      </c>
      <c r="I14" s="19">
        <v>0</v>
      </c>
      <c r="J14" s="16">
        <f t="shared" si="4"/>
        <v>0</v>
      </c>
      <c r="K14" s="16">
        <f t="shared" si="5"/>
        <v>0</v>
      </c>
      <c r="L14" s="17">
        <f t="shared" si="6"/>
        <v>0</v>
      </c>
      <c r="M14" s="16">
        <f t="shared" si="7"/>
        <v>0</v>
      </c>
      <c r="N14" s="18">
        <f t="shared" si="8"/>
        <v>0</v>
      </c>
    </row>
    <row r="15" spans="2:14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6">
        <f t="shared" si="5"/>
        <v>0</v>
      </c>
      <c r="L15" s="17">
        <f t="shared" si="6"/>
        <v>0</v>
      </c>
      <c r="M15" s="16">
        <f t="shared" si="7"/>
        <v>0</v>
      </c>
      <c r="N15" s="18">
        <f t="shared" si="8"/>
        <v>0</v>
      </c>
    </row>
    <row r="16" spans="2:14" x14ac:dyDescent="0.25">
      <c r="B16" s="14" t="s">
        <v>18</v>
      </c>
      <c r="C16" s="15">
        <v>0</v>
      </c>
      <c r="D16" s="16">
        <f>IFERROR(C16/C$25,0)</f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6">
        <f t="shared" si="5"/>
        <v>0</v>
      </c>
      <c r="L16" s="17">
        <f t="shared" si="6"/>
        <v>0</v>
      </c>
      <c r="M16" s="16">
        <f t="shared" si="7"/>
        <v>0</v>
      </c>
      <c r="N16" s="18">
        <f t="shared" si="8"/>
        <v>0</v>
      </c>
    </row>
    <row r="17" spans="2:14" x14ac:dyDescent="0.25">
      <c r="B17" s="14" t="s">
        <v>19</v>
      </c>
      <c r="C17" s="15">
        <v>0</v>
      </c>
      <c r="D17" s="16">
        <f>IFERROR(C17/C$25,0)</f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6">
        <f t="shared" si="5"/>
        <v>0</v>
      </c>
      <c r="L17" s="17">
        <f t="shared" si="6"/>
        <v>0</v>
      </c>
      <c r="M17" s="16">
        <f t="shared" si="7"/>
        <v>0</v>
      </c>
      <c r="N17" s="18">
        <f t="shared" si="8"/>
        <v>0</v>
      </c>
    </row>
    <row r="18" spans="2:14" x14ac:dyDescent="0.25">
      <c r="B18" s="14" t="s">
        <v>20</v>
      </c>
      <c r="C18" s="15">
        <v>4.8611111111111099E-4</v>
      </c>
      <c r="D18" s="16">
        <f t="shared" si="0"/>
        <v>1.5306122448979588E-2</v>
      </c>
      <c r="E18" s="16">
        <f t="shared" si="1"/>
        <v>7.0434345128291111E-3</v>
      </c>
      <c r="F18" s="15">
        <v>8.5648148148148205E-4</v>
      </c>
      <c r="G18" s="16">
        <f t="shared" si="2"/>
        <v>6.3519313304721048E-2</v>
      </c>
      <c r="H18" s="16">
        <f t="shared" si="3"/>
        <v>3.571428571428574E-2</v>
      </c>
      <c r="I18" s="15">
        <v>1.35416666666667E-3</v>
      </c>
      <c r="J18" s="16">
        <f t="shared" si="4"/>
        <v>6.428571428571446E-2</v>
      </c>
      <c r="K18" s="16">
        <f t="shared" si="5"/>
        <v>3.3457249070632057E-2</v>
      </c>
      <c r="L18" s="17">
        <f t="shared" si="6"/>
        <v>2.6967592592592633E-3</v>
      </c>
      <c r="M18" s="16">
        <f t="shared" si="7"/>
        <v>4.0670274044335888E-2</v>
      </c>
      <c r="N18" s="18">
        <f t="shared" si="8"/>
        <v>2.0204647936177624E-2</v>
      </c>
    </row>
    <row r="19" spans="2:14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5">
        <v>0</v>
      </c>
      <c r="G19" s="16">
        <f t="shared" si="2"/>
        <v>0</v>
      </c>
      <c r="H19" s="16">
        <f t="shared" si="3"/>
        <v>0</v>
      </c>
      <c r="I19" s="15">
        <v>0</v>
      </c>
      <c r="J19" s="16">
        <f t="shared" si="4"/>
        <v>0</v>
      </c>
      <c r="K19" s="16">
        <f t="shared" si="5"/>
        <v>0</v>
      </c>
      <c r="L19" s="17">
        <f t="shared" si="6"/>
        <v>0</v>
      </c>
      <c r="M19" s="16">
        <f t="shared" si="7"/>
        <v>0</v>
      </c>
      <c r="N19" s="18">
        <f t="shared" si="8"/>
        <v>0</v>
      </c>
    </row>
    <row r="20" spans="2:14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5">
        <v>0</v>
      </c>
      <c r="G20" s="16">
        <f t="shared" si="2"/>
        <v>0</v>
      </c>
      <c r="H20" s="16">
        <f t="shared" si="3"/>
        <v>0</v>
      </c>
      <c r="I20" s="15">
        <v>0</v>
      </c>
      <c r="J20" s="16">
        <f t="shared" si="4"/>
        <v>0</v>
      </c>
      <c r="K20" s="16">
        <f t="shared" si="5"/>
        <v>0</v>
      </c>
      <c r="L20" s="17">
        <f t="shared" si="6"/>
        <v>0</v>
      </c>
      <c r="M20" s="16">
        <f t="shared" si="7"/>
        <v>0</v>
      </c>
      <c r="N20" s="18">
        <f t="shared" si="8"/>
        <v>0</v>
      </c>
    </row>
    <row r="21" spans="2:14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6">
        <f t="shared" si="5"/>
        <v>0</v>
      </c>
      <c r="L21" s="17">
        <f t="shared" si="6"/>
        <v>0</v>
      </c>
      <c r="M21" s="16">
        <f t="shared" si="7"/>
        <v>0</v>
      </c>
      <c r="N21" s="18">
        <f t="shared" si="8"/>
        <v>0</v>
      </c>
    </row>
    <row r="22" spans="2:14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6">
        <f t="shared" si="5"/>
        <v>0</v>
      </c>
      <c r="L22" s="17">
        <f t="shared" si="6"/>
        <v>0</v>
      </c>
      <c r="M22" s="16">
        <f t="shared" si="7"/>
        <v>0</v>
      </c>
      <c r="N22" s="18">
        <f t="shared" si="8"/>
        <v>0</v>
      </c>
    </row>
    <row r="23" spans="2:14" x14ac:dyDescent="0.25">
      <c r="B23" s="14" t="s">
        <v>25</v>
      </c>
      <c r="C23" s="15">
        <v>0</v>
      </c>
      <c r="D23" s="16">
        <f t="shared" si="0"/>
        <v>0</v>
      </c>
      <c r="E23" s="16">
        <f>IFERROR(C23/C$36,0)</f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6">
        <f t="shared" si="5"/>
        <v>0</v>
      </c>
      <c r="L23" s="17">
        <f t="shared" si="6"/>
        <v>0</v>
      </c>
      <c r="M23" s="16">
        <f t="shared" si="7"/>
        <v>0</v>
      </c>
      <c r="N23" s="18">
        <f t="shared" si="8"/>
        <v>0</v>
      </c>
    </row>
    <row r="24" spans="2:14" ht="15.75" thickBot="1" x14ac:dyDescent="0.3">
      <c r="B24" s="20" t="s">
        <v>26</v>
      </c>
      <c r="C24" s="21">
        <v>1.2268518518518501E-3</v>
      </c>
      <c r="D24" s="16">
        <f t="shared" si="0"/>
        <v>3.862973760932939E-2</v>
      </c>
      <c r="E24" s="16">
        <f t="shared" si="1"/>
        <v>1.7776287103806781E-2</v>
      </c>
      <c r="F24" s="21">
        <v>2.70833333333333E-3</v>
      </c>
      <c r="G24" s="16">
        <f t="shared" si="2"/>
        <v>0.20085836909871213</v>
      </c>
      <c r="H24" s="16">
        <f t="shared" si="3"/>
        <v>0.11293436293436279</v>
      </c>
      <c r="I24" s="21">
        <v>1.68981481481481E-3</v>
      </c>
      <c r="J24" s="16">
        <f t="shared" si="4"/>
        <v>8.0219780219780004E-2</v>
      </c>
      <c r="K24" s="16">
        <f t="shared" si="5"/>
        <v>4.1750071489848328E-2</v>
      </c>
      <c r="L24" s="17">
        <f t="shared" si="6"/>
        <v>5.6249999999999903E-3</v>
      </c>
      <c r="M24" s="16">
        <f t="shared" si="7"/>
        <v>8.483155873625399E-2</v>
      </c>
      <c r="N24" s="18">
        <f t="shared" si="8"/>
        <v>4.2143600416233017E-2</v>
      </c>
    </row>
    <row r="25" spans="2:14" ht="16.5" thickTop="1" thickBot="1" x14ac:dyDescent="0.3">
      <c r="B25" s="22" t="s">
        <v>5</v>
      </c>
      <c r="C25" s="23">
        <f>SUM(C7:C24)</f>
        <v>3.1759259259259258E-2</v>
      </c>
      <c r="D25" s="24">
        <f>IFERROR(SUM(D7:D24),0)</f>
        <v>1.0000000000000002</v>
      </c>
      <c r="E25" s="24">
        <f>IFERROR(SUM(E7:E24),0)</f>
        <v>0.46017105483816884</v>
      </c>
      <c r="F25" s="23">
        <f>SUM(F7:F24)</f>
        <v>1.3483796296296301E-2</v>
      </c>
      <c r="G25" s="24">
        <f>IFERROR(SUM(G7:G24),0)</f>
        <v>0.99999999999999989</v>
      </c>
      <c r="H25" s="24">
        <f>IFERROR(SUM(H7:H24),0)</f>
        <v>0.56225868725868733</v>
      </c>
      <c r="I25" s="23">
        <f>SUM(I7:I24)</f>
        <v>2.1064814814814811E-2</v>
      </c>
      <c r="J25" s="24">
        <f>IFERROR(SUM(J7:J24),0)</f>
        <v>0.99999999999999989</v>
      </c>
      <c r="K25" s="24">
        <f>IFERROR(SUM(K7:K24),0)</f>
        <v>0.52044609665427499</v>
      </c>
      <c r="L25" s="23">
        <f>SUM(L7:L24)</f>
        <v>6.6307870370370378E-2</v>
      </c>
      <c r="M25" s="24">
        <f>IFERROR(SUM(M7:M24),0)</f>
        <v>1</v>
      </c>
      <c r="N25" s="25">
        <f>IFERROR(SUM(N7:N24),0)</f>
        <v>0.49679153659382586</v>
      </c>
    </row>
    <row r="26" spans="2:14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2:14" x14ac:dyDescent="0.25">
      <c r="B27" s="11" t="s">
        <v>27</v>
      </c>
      <c r="C27" s="12" t="s">
        <v>7</v>
      </c>
      <c r="D27" s="29" t="s">
        <v>8</v>
      </c>
      <c r="E27" s="29" t="s">
        <v>8</v>
      </c>
      <c r="F27" s="12" t="s">
        <v>7</v>
      </c>
      <c r="G27" s="29" t="s">
        <v>8</v>
      </c>
      <c r="H27" s="29" t="s">
        <v>8</v>
      </c>
      <c r="I27" s="12" t="s">
        <v>7</v>
      </c>
      <c r="J27" s="29" t="s">
        <v>8</v>
      </c>
      <c r="K27" s="29" t="s">
        <v>8</v>
      </c>
      <c r="L27" s="29" t="s">
        <v>7</v>
      </c>
      <c r="M27" s="29" t="s">
        <v>8</v>
      </c>
      <c r="N27" s="30" t="s">
        <v>8</v>
      </c>
    </row>
    <row r="28" spans="2:14" x14ac:dyDescent="0.25">
      <c r="B28" s="31" t="s">
        <v>29</v>
      </c>
      <c r="C28" s="15">
        <v>7.3379629629629602E-3</v>
      </c>
      <c r="D28" s="32"/>
      <c r="E28" s="16">
        <f>IFERROR(C28/C$36,0)</f>
        <v>0.10632232097937276</v>
      </c>
      <c r="F28" s="15">
        <v>2.6273148148148102E-3</v>
      </c>
      <c r="G28" s="32"/>
      <c r="H28" s="16">
        <f>IFERROR(F28/F$36,0)</f>
        <v>0.10955598455598436</v>
      </c>
      <c r="I28" s="15">
        <v>4.7337962962963002E-3</v>
      </c>
      <c r="J28" s="32"/>
      <c r="K28" s="16">
        <f>IFERROR(I28/I$36,0)</f>
        <v>0.11695739205032897</v>
      </c>
      <c r="L28" s="17">
        <f>SUM(C28,F28,I28)</f>
        <v>1.4699074074074071E-2</v>
      </c>
      <c r="M28" s="32"/>
      <c r="N28" s="18">
        <f>IFERROR(L28/L$36,0)</f>
        <v>0.11012833853624694</v>
      </c>
    </row>
    <row r="29" spans="2:14" x14ac:dyDescent="0.25">
      <c r="B29" s="31" t="s">
        <v>30</v>
      </c>
      <c r="C29" s="15">
        <v>0</v>
      </c>
      <c r="D29" s="32"/>
      <c r="E29" s="16">
        <f t="shared" ref="E29:E33" si="9">IFERROR(C29/C$36,0)</f>
        <v>0</v>
      </c>
      <c r="F29" s="15">
        <v>0</v>
      </c>
      <c r="G29" s="32"/>
      <c r="H29" s="16">
        <f t="shared" ref="H29:H33" si="10">IFERROR(F29/F$36,0)</f>
        <v>0</v>
      </c>
      <c r="I29" s="15">
        <v>0</v>
      </c>
      <c r="J29" s="32"/>
      <c r="K29" s="16">
        <f t="shared" ref="K29:K33" si="11">IFERROR(I29/I$36,0)</f>
        <v>0</v>
      </c>
      <c r="L29" s="17">
        <f t="shared" ref="L29:L33" si="12">SUM(C29,F29,I29)</f>
        <v>0</v>
      </c>
      <c r="M29" s="32"/>
      <c r="N29" s="18">
        <f t="shared" ref="N29:N33" si="13">IFERROR(L29/L$36,0)</f>
        <v>0</v>
      </c>
    </row>
    <row r="30" spans="2:14" x14ac:dyDescent="0.25">
      <c r="B30" s="31" t="s">
        <v>31</v>
      </c>
      <c r="C30" s="15">
        <v>6.5972222222222203E-4</v>
      </c>
      <c r="D30" s="32"/>
      <c r="E30" s="16">
        <f t="shared" si="9"/>
        <v>9.558946838839507E-3</v>
      </c>
      <c r="F30" s="15">
        <v>1.7361111111111101E-4</v>
      </c>
      <c r="G30" s="32"/>
      <c r="H30" s="16">
        <f t="shared" si="10"/>
        <v>7.2393822393822353E-3</v>
      </c>
      <c r="I30" s="15">
        <v>6.9444444444444404E-4</v>
      </c>
      <c r="J30" s="32"/>
      <c r="K30" s="16">
        <f t="shared" si="11"/>
        <v>1.7157563625965107E-2</v>
      </c>
      <c r="L30" s="17">
        <f t="shared" si="12"/>
        <v>1.5277777777777772E-3</v>
      </c>
      <c r="M30" s="32"/>
      <c r="N30" s="18">
        <f t="shared" si="13"/>
        <v>1.144640998959417E-2</v>
      </c>
    </row>
    <row r="31" spans="2:14" x14ac:dyDescent="0.25">
      <c r="B31" s="31" t="s">
        <v>32</v>
      </c>
      <c r="C31" s="15">
        <v>1.03703703703704E-2</v>
      </c>
      <c r="D31" s="32"/>
      <c r="E31" s="16">
        <f t="shared" si="9"/>
        <v>0.15025993627368817</v>
      </c>
      <c r="F31" s="15">
        <v>3.6805555555555602E-3</v>
      </c>
      <c r="G31" s="32"/>
      <c r="H31" s="16">
        <f t="shared" si="10"/>
        <v>0.15347490347490367</v>
      </c>
      <c r="I31" s="15">
        <v>4.3518518518518498E-3</v>
      </c>
      <c r="J31" s="32"/>
      <c r="K31" s="16">
        <f t="shared" si="11"/>
        <v>0.10752073205604801</v>
      </c>
      <c r="L31" s="17">
        <f t="shared" si="12"/>
        <v>1.840277777777781E-2</v>
      </c>
      <c r="M31" s="32"/>
      <c r="N31" s="18">
        <f t="shared" si="13"/>
        <v>0.13787721123829369</v>
      </c>
    </row>
    <row r="32" spans="2:14" x14ac:dyDescent="0.25">
      <c r="B32" s="31" t="s">
        <v>33</v>
      </c>
      <c r="C32" s="15">
        <v>1.8645833333333299E-2</v>
      </c>
      <c r="D32" s="32"/>
      <c r="E32" s="16">
        <f t="shared" si="9"/>
        <v>0.27016602381351618</v>
      </c>
      <c r="F32" s="15">
        <v>4.0162037037036998E-3</v>
      </c>
      <c r="G32" s="32"/>
      <c r="H32" s="16">
        <f t="shared" si="10"/>
        <v>0.1674710424710423</v>
      </c>
      <c r="I32" s="15">
        <v>9.6296296296296303E-3</v>
      </c>
      <c r="J32" s="32"/>
      <c r="K32" s="16">
        <f t="shared" si="11"/>
        <v>0.23791821561338294</v>
      </c>
      <c r="L32" s="17">
        <f t="shared" si="12"/>
        <v>3.2291666666666628E-2</v>
      </c>
      <c r="M32" s="32"/>
      <c r="N32" s="18">
        <f t="shared" si="13"/>
        <v>0.24193548387096747</v>
      </c>
    </row>
    <row r="33" spans="2:14" ht="15.75" thickBot="1" x14ac:dyDescent="0.3">
      <c r="B33" s="33" t="s">
        <v>34</v>
      </c>
      <c r="C33" s="21">
        <v>2.4305555555555601E-4</v>
      </c>
      <c r="D33" s="34"/>
      <c r="E33" s="35">
        <f t="shared" si="9"/>
        <v>3.5217172564145629E-3</v>
      </c>
      <c r="F33" s="21">
        <v>0</v>
      </c>
      <c r="G33" s="34"/>
      <c r="H33" s="35">
        <f t="shared" si="10"/>
        <v>0</v>
      </c>
      <c r="I33" s="21">
        <v>0</v>
      </c>
      <c r="J33" s="34"/>
      <c r="K33" s="35">
        <f t="shared" si="11"/>
        <v>0</v>
      </c>
      <c r="L33" s="17">
        <f t="shared" si="12"/>
        <v>2.4305555555555601E-4</v>
      </c>
      <c r="M33" s="34"/>
      <c r="N33" s="36">
        <f t="shared" si="13"/>
        <v>1.8210197710718037E-3</v>
      </c>
    </row>
    <row r="34" spans="2:14" ht="16.5" thickTop="1" thickBot="1" x14ac:dyDescent="0.3">
      <c r="B34" s="22" t="s">
        <v>5</v>
      </c>
      <c r="C34" s="23">
        <f>SUM(C28:C33)</f>
        <v>3.725694444444444E-2</v>
      </c>
      <c r="D34" s="24"/>
      <c r="E34" s="24">
        <f>IFERROR(SUM(E28:E33),0)</f>
        <v>0.53982894516183122</v>
      </c>
      <c r="F34" s="23">
        <f>SUM(F28:F33)</f>
        <v>1.0497685185185181E-2</v>
      </c>
      <c r="G34" s="24"/>
      <c r="H34" s="24">
        <f>IFERROR(SUM(H28:H33),0)</f>
        <v>0.43774131274131256</v>
      </c>
      <c r="I34" s="23">
        <f>SUM(I28:I33)</f>
        <v>1.9409722222222224E-2</v>
      </c>
      <c r="J34" s="24"/>
      <c r="K34" s="24">
        <f>IFERROR(SUM(K28:K33),0)</f>
        <v>0.47955390334572501</v>
      </c>
      <c r="L34" s="23">
        <f>SUM(L28:L33)</f>
        <v>6.7164351851851836E-2</v>
      </c>
      <c r="M34" s="24"/>
      <c r="N34" s="25">
        <f>IFERROR(SUM(N28:N33),0)</f>
        <v>0.50320846340617409</v>
      </c>
    </row>
    <row r="35" spans="2:14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2:14" ht="16.5" thickTop="1" thickBot="1" x14ac:dyDescent="0.3">
      <c r="B36" s="22" t="s">
        <v>35</v>
      </c>
      <c r="C36" s="23">
        <f>SUM(C25,C34)</f>
        <v>6.9016203703703705E-2</v>
      </c>
      <c r="D36" s="40"/>
      <c r="E36" s="41">
        <f>IFERROR(SUM(E25,E34),0)</f>
        <v>1</v>
      </c>
      <c r="F36" s="23">
        <f>SUM(F25,F34)</f>
        <v>2.3981481481481482E-2</v>
      </c>
      <c r="G36" s="40"/>
      <c r="H36" s="41">
        <f>IFERROR(SUM(H25,H34),0)</f>
        <v>0.99999999999999989</v>
      </c>
      <c r="I36" s="23">
        <f>SUM(I25,I34)</f>
        <v>4.0474537037037031E-2</v>
      </c>
      <c r="J36" s="40"/>
      <c r="K36" s="41">
        <f>IFERROR(SUM(K25,K34),0)</f>
        <v>1</v>
      </c>
      <c r="L36" s="42">
        <f>SUM(L25,L34)</f>
        <v>0.13347222222222221</v>
      </c>
      <c r="M36" s="40"/>
      <c r="N36" s="43">
        <f>IFERROR(SUM(N25,N34),0)</f>
        <v>1</v>
      </c>
    </row>
    <row r="37" spans="2:14" ht="66" customHeight="1" thickTop="1" thickBot="1" x14ac:dyDescent="0.3">
      <c r="B37" s="44" t="s">
        <v>40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showGridLines="0" showZeros="0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28515625" style="56" customWidth="1"/>
    <col min="7" max="7" width="10.28515625" style="47" customWidth="1"/>
    <col min="8" max="8" width="10.28515625" style="56" customWidth="1"/>
    <col min="9" max="11" width="10.28515625" style="47" customWidth="1"/>
    <col min="12" max="16384" width="8.85546875" style="47"/>
  </cols>
  <sheetData>
    <row r="1" spans="2:11" s="1" customFormat="1" x14ac:dyDescent="0.25">
      <c r="C1" s="55"/>
      <c r="D1" s="55"/>
      <c r="E1" s="55"/>
      <c r="F1" s="55"/>
      <c r="H1" s="55"/>
    </row>
    <row r="2" spans="2:11" s="1" customFormat="1" ht="15.75" thickBot="1" x14ac:dyDescent="0.3">
      <c r="C2" s="55"/>
      <c r="D2" s="55"/>
      <c r="E2" s="55"/>
      <c r="F2" s="55"/>
      <c r="H2" s="55"/>
    </row>
    <row r="3" spans="2:11" s="1" customFormat="1" x14ac:dyDescent="0.25">
      <c r="B3" s="2" t="s">
        <v>61</v>
      </c>
      <c r="C3" s="3"/>
      <c r="D3" s="3"/>
      <c r="E3" s="3"/>
      <c r="F3" s="3"/>
      <c r="G3" s="3"/>
      <c r="H3" s="3"/>
      <c r="I3" s="3"/>
      <c r="J3" s="3"/>
      <c r="K3" s="4"/>
    </row>
    <row r="4" spans="2:11" s="1" customFormat="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s="1" customFormat="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s="1" customFormat="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s="1" customFormat="1" x14ac:dyDescent="0.25">
      <c r="B7" s="14" t="s">
        <v>9</v>
      </c>
      <c r="C7" s="15">
        <v>7.2916666666666703E-4</v>
      </c>
      <c r="D7" s="16">
        <f>IFERROR(C7/C$25,0)</f>
        <v>6.6037735849056617E-2</v>
      </c>
      <c r="E7" s="16">
        <f>IFERROR(C7/C$36,0)</f>
        <v>1.9805092738132645E-2</v>
      </c>
      <c r="F7" s="15">
        <v>4.2824074074074102E-4</v>
      </c>
      <c r="G7" s="16">
        <f>IFERROR(F7/F$25,0)</f>
        <v>6.6071428571428586E-2</v>
      </c>
      <c r="H7" s="16">
        <f>IFERROR(F7/F$36,0)</f>
        <v>2.8352490421455961E-2</v>
      </c>
      <c r="I7" s="15">
        <v>1.1574074074074099E-3</v>
      </c>
      <c r="J7" s="16">
        <f>IFERROR(I7/I$25,0)</f>
        <v>6.6050198150594583E-2</v>
      </c>
      <c r="K7" s="18">
        <f>IFERROR(I7/I$36,0)</f>
        <v>2.2291573785109278E-2</v>
      </c>
    </row>
    <row r="8" spans="2:11" s="1" customFormat="1" x14ac:dyDescent="0.25">
      <c r="B8" s="14" t="s">
        <v>10</v>
      </c>
      <c r="C8" s="15">
        <v>2.2337962962963001E-3</v>
      </c>
      <c r="D8" s="16">
        <f t="shared" ref="D8:D24" si="0">IFERROR(C8/C$25,0)</f>
        <v>0.20230607966457051</v>
      </c>
      <c r="E8" s="16">
        <f t="shared" ref="E8:E24" si="1">IFERROR(C8/C$36,0)</f>
        <v>6.0672744419993735E-2</v>
      </c>
      <c r="F8" s="15">
        <v>2.19907407407407E-4</v>
      </c>
      <c r="G8" s="16">
        <f t="shared" ref="G8:G24" si="2">IFERROR(F8/F$25,0)</f>
        <v>3.392857142857135E-2</v>
      </c>
      <c r="H8" s="16">
        <f t="shared" ref="H8:H24" si="3">IFERROR(F8/F$36,0)</f>
        <v>1.4559386973180051E-2</v>
      </c>
      <c r="I8" s="15">
        <v>2.4537037037037001E-3</v>
      </c>
      <c r="J8" s="16">
        <f t="shared" ref="J8:J24" si="4">IFERROR(I8/I$25,0)</f>
        <v>0.14002642007926</v>
      </c>
      <c r="K8" s="18">
        <f t="shared" ref="K8:K24" si="5">IFERROR(I8/I$36,0)</f>
        <v>4.7258136424431496E-2</v>
      </c>
    </row>
    <row r="9" spans="2:11" s="1" customFormat="1" x14ac:dyDescent="0.25">
      <c r="B9" s="14" t="s">
        <v>11</v>
      </c>
      <c r="C9" s="15">
        <v>3.10185185185185E-3</v>
      </c>
      <c r="D9" s="16">
        <f t="shared" si="0"/>
        <v>0.28092243186582783</v>
      </c>
      <c r="E9" s="16">
        <f t="shared" si="1"/>
        <v>8.425023577491339E-2</v>
      </c>
      <c r="F9" s="15">
        <v>2.1759259259259301E-3</v>
      </c>
      <c r="G9" s="16">
        <f t="shared" si="2"/>
        <v>0.33571428571428624</v>
      </c>
      <c r="H9" s="16">
        <f t="shared" si="3"/>
        <v>0.14406130268199263</v>
      </c>
      <c r="I9" s="15">
        <v>5.2777777777777797E-3</v>
      </c>
      <c r="J9" s="16">
        <f t="shared" si="4"/>
        <v>0.30118890356671074</v>
      </c>
      <c r="K9" s="18">
        <f t="shared" si="5"/>
        <v>0.10164957646009812</v>
      </c>
    </row>
    <row r="10" spans="2:11" s="1" customFormat="1" x14ac:dyDescent="0.25">
      <c r="B10" s="14" t="s">
        <v>12</v>
      </c>
      <c r="C10" s="15">
        <v>3.2986111111111098E-3</v>
      </c>
      <c r="D10" s="16">
        <f t="shared" si="0"/>
        <v>0.29874213836477964</v>
      </c>
      <c r="E10" s="16">
        <f t="shared" si="1"/>
        <v>8.959446714869522E-2</v>
      </c>
      <c r="F10" s="15">
        <v>6.5972222222222203E-4</v>
      </c>
      <c r="G10" s="16">
        <f t="shared" si="2"/>
        <v>0.10178571428571422</v>
      </c>
      <c r="H10" s="16">
        <f t="shared" si="3"/>
        <v>4.3678160919540222E-2</v>
      </c>
      <c r="I10" s="15">
        <v>3.9583333333333302E-3</v>
      </c>
      <c r="J10" s="16">
        <f t="shared" si="4"/>
        <v>0.22589167767503279</v>
      </c>
      <c r="K10" s="18">
        <f t="shared" si="5"/>
        <v>7.6237182345073498E-2</v>
      </c>
    </row>
    <row r="11" spans="2:11" s="1" customFormat="1" x14ac:dyDescent="0.25">
      <c r="B11" s="14" t="s">
        <v>13</v>
      </c>
      <c r="C11" s="15">
        <v>8.3333333333333295E-4</v>
      </c>
      <c r="D11" s="16">
        <f t="shared" si="0"/>
        <v>7.5471698113207489E-2</v>
      </c>
      <c r="E11" s="16">
        <f t="shared" si="1"/>
        <v>2.2634391700723004E-2</v>
      </c>
      <c r="F11" s="15">
        <v>1.71296296296296E-3</v>
      </c>
      <c r="G11" s="16">
        <f t="shared" si="2"/>
        <v>0.26428571428571374</v>
      </c>
      <c r="H11" s="16">
        <f t="shared" si="3"/>
        <v>0.11340996168582357</v>
      </c>
      <c r="I11" s="15">
        <v>2.5462962962963E-3</v>
      </c>
      <c r="J11" s="16">
        <f t="shared" si="4"/>
        <v>0.14531043593130796</v>
      </c>
      <c r="K11" s="18">
        <f t="shared" si="5"/>
        <v>4.9041462327240375E-2</v>
      </c>
    </row>
    <row r="12" spans="2:11" s="1" customFormat="1" x14ac:dyDescent="0.25">
      <c r="B12" s="14" t="s">
        <v>14</v>
      </c>
      <c r="C12" s="15">
        <v>4.2824074074074102E-4</v>
      </c>
      <c r="D12" s="16">
        <f t="shared" si="0"/>
        <v>3.8784067085953895E-2</v>
      </c>
      <c r="E12" s="16">
        <f t="shared" si="1"/>
        <v>1.1631562401760444E-2</v>
      </c>
      <c r="F12" s="15">
        <v>6.5972222222222203E-4</v>
      </c>
      <c r="G12" s="16">
        <f t="shared" si="2"/>
        <v>0.10178571428571422</v>
      </c>
      <c r="H12" s="16">
        <f t="shared" si="3"/>
        <v>4.3678160919540222E-2</v>
      </c>
      <c r="I12" s="15">
        <v>1.0879629629629601E-3</v>
      </c>
      <c r="J12" s="16">
        <f t="shared" si="4"/>
        <v>6.2087186261558604E-2</v>
      </c>
      <c r="K12" s="18">
        <f t="shared" si="5"/>
        <v>2.0954079358002618E-2</v>
      </c>
    </row>
    <row r="13" spans="2:11" s="1" customFormat="1" x14ac:dyDescent="0.25">
      <c r="B13" s="14" t="s">
        <v>15</v>
      </c>
      <c r="C13" s="15">
        <v>1.9675925925925899E-4</v>
      </c>
      <c r="D13" s="16">
        <f t="shared" si="0"/>
        <v>1.7819706498951753E-2</v>
      </c>
      <c r="E13" s="16">
        <f t="shared" si="1"/>
        <v>5.344231373781815E-3</v>
      </c>
      <c r="F13" s="15">
        <v>1.04166666666667E-4</v>
      </c>
      <c r="G13" s="16">
        <f t="shared" si="2"/>
        <v>1.6071428571428615E-2</v>
      </c>
      <c r="H13" s="16">
        <f t="shared" si="3"/>
        <v>6.8965517241379535E-3</v>
      </c>
      <c r="I13" s="15">
        <v>3.00925925925926E-4</v>
      </c>
      <c r="J13" s="16">
        <f t="shared" si="4"/>
        <v>1.7173051519154558E-2</v>
      </c>
      <c r="K13" s="18">
        <f t="shared" si="5"/>
        <v>5.7958091841284008E-3</v>
      </c>
    </row>
    <row r="14" spans="2:11" s="1" customFormat="1" x14ac:dyDescent="0.25">
      <c r="B14" s="14" t="s">
        <v>16</v>
      </c>
      <c r="C14" s="15">
        <v>1.04166666666667E-4</v>
      </c>
      <c r="D14" s="16">
        <f t="shared" si="0"/>
        <v>9.4339622641509708E-3</v>
      </c>
      <c r="E14" s="16">
        <f t="shared" si="1"/>
        <v>2.8292989625903855E-3</v>
      </c>
      <c r="F14" s="15">
        <v>1.04166666666667E-4</v>
      </c>
      <c r="G14" s="16">
        <f t="shared" si="2"/>
        <v>1.6071428571428615E-2</v>
      </c>
      <c r="H14" s="16">
        <f t="shared" si="3"/>
        <v>6.8965517241379535E-3</v>
      </c>
      <c r="I14" s="15">
        <v>2.0833333333333299E-4</v>
      </c>
      <c r="J14" s="16">
        <f t="shared" si="4"/>
        <v>1.188903566710698E-2</v>
      </c>
      <c r="K14" s="18">
        <f t="shared" si="5"/>
        <v>4.0124832813196541E-3</v>
      </c>
    </row>
    <row r="15" spans="2:11" s="1" customFormat="1" x14ac:dyDescent="0.25">
      <c r="B15" s="14" t="s">
        <v>17</v>
      </c>
      <c r="C15" s="15">
        <v>1.15740740740741E-4</v>
      </c>
      <c r="D15" s="16">
        <f t="shared" si="0"/>
        <v>1.0482180293501068E-2</v>
      </c>
      <c r="E15" s="16">
        <f t="shared" si="1"/>
        <v>3.1436655139893146E-3</v>
      </c>
      <c r="F15" s="15">
        <v>9.2592592592592602E-5</v>
      </c>
      <c r="G15" s="16">
        <f t="shared" si="2"/>
        <v>1.4285714285714282E-2</v>
      </c>
      <c r="H15" s="16">
        <f t="shared" si="3"/>
        <v>6.1302681992337175E-3</v>
      </c>
      <c r="I15" s="15">
        <v>2.0833333333333299E-4</v>
      </c>
      <c r="J15" s="16">
        <f t="shared" si="4"/>
        <v>1.188903566710698E-2</v>
      </c>
      <c r="K15" s="18">
        <f t="shared" si="5"/>
        <v>4.0124832813196541E-3</v>
      </c>
    </row>
    <row r="16" spans="2:11" s="1" customFormat="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s="1" customFormat="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s="1" customFormat="1" x14ac:dyDescent="0.25">
      <c r="B18" s="14" t="s">
        <v>20</v>
      </c>
      <c r="C18" s="15">
        <v>0</v>
      </c>
      <c r="D18" s="16">
        <f t="shared" si="0"/>
        <v>0</v>
      </c>
      <c r="E18" s="16">
        <f t="shared" si="1"/>
        <v>0</v>
      </c>
      <c r="F18" s="15">
        <v>3.2407407407407401E-4</v>
      </c>
      <c r="G18" s="16">
        <f t="shared" si="2"/>
        <v>4.9999999999999975E-2</v>
      </c>
      <c r="H18" s="16">
        <f t="shared" si="3"/>
        <v>2.1455938697318006E-2</v>
      </c>
      <c r="I18" s="15">
        <v>3.2407407407407401E-4</v>
      </c>
      <c r="J18" s="16">
        <f t="shared" si="4"/>
        <v>1.8494055482166438E-2</v>
      </c>
      <c r="K18" s="18">
        <f t="shared" si="5"/>
        <v>6.2416406598305822E-3</v>
      </c>
    </row>
    <row r="19" spans="2:11" s="1" customFormat="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s="1" customFormat="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s="1" customFormat="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s="1" customFormat="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s="1" customFormat="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s="1" customFormat="1" ht="15.75" thickBot="1" x14ac:dyDescent="0.3">
      <c r="B24" s="20" t="s">
        <v>26</v>
      </c>
      <c r="C24" s="21">
        <v>0</v>
      </c>
      <c r="D24" s="16">
        <f t="shared" si="0"/>
        <v>0</v>
      </c>
      <c r="E24" s="16">
        <f t="shared" si="1"/>
        <v>0</v>
      </c>
      <c r="F24" s="21">
        <v>0</v>
      </c>
      <c r="G24" s="16">
        <f t="shared" si="2"/>
        <v>0</v>
      </c>
      <c r="H24" s="16">
        <f t="shared" si="3"/>
        <v>0</v>
      </c>
      <c r="I24" s="21">
        <v>0</v>
      </c>
      <c r="J24" s="16">
        <f t="shared" si="4"/>
        <v>0</v>
      </c>
      <c r="K24" s="18">
        <f t="shared" si="5"/>
        <v>0</v>
      </c>
    </row>
    <row r="25" spans="2:11" s="1" customFormat="1" ht="16.5" thickTop="1" thickBot="1" x14ac:dyDescent="0.3">
      <c r="B25" s="22" t="s">
        <v>5</v>
      </c>
      <c r="C25" s="23">
        <f>SUM(C7:C24)</f>
        <v>1.104166666666667E-2</v>
      </c>
      <c r="D25" s="24">
        <f>IFERROR(SUM(D7:D24),0)</f>
        <v>0.99999999999999989</v>
      </c>
      <c r="E25" s="24">
        <f>IFERROR(SUM(E7:E24),0)</f>
        <v>0.29990569003457995</v>
      </c>
      <c r="F25" s="23">
        <f>SUM(F7:F24)</f>
        <v>6.4814814814814839E-3</v>
      </c>
      <c r="G25" s="24">
        <f>IFERROR(SUM(G7:G24),0)</f>
        <v>0.99999999999999978</v>
      </c>
      <c r="H25" s="24">
        <f>IFERROR(SUM(H7:H24),0)</f>
        <v>0.42911877394636028</v>
      </c>
      <c r="I25" s="23">
        <f>SUM(I7:I24)</f>
        <v>1.7523148148148152E-2</v>
      </c>
      <c r="J25" s="24">
        <f>IFERROR(SUM(J7:J24),0)</f>
        <v>0.99999999999999978</v>
      </c>
      <c r="K25" s="25">
        <f>IFERROR(SUM(K7:K24),0)</f>
        <v>0.3374944271065537</v>
      </c>
    </row>
    <row r="26" spans="2:11" s="1" customFormat="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s="1" customFormat="1" x14ac:dyDescent="0.25">
      <c r="B27" s="11" t="s">
        <v>27</v>
      </c>
      <c r="C27" s="12" t="s">
        <v>7</v>
      </c>
      <c r="D27" s="29" t="s">
        <v>8</v>
      </c>
      <c r="E27" s="29" t="s">
        <v>8</v>
      </c>
      <c r="F27" s="12" t="s">
        <v>7</v>
      </c>
      <c r="G27" s="29" t="s">
        <v>8</v>
      </c>
      <c r="H27" s="29" t="s">
        <v>8</v>
      </c>
      <c r="I27" s="12" t="s">
        <v>7</v>
      </c>
      <c r="J27" s="29" t="s">
        <v>8</v>
      </c>
      <c r="K27" s="30" t="s">
        <v>8</v>
      </c>
    </row>
    <row r="28" spans="2:11" s="1" customFormat="1" x14ac:dyDescent="0.25">
      <c r="B28" s="31" t="s">
        <v>29</v>
      </c>
      <c r="C28" s="15">
        <v>4.7106481481481496E-3</v>
      </c>
      <c r="D28" s="32"/>
      <c r="E28" s="16">
        <f>IFERROR(C28/C$36,0)</f>
        <v>0.12794718641936484</v>
      </c>
      <c r="F28" s="15">
        <v>1.11111111111111E-3</v>
      </c>
      <c r="G28" s="32"/>
      <c r="H28" s="16">
        <f>IFERROR(F28/F$36,0)</f>
        <v>7.3563218390804527E-2</v>
      </c>
      <c r="I28" s="15">
        <v>5.82175925925926E-3</v>
      </c>
      <c r="J28" s="32"/>
      <c r="K28" s="18">
        <f>IFERROR(I28/I$36,0)</f>
        <v>0.11212661613909942</v>
      </c>
    </row>
    <row r="29" spans="2:11" s="1" customFormat="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s="1" customFormat="1" x14ac:dyDescent="0.25">
      <c r="B30" s="31" t="s">
        <v>31</v>
      </c>
      <c r="C30" s="15">
        <v>0</v>
      </c>
      <c r="D30" s="32"/>
      <c r="E30" s="16">
        <f t="shared" si="6"/>
        <v>0</v>
      </c>
      <c r="F30" s="15">
        <v>0</v>
      </c>
      <c r="G30" s="32"/>
      <c r="H30" s="16">
        <f t="shared" si="7"/>
        <v>0</v>
      </c>
      <c r="I30" s="15">
        <v>0</v>
      </c>
      <c r="J30" s="32"/>
      <c r="K30" s="18">
        <f t="shared" si="8"/>
        <v>0</v>
      </c>
    </row>
    <row r="31" spans="2:11" s="1" customFormat="1" x14ac:dyDescent="0.25">
      <c r="B31" s="31" t="s">
        <v>32</v>
      </c>
      <c r="C31" s="15">
        <v>2.3379629629629601E-3</v>
      </c>
      <c r="D31" s="32"/>
      <c r="E31" s="16">
        <f t="shared" si="6"/>
        <v>6.3502043382583931E-2</v>
      </c>
      <c r="F31" s="15">
        <v>4.0046296296296297E-3</v>
      </c>
      <c r="G31" s="32"/>
      <c r="H31" s="16">
        <f t="shared" si="7"/>
        <v>0.26513409961685824</v>
      </c>
      <c r="I31" s="15">
        <v>6.3425925925925898E-3</v>
      </c>
      <c r="J31" s="32"/>
      <c r="K31" s="18">
        <f t="shared" si="8"/>
        <v>0.12215782434239851</v>
      </c>
    </row>
    <row r="32" spans="2:11" s="1" customFormat="1" x14ac:dyDescent="0.25">
      <c r="B32" s="31" t="s">
        <v>33</v>
      </c>
      <c r="C32" s="15">
        <v>1.8726851851851901E-2</v>
      </c>
      <c r="D32" s="32"/>
      <c r="E32" s="16">
        <f t="shared" si="6"/>
        <v>0.50864508016347121</v>
      </c>
      <c r="F32" s="15">
        <v>3.5069444444444401E-3</v>
      </c>
      <c r="G32" s="32"/>
      <c r="H32" s="16">
        <f t="shared" si="7"/>
        <v>0.23218390804597674</v>
      </c>
      <c r="I32" s="15">
        <v>2.22337962962963E-2</v>
      </c>
      <c r="J32" s="32"/>
      <c r="K32" s="18">
        <f t="shared" si="8"/>
        <v>0.42822113241194831</v>
      </c>
    </row>
    <row r="33" spans="2:11" s="1" customFormat="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s="1" customFormat="1" ht="16.5" thickTop="1" thickBot="1" x14ac:dyDescent="0.3">
      <c r="B34" s="22" t="s">
        <v>5</v>
      </c>
      <c r="C34" s="23">
        <f>SUM(C28:C33)</f>
        <v>2.577546296296301E-2</v>
      </c>
      <c r="D34" s="24"/>
      <c r="E34" s="24">
        <f>IFERROR(SUM(E28:E33),0)</f>
        <v>0.70009430996541999</v>
      </c>
      <c r="F34" s="23">
        <f>SUM(F28:F33)</f>
        <v>8.6226851851851812E-3</v>
      </c>
      <c r="G34" s="24"/>
      <c r="H34" s="24">
        <f>IFERROR(SUM(H28:H33),0)</f>
        <v>0.57088122605363956</v>
      </c>
      <c r="I34" s="23">
        <f>SUM(I28:I33)</f>
        <v>3.439814814814815E-2</v>
      </c>
      <c r="J34" s="24"/>
      <c r="K34" s="25">
        <f>IFERROR(SUM(K28:K33),0)</f>
        <v>0.66250557289344625</v>
      </c>
    </row>
    <row r="35" spans="2:11" s="1" customFormat="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s="1" customFormat="1" ht="16.5" thickTop="1" thickBot="1" x14ac:dyDescent="0.3">
      <c r="B36" s="22" t="s">
        <v>35</v>
      </c>
      <c r="C36" s="23">
        <f>SUM(C25,C34)</f>
        <v>3.6817129629629679E-2</v>
      </c>
      <c r="D36" s="40"/>
      <c r="E36" s="41">
        <f>IFERROR(SUM(E25,E34),0)</f>
        <v>1</v>
      </c>
      <c r="F36" s="23">
        <f>SUM(F25,F34)</f>
        <v>1.5104166666666665E-2</v>
      </c>
      <c r="G36" s="40"/>
      <c r="H36" s="41">
        <f>IFERROR(SUM(H25,H34),0)</f>
        <v>0.99999999999999978</v>
      </c>
      <c r="I36" s="23">
        <f>SUM(I25,I34)</f>
        <v>5.1921296296296299E-2</v>
      </c>
      <c r="J36" s="40"/>
      <c r="K36" s="43">
        <f>IFERROR(SUM(K25,K34),0)</f>
        <v>1</v>
      </c>
    </row>
    <row r="37" spans="2:11" s="1" customFormat="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  <row r="38" spans="2:11" s="1" customFormat="1" x14ac:dyDescent="0.25">
      <c r="C38" s="55"/>
      <c r="D38" s="55"/>
      <c r="E38" s="55"/>
      <c r="F38" s="55"/>
      <c r="H38" s="55"/>
    </row>
    <row r="39" spans="2:11" s="1" customFormat="1" x14ac:dyDescent="0.25"/>
    <row r="40" spans="2:11" s="1" customFormat="1" x14ac:dyDescent="0.25">
      <c r="C40" s="55"/>
      <c r="D40" s="55"/>
      <c r="E40" s="55"/>
      <c r="F40" s="55"/>
      <c r="H40" s="55"/>
    </row>
    <row r="41" spans="2:11" s="1" customFormat="1" x14ac:dyDescent="0.25">
      <c r="C41" s="55"/>
      <c r="D41" s="55"/>
      <c r="E41" s="55"/>
      <c r="F41" s="55"/>
      <c r="H41" s="55"/>
    </row>
    <row r="42" spans="2:11" s="1" customFormat="1" x14ac:dyDescent="0.25">
      <c r="C42" s="55"/>
      <c r="D42" s="55"/>
      <c r="E42" s="55"/>
      <c r="F42" s="55"/>
      <c r="H42" s="55"/>
    </row>
    <row r="43" spans="2:11" s="1" customFormat="1" x14ac:dyDescent="0.25">
      <c r="C43" s="55"/>
      <c r="D43" s="55"/>
      <c r="E43" s="55"/>
      <c r="F43" s="55"/>
      <c r="H43" s="55"/>
    </row>
    <row r="44" spans="2:11" s="1" customFormat="1" x14ac:dyDescent="0.25">
      <c r="C44" s="55"/>
      <c r="D44" s="55"/>
      <c r="E44" s="55"/>
      <c r="F44" s="55"/>
      <c r="H44" s="55"/>
    </row>
    <row r="45" spans="2:11" s="1" customFormat="1" x14ac:dyDescent="0.25">
      <c r="C45" s="55"/>
      <c r="D45" s="55"/>
      <c r="E45" s="55"/>
      <c r="F45" s="55"/>
      <c r="H45" s="55"/>
    </row>
    <row r="46" spans="2:11" s="1" customFormat="1" x14ac:dyDescent="0.25">
      <c r="C46" s="55"/>
      <c r="D46" s="55"/>
      <c r="E46" s="55"/>
      <c r="F46" s="55"/>
      <c r="H46" s="55"/>
    </row>
    <row r="47" spans="2:11" s="1" customFormat="1" x14ac:dyDescent="0.25">
      <c r="C47" s="55"/>
      <c r="D47" s="55"/>
      <c r="E47" s="55"/>
      <c r="F47" s="55"/>
      <c r="H47" s="55"/>
    </row>
    <row r="48" spans="2:11" s="1" customFormat="1" x14ac:dyDescent="0.25">
      <c r="C48" s="55"/>
      <c r="D48" s="55"/>
      <c r="E48" s="55"/>
      <c r="F48" s="55"/>
      <c r="H48" s="55"/>
    </row>
    <row r="49" spans="3:8" s="1" customFormat="1" x14ac:dyDescent="0.25">
      <c r="C49" s="55"/>
      <c r="D49" s="55"/>
      <c r="E49" s="55"/>
      <c r="F49" s="55"/>
      <c r="H49" s="55"/>
    </row>
    <row r="50" spans="3:8" s="1" customFormat="1" x14ac:dyDescent="0.25">
      <c r="C50" s="55"/>
      <c r="D50" s="55"/>
      <c r="E50" s="55"/>
      <c r="F50" s="55"/>
      <c r="H50" s="55"/>
    </row>
    <row r="51" spans="3:8" s="1" customFormat="1" x14ac:dyDescent="0.25">
      <c r="C51" s="55"/>
      <c r="D51" s="55"/>
      <c r="E51" s="55"/>
      <c r="F51" s="55"/>
      <c r="H51" s="55"/>
    </row>
    <row r="52" spans="3:8" s="1" customFormat="1" x14ac:dyDescent="0.25">
      <c r="C52" s="55"/>
      <c r="D52" s="55"/>
      <c r="E52" s="55"/>
      <c r="F52" s="55"/>
      <c r="H52" s="55"/>
    </row>
    <row r="53" spans="3:8" s="1" customFormat="1" x14ac:dyDescent="0.25">
      <c r="C53" s="55"/>
      <c r="D53" s="55"/>
      <c r="E53" s="55"/>
      <c r="F53" s="55"/>
      <c r="H53" s="55"/>
    </row>
    <row r="54" spans="3:8" s="1" customFormat="1" x14ac:dyDescent="0.25">
      <c r="C54" s="55"/>
      <c r="D54" s="55"/>
      <c r="E54" s="55"/>
      <c r="F54" s="55"/>
      <c r="H54" s="55"/>
    </row>
    <row r="55" spans="3:8" s="1" customFormat="1" x14ac:dyDescent="0.25">
      <c r="C55" s="55"/>
      <c r="D55" s="55"/>
      <c r="E55" s="55"/>
      <c r="F55" s="55"/>
      <c r="H55" s="55"/>
    </row>
    <row r="56" spans="3:8" s="1" customFormat="1" x14ac:dyDescent="0.25">
      <c r="C56" s="55"/>
      <c r="D56" s="55"/>
      <c r="E56" s="55"/>
      <c r="F56" s="55"/>
      <c r="H56" s="55"/>
    </row>
    <row r="57" spans="3:8" s="1" customFormat="1" x14ac:dyDescent="0.25">
      <c r="C57" s="55"/>
      <c r="D57" s="55"/>
      <c r="E57" s="55"/>
      <c r="F57" s="55"/>
      <c r="H57" s="55"/>
    </row>
    <row r="58" spans="3:8" s="1" customFormat="1" x14ac:dyDescent="0.25">
      <c r="C58" s="55"/>
      <c r="D58" s="55"/>
      <c r="E58" s="55"/>
      <c r="F58" s="55"/>
      <c r="H58" s="55"/>
    </row>
    <row r="59" spans="3:8" s="1" customFormat="1" x14ac:dyDescent="0.25">
      <c r="C59" s="55"/>
      <c r="D59" s="55"/>
      <c r="E59" s="55"/>
      <c r="F59" s="55"/>
      <c r="H59" s="55"/>
    </row>
    <row r="60" spans="3:8" s="1" customFormat="1" x14ac:dyDescent="0.25">
      <c r="C60" s="55"/>
      <c r="D60" s="55"/>
      <c r="E60" s="55"/>
      <c r="F60" s="55"/>
      <c r="H60" s="55"/>
    </row>
    <row r="61" spans="3:8" s="1" customFormat="1" x14ac:dyDescent="0.25">
      <c r="C61" s="55"/>
      <c r="D61" s="55"/>
      <c r="E61" s="55"/>
      <c r="F61" s="55"/>
      <c r="H61" s="55"/>
    </row>
    <row r="62" spans="3:8" s="1" customFormat="1" x14ac:dyDescent="0.25">
      <c r="C62" s="55"/>
      <c r="D62" s="55"/>
      <c r="E62" s="55"/>
      <c r="F62" s="55"/>
      <c r="H62" s="55"/>
    </row>
    <row r="63" spans="3:8" s="1" customFormat="1" x14ac:dyDescent="0.25">
      <c r="C63" s="55"/>
      <c r="D63" s="55"/>
      <c r="E63" s="55"/>
      <c r="F63" s="55"/>
      <c r="H63" s="55"/>
    </row>
    <row r="64" spans="3:8" s="1" customFormat="1" x14ac:dyDescent="0.25">
      <c r="C64" s="55"/>
      <c r="D64" s="55"/>
      <c r="E64" s="55"/>
      <c r="F64" s="55"/>
      <c r="H64" s="55"/>
    </row>
    <row r="65" spans="3:8" s="1" customFormat="1" x14ac:dyDescent="0.25">
      <c r="C65" s="55"/>
      <c r="D65" s="55"/>
      <c r="E65" s="55"/>
      <c r="F65" s="55"/>
      <c r="H65" s="55"/>
    </row>
    <row r="66" spans="3:8" s="1" customFormat="1" x14ac:dyDescent="0.25">
      <c r="C66" s="55"/>
      <c r="D66" s="55"/>
      <c r="E66" s="55"/>
      <c r="F66" s="55"/>
      <c r="H66" s="55"/>
    </row>
    <row r="67" spans="3:8" s="1" customFormat="1" x14ac:dyDescent="0.25">
      <c r="C67" s="55"/>
      <c r="D67" s="55"/>
      <c r="E67" s="55"/>
      <c r="F67" s="55"/>
      <c r="H67" s="55"/>
    </row>
    <row r="68" spans="3:8" s="1" customFormat="1" x14ac:dyDescent="0.25">
      <c r="C68" s="55"/>
      <c r="D68" s="55"/>
      <c r="E68" s="55"/>
      <c r="F68" s="55"/>
      <c r="H68" s="55"/>
    </row>
    <row r="69" spans="3:8" s="1" customFormat="1" x14ac:dyDescent="0.25">
      <c r="C69" s="55"/>
      <c r="D69" s="55"/>
      <c r="E69" s="55"/>
      <c r="F69" s="55"/>
      <c r="H69" s="55"/>
    </row>
    <row r="70" spans="3:8" s="1" customFormat="1" x14ac:dyDescent="0.25">
      <c r="C70" s="55"/>
      <c r="D70" s="55"/>
      <c r="E70" s="55"/>
      <c r="F70" s="55"/>
      <c r="H70" s="55"/>
    </row>
    <row r="71" spans="3:8" s="1" customFormat="1" x14ac:dyDescent="0.25">
      <c r="C71" s="55"/>
      <c r="D71" s="55"/>
      <c r="E71" s="55"/>
      <c r="F71" s="55"/>
      <c r="H71" s="55"/>
    </row>
    <row r="72" spans="3:8" s="1" customFormat="1" x14ac:dyDescent="0.25">
      <c r="C72" s="55"/>
      <c r="D72" s="55"/>
      <c r="E72" s="55"/>
      <c r="F72" s="55"/>
      <c r="H72" s="55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showGridLines="0" showZeros="0" zoomScale="60" zoomScaleNormal="60" zoomScaleSheetLayoutView="110" zoomScalePageLayoutView="60" workbookViewId="0">
      <selection activeCell="F41" sqref="F41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14" width="8.42578125" style="47" customWidth="1"/>
    <col min="15" max="16384" width="8.85546875" style="47"/>
  </cols>
  <sheetData>
    <row r="2" spans="2:14" ht="15.75" thickBot="1" x14ac:dyDescent="0.3"/>
    <row r="3" spans="2:14" x14ac:dyDescent="0.25">
      <c r="B3" s="2" t="s">
        <v>37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4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4" x14ac:dyDescent="0.25">
      <c r="B5" s="8"/>
      <c r="C5" s="9" t="s">
        <v>2</v>
      </c>
      <c r="D5" s="9"/>
      <c r="E5" s="9"/>
      <c r="F5" s="9" t="s">
        <v>3</v>
      </c>
      <c r="G5" s="9"/>
      <c r="H5" s="9"/>
      <c r="I5" s="9" t="s">
        <v>4</v>
      </c>
      <c r="J5" s="9"/>
      <c r="K5" s="9"/>
      <c r="L5" s="9" t="s">
        <v>5</v>
      </c>
      <c r="M5" s="9"/>
      <c r="N5" s="10"/>
    </row>
    <row r="6" spans="2:14" ht="16.5" customHeight="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2" t="s">
        <v>8</v>
      </c>
      <c r="L6" s="12" t="s">
        <v>7</v>
      </c>
      <c r="M6" s="12" t="s">
        <v>8</v>
      </c>
      <c r="N6" s="13" t="s">
        <v>8</v>
      </c>
    </row>
    <row r="7" spans="2:14" x14ac:dyDescent="0.25">
      <c r="B7" s="14" t="s">
        <v>9</v>
      </c>
      <c r="C7" s="15">
        <v>2.0810185185185199E-2</v>
      </c>
      <c r="D7" s="16">
        <f>IFERROR(C7/C$25,0)</f>
        <v>0.26617320503330877</v>
      </c>
      <c r="E7" s="16">
        <f>IFERROR(C7/C$36,0)</f>
        <v>0.12353143249742364</v>
      </c>
      <c r="F7" s="15">
        <v>4.65277777777778E-3</v>
      </c>
      <c r="G7" s="16">
        <f>IFERROR(F7/F$25,0)</f>
        <v>0.22296173044925127</v>
      </c>
      <c r="H7" s="16">
        <f>IFERROR(F7/F$36,0)</f>
        <v>0.12554653341661465</v>
      </c>
      <c r="I7" s="15">
        <v>5.4282407407407404E-3</v>
      </c>
      <c r="J7" s="16">
        <f>IFERROR(I7/I$25,0)</f>
        <v>0.23001471309465413</v>
      </c>
      <c r="K7" s="16">
        <f>IFERROR(I7/I$36,0)</f>
        <v>0.11364187060818998</v>
      </c>
      <c r="L7" s="17">
        <f>SUM(C7,F7,I7)</f>
        <v>3.0891203703703719E-2</v>
      </c>
      <c r="M7" s="16">
        <f>IFERROR(L7/L$25,0)</f>
        <v>0.25186373501934517</v>
      </c>
      <c r="N7" s="18">
        <f>IFERROR(L7/L$36,0)</f>
        <v>0.12196125022847749</v>
      </c>
    </row>
    <row r="8" spans="2:14" x14ac:dyDescent="0.25">
      <c r="B8" s="14" t="s">
        <v>10</v>
      </c>
      <c r="C8" s="15">
        <v>2.0798611111111101E-2</v>
      </c>
      <c r="D8" s="16">
        <f t="shared" ref="D8:D24" si="0">IFERROR(C8/C$25,0)</f>
        <v>0.26602516654330105</v>
      </c>
      <c r="E8" s="16">
        <f t="shared" ref="E8:E24" si="1">IFERROR(C8/C$36,0)</f>
        <v>0.12346272758502226</v>
      </c>
      <c r="F8" s="15">
        <v>7.43055555555556E-3</v>
      </c>
      <c r="G8" s="16">
        <f t="shared" ref="G8:G24" si="2">IFERROR(F8/F$25,0)</f>
        <v>0.35607321131447595</v>
      </c>
      <c r="H8" s="16">
        <f t="shared" ref="H8:H24" si="3">IFERROR(F8/F$36,0)</f>
        <v>0.20049968769519058</v>
      </c>
      <c r="I8" s="15">
        <v>4.3750000000000004E-3</v>
      </c>
      <c r="J8" s="16">
        <f t="shared" ref="J8:J24" si="4">IFERROR(I8/I$25,0)</f>
        <v>0.18538499264345262</v>
      </c>
      <c r="K8" s="16">
        <f t="shared" ref="K8:K24" si="5">IFERROR(I8/I$36,0)</f>
        <v>9.1591955415556106E-2</v>
      </c>
      <c r="L8" s="17">
        <f t="shared" ref="L8:L24" si="6">SUM(C8,F8,I8)</f>
        <v>3.2604166666666656E-2</v>
      </c>
      <c r="M8" s="16">
        <f t="shared" ref="M8:M24" si="7">IFERROR(L8/L$25,0)</f>
        <v>0.26582995187317149</v>
      </c>
      <c r="N8" s="18">
        <f t="shared" ref="N8:N24" si="8">IFERROR(L8/L$36,0)</f>
        <v>0.12872418205081335</v>
      </c>
    </row>
    <row r="9" spans="2:14" x14ac:dyDescent="0.25">
      <c r="B9" s="14" t="s">
        <v>11</v>
      </c>
      <c r="C9" s="15">
        <v>1.5046296296296301E-2</v>
      </c>
      <c r="D9" s="16">
        <f t="shared" si="0"/>
        <v>0.19245003700962252</v>
      </c>
      <c r="E9" s="16">
        <f t="shared" si="1"/>
        <v>8.9316386121607722E-2</v>
      </c>
      <c r="F9" s="15">
        <v>7.4074074074074103E-4</v>
      </c>
      <c r="G9" s="16">
        <f t="shared" si="2"/>
        <v>3.5496394897393237E-2</v>
      </c>
      <c r="H9" s="16">
        <f t="shared" si="3"/>
        <v>1.998750780762024E-2</v>
      </c>
      <c r="I9" s="15">
        <v>4.2476851851851903E-3</v>
      </c>
      <c r="J9" s="16">
        <f t="shared" si="4"/>
        <v>0.17999019127023064</v>
      </c>
      <c r="K9" s="16">
        <f t="shared" si="5"/>
        <v>8.8926581051611456E-2</v>
      </c>
      <c r="L9" s="17">
        <f t="shared" si="6"/>
        <v>2.0034722222222232E-2</v>
      </c>
      <c r="M9" s="16">
        <f t="shared" si="7"/>
        <v>0.16334811739171468</v>
      </c>
      <c r="N9" s="18">
        <f t="shared" si="8"/>
        <v>7.9098885030159063E-2</v>
      </c>
    </row>
    <row r="10" spans="2:14" x14ac:dyDescent="0.25">
      <c r="B10" s="14" t="s">
        <v>12</v>
      </c>
      <c r="C10" s="15">
        <v>1.2500000000000001E-2</v>
      </c>
      <c r="D10" s="16">
        <f t="shared" si="0"/>
        <v>0.15988156920799404</v>
      </c>
      <c r="E10" s="16">
        <f t="shared" si="1"/>
        <v>7.4201305393335623E-2</v>
      </c>
      <c r="F10" s="15">
        <v>1.5393518518518499E-3</v>
      </c>
      <c r="G10" s="16">
        <f t="shared" si="2"/>
        <v>7.3765945646145192E-2</v>
      </c>
      <c r="H10" s="16">
        <f t="shared" si="3"/>
        <v>4.1536539662710738E-2</v>
      </c>
      <c r="I10" s="15">
        <v>4.1666666666666701E-3</v>
      </c>
      <c r="J10" s="16">
        <f t="shared" si="4"/>
        <v>0.17655713585090738</v>
      </c>
      <c r="K10" s="16">
        <f t="shared" si="5"/>
        <v>8.7230433729101123E-2</v>
      </c>
      <c r="L10" s="17">
        <f t="shared" si="6"/>
        <v>1.8206018518518521E-2</v>
      </c>
      <c r="M10" s="16">
        <f t="shared" si="7"/>
        <v>0.14843823723695385</v>
      </c>
      <c r="N10" s="18">
        <f t="shared" si="8"/>
        <v>7.1878998354962545E-2</v>
      </c>
    </row>
    <row r="11" spans="2:14" x14ac:dyDescent="0.25">
      <c r="B11" s="14" t="s">
        <v>13</v>
      </c>
      <c r="C11" s="15">
        <v>2.71990740740741E-3</v>
      </c>
      <c r="D11" s="16">
        <f t="shared" si="0"/>
        <v>3.478904515173948E-2</v>
      </c>
      <c r="E11" s="16">
        <f t="shared" si="1"/>
        <v>1.6145654414290635E-2</v>
      </c>
      <c r="F11" s="15">
        <v>0</v>
      </c>
      <c r="G11" s="16">
        <f t="shared" si="2"/>
        <v>0</v>
      </c>
      <c r="H11" s="16">
        <f t="shared" si="3"/>
        <v>0</v>
      </c>
      <c r="I11" s="15">
        <v>9.1435185185185196E-4</v>
      </c>
      <c r="J11" s="16">
        <f t="shared" si="4"/>
        <v>3.8744482589504643E-2</v>
      </c>
      <c r="K11" s="16">
        <f t="shared" si="5"/>
        <v>1.9142234068330509E-2</v>
      </c>
      <c r="L11" s="17">
        <f t="shared" si="6"/>
        <v>3.634259259259262E-3</v>
      </c>
      <c r="M11" s="16">
        <f t="shared" si="7"/>
        <v>2.9631027649334733E-2</v>
      </c>
      <c r="N11" s="18">
        <f t="shared" si="8"/>
        <v>1.4348382379820885E-2</v>
      </c>
    </row>
    <row r="12" spans="2:14" x14ac:dyDescent="0.25">
      <c r="B12" s="14" t="s">
        <v>14</v>
      </c>
      <c r="C12" s="15">
        <v>3.3564814814814801E-4</v>
      </c>
      <c r="D12" s="16">
        <f t="shared" si="0"/>
        <v>4.2931162102146534E-3</v>
      </c>
      <c r="E12" s="16">
        <f t="shared" si="1"/>
        <v>1.9924424596358633E-3</v>
      </c>
      <c r="F12" s="15">
        <v>0</v>
      </c>
      <c r="G12" s="16">
        <f t="shared" si="2"/>
        <v>0</v>
      </c>
      <c r="H12" s="16">
        <f t="shared" si="3"/>
        <v>0</v>
      </c>
      <c r="I12" s="15">
        <v>5.78703703703704E-5</v>
      </c>
      <c r="J12" s="16">
        <f t="shared" si="4"/>
        <v>2.452182442373713E-3</v>
      </c>
      <c r="K12" s="16">
        <f t="shared" si="5"/>
        <v>1.2115338017930708E-3</v>
      </c>
      <c r="L12" s="17">
        <f t="shared" si="6"/>
        <v>3.9351851851851841E-4</v>
      </c>
      <c r="M12" s="16">
        <f t="shared" si="7"/>
        <v>3.2084552231763691E-3</v>
      </c>
      <c r="N12" s="18">
        <f t="shared" si="8"/>
        <v>1.5536464997258268E-3</v>
      </c>
    </row>
    <row r="13" spans="2:14" x14ac:dyDescent="0.25">
      <c r="B13" s="14" t="s">
        <v>15</v>
      </c>
      <c r="C13" s="15">
        <v>3.8194444444444398E-4</v>
      </c>
      <c r="D13" s="16">
        <f t="shared" si="0"/>
        <v>4.8852701702442568E-3</v>
      </c>
      <c r="E13" s="16">
        <f t="shared" si="1"/>
        <v>2.2672621092408077E-3</v>
      </c>
      <c r="F13" s="19">
        <v>0</v>
      </c>
      <c r="G13" s="16">
        <f t="shared" si="2"/>
        <v>0</v>
      </c>
      <c r="H13" s="16">
        <f t="shared" si="3"/>
        <v>0</v>
      </c>
      <c r="I13" s="19">
        <v>4.1666666666666702E-4</v>
      </c>
      <c r="J13" s="16">
        <f t="shared" si="4"/>
        <v>1.7655713585090736E-2</v>
      </c>
      <c r="K13" s="16">
        <f t="shared" si="5"/>
        <v>8.7230433729101123E-3</v>
      </c>
      <c r="L13" s="17">
        <f t="shared" si="6"/>
        <v>7.9861111111111105E-4</v>
      </c>
      <c r="M13" s="16">
        <f t="shared" si="7"/>
        <v>6.5112767764461624E-3</v>
      </c>
      <c r="N13" s="18">
        <f t="shared" si="8"/>
        <v>3.1529884847377077E-3</v>
      </c>
    </row>
    <row r="14" spans="2:14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9">
        <v>0</v>
      </c>
      <c r="G14" s="16">
        <f t="shared" si="2"/>
        <v>0</v>
      </c>
      <c r="H14" s="16">
        <f t="shared" si="3"/>
        <v>0</v>
      </c>
      <c r="I14" s="19">
        <v>0</v>
      </c>
      <c r="J14" s="16">
        <f t="shared" si="4"/>
        <v>0</v>
      </c>
      <c r="K14" s="16">
        <f t="shared" si="5"/>
        <v>0</v>
      </c>
      <c r="L14" s="17">
        <f t="shared" si="6"/>
        <v>0</v>
      </c>
      <c r="M14" s="16">
        <f t="shared" si="7"/>
        <v>0</v>
      </c>
      <c r="N14" s="18">
        <f t="shared" si="8"/>
        <v>0</v>
      </c>
    </row>
    <row r="15" spans="2:14" x14ac:dyDescent="0.25">
      <c r="B15" s="14" t="s">
        <v>17</v>
      </c>
      <c r="C15" s="15">
        <v>5.78703703703704E-5</v>
      </c>
      <c r="D15" s="16">
        <f t="shared" si="0"/>
        <v>7.401924500370098E-4</v>
      </c>
      <c r="E15" s="16">
        <f t="shared" si="1"/>
        <v>3.4352456200618362E-4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6">
        <f t="shared" si="5"/>
        <v>0</v>
      </c>
      <c r="L15" s="17">
        <f t="shared" si="6"/>
        <v>5.78703703703704E-5</v>
      </c>
      <c r="M15" s="16">
        <f t="shared" si="7"/>
        <v>4.7183165046711347E-4</v>
      </c>
      <c r="N15" s="18">
        <f t="shared" si="8"/>
        <v>2.284774264302688E-4</v>
      </c>
    </row>
    <row r="16" spans="2:14" x14ac:dyDescent="0.25">
      <c r="B16" s="14" t="s">
        <v>18</v>
      </c>
      <c r="C16" s="15">
        <v>0</v>
      </c>
      <c r="D16" s="16">
        <f>IFERROR(C16/C$25,0)</f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6">
        <f t="shared" si="5"/>
        <v>0</v>
      </c>
      <c r="L16" s="17">
        <f t="shared" si="6"/>
        <v>0</v>
      </c>
      <c r="M16" s="16">
        <f t="shared" si="7"/>
        <v>0</v>
      </c>
      <c r="N16" s="18">
        <f t="shared" si="8"/>
        <v>0</v>
      </c>
    </row>
    <row r="17" spans="2:14" x14ac:dyDescent="0.25">
      <c r="B17" s="14" t="s">
        <v>19</v>
      </c>
      <c r="C17" s="15">
        <v>0</v>
      </c>
      <c r="D17" s="16">
        <f>IFERROR(C17/C$25,0)</f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6">
        <f t="shared" si="5"/>
        <v>0</v>
      </c>
      <c r="L17" s="17">
        <f t="shared" si="6"/>
        <v>0</v>
      </c>
      <c r="M17" s="16">
        <f t="shared" si="7"/>
        <v>0</v>
      </c>
      <c r="N17" s="18">
        <f t="shared" si="8"/>
        <v>0</v>
      </c>
    </row>
    <row r="18" spans="2:14" x14ac:dyDescent="0.25">
      <c r="B18" s="14" t="s">
        <v>20</v>
      </c>
      <c r="C18" s="15">
        <v>1.4583333333333299E-3</v>
      </c>
      <c r="D18" s="16">
        <f t="shared" si="0"/>
        <v>1.8652849740932596E-2</v>
      </c>
      <c r="E18" s="16">
        <f t="shared" si="1"/>
        <v>8.6568189625558026E-3</v>
      </c>
      <c r="F18" s="15">
        <v>2.4652777777777802E-3</v>
      </c>
      <c r="G18" s="16">
        <f t="shared" si="2"/>
        <v>0.11813643926788693</v>
      </c>
      <c r="H18" s="16">
        <f t="shared" si="3"/>
        <v>6.6520924422236144E-2</v>
      </c>
      <c r="I18" s="15">
        <v>2.0601851851851901E-3</v>
      </c>
      <c r="J18" s="16">
        <f t="shared" si="4"/>
        <v>8.729769494850434E-2</v>
      </c>
      <c r="K18" s="16">
        <f t="shared" si="5"/>
        <v>4.3130603343833396E-2</v>
      </c>
      <c r="L18" s="17">
        <f t="shared" si="6"/>
        <v>5.9837962962963004E-3</v>
      </c>
      <c r="M18" s="16">
        <f t="shared" si="7"/>
        <v>4.8787392658299539E-2</v>
      </c>
      <c r="N18" s="18">
        <f t="shared" si="8"/>
        <v>2.36245658928898E-2</v>
      </c>
    </row>
    <row r="19" spans="2:14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5">
        <v>0</v>
      </c>
      <c r="G19" s="16">
        <f t="shared" si="2"/>
        <v>0</v>
      </c>
      <c r="H19" s="16">
        <f t="shared" si="3"/>
        <v>0</v>
      </c>
      <c r="I19" s="15">
        <v>0</v>
      </c>
      <c r="J19" s="16">
        <f t="shared" si="4"/>
        <v>0</v>
      </c>
      <c r="K19" s="16">
        <f t="shared" si="5"/>
        <v>0</v>
      </c>
      <c r="L19" s="17">
        <f t="shared" si="6"/>
        <v>0</v>
      </c>
      <c r="M19" s="16">
        <f t="shared" si="7"/>
        <v>0</v>
      </c>
      <c r="N19" s="18">
        <f t="shared" si="8"/>
        <v>0</v>
      </c>
    </row>
    <row r="20" spans="2:14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5">
        <v>0</v>
      </c>
      <c r="G20" s="16">
        <f t="shared" si="2"/>
        <v>0</v>
      </c>
      <c r="H20" s="16">
        <f t="shared" si="3"/>
        <v>0</v>
      </c>
      <c r="I20" s="15">
        <v>0</v>
      </c>
      <c r="J20" s="16">
        <f t="shared" si="4"/>
        <v>0</v>
      </c>
      <c r="K20" s="16">
        <f t="shared" si="5"/>
        <v>0</v>
      </c>
      <c r="L20" s="17">
        <f t="shared" si="6"/>
        <v>0</v>
      </c>
      <c r="M20" s="16">
        <f t="shared" si="7"/>
        <v>0</v>
      </c>
      <c r="N20" s="18">
        <f t="shared" si="8"/>
        <v>0</v>
      </c>
    </row>
    <row r="21" spans="2:14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6">
        <f t="shared" si="5"/>
        <v>0</v>
      </c>
      <c r="L21" s="17">
        <f t="shared" si="6"/>
        <v>0</v>
      </c>
      <c r="M21" s="16">
        <f t="shared" si="7"/>
        <v>0</v>
      </c>
      <c r="N21" s="18">
        <f t="shared" si="8"/>
        <v>0</v>
      </c>
    </row>
    <row r="22" spans="2:14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6">
        <f t="shared" si="5"/>
        <v>0</v>
      </c>
      <c r="L22" s="17">
        <f t="shared" si="6"/>
        <v>0</v>
      </c>
      <c r="M22" s="16">
        <f t="shared" si="7"/>
        <v>0</v>
      </c>
      <c r="N22" s="18">
        <f t="shared" si="8"/>
        <v>0</v>
      </c>
    </row>
    <row r="23" spans="2:14" x14ac:dyDescent="0.25">
      <c r="B23" s="14" t="s">
        <v>25</v>
      </c>
      <c r="C23" s="15">
        <v>0</v>
      </c>
      <c r="D23" s="16">
        <f t="shared" si="0"/>
        <v>0</v>
      </c>
      <c r="E23" s="16">
        <f>IFERROR(C23/C$36,0)</f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6">
        <f t="shared" si="5"/>
        <v>0</v>
      </c>
      <c r="L23" s="17">
        <f t="shared" si="6"/>
        <v>0</v>
      </c>
      <c r="M23" s="16">
        <f t="shared" si="7"/>
        <v>0</v>
      </c>
      <c r="N23" s="18">
        <f t="shared" si="8"/>
        <v>0</v>
      </c>
    </row>
    <row r="24" spans="2:14" ht="15.75" thickBot="1" x14ac:dyDescent="0.3">
      <c r="B24" s="20" t="s">
        <v>26</v>
      </c>
      <c r="C24" s="21">
        <v>4.0740740740740702E-3</v>
      </c>
      <c r="D24" s="16">
        <f t="shared" si="0"/>
        <v>5.2109548482605419E-2</v>
      </c>
      <c r="E24" s="16">
        <f t="shared" si="1"/>
        <v>2.4184129165235293E-2</v>
      </c>
      <c r="F24" s="21">
        <v>4.0393518518518504E-3</v>
      </c>
      <c r="G24" s="16">
        <f t="shared" si="2"/>
        <v>0.19356627842484733</v>
      </c>
      <c r="H24" s="16">
        <f t="shared" si="3"/>
        <v>0.10899437851342904</v>
      </c>
      <c r="I24" s="21">
        <v>1.93287037037037E-3</v>
      </c>
      <c r="J24" s="16">
        <f t="shared" si="4"/>
        <v>8.1902893575281951E-2</v>
      </c>
      <c r="K24" s="16">
        <f t="shared" si="5"/>
        <v>4.046522897988853E-2</v>
      </c>
      <c r="L24" s="17">
        <f t="shared" si="6"/>
        <v>1.0046296296296289E-2</v>
      </c>
      <c r="M24" s="16">
        <f t="shared" si="7"/>
        <v>8.1909974521090806E-2</v>
      </c>
      <c r="N24" s="18">
        <f t="shared" si="8"/>
        <v>3.9663681228294619E-2</v>
      </c>
    </row>
    <row r="25" spans="2:14" s="48" customFormat="1" ht="16.5" thickTop="1" thickBot="1" x14ac:dyDescent="0.3">
      <c r="B25" s="22" t="s">
        <v>5</v>
      </c>
      <c r="C25" s="23">
        <f>SUM(C7:C24)</f>
        <v>7.8182870370370389E-2</v>
      </c>
      <c r="D25" s="24">
        <f>IFERROR(SUM(D7:D24),0)</f>
        <v>0.99999999999999978</v>
      </c>
      <c r="E25" s="24">
        <f>IFERROR(SUM(E7:E24),0)</f>
        <v>0.46410168327035389</v>
      </c>
      <c r="F25" s="23">
        <f>SUM(F7:F24)</f>
        <v>2.0868055555555563E-2</v>
      </c>
      <c r="G25" s="24">
        <f>IFERROR(SUM(G7:G24),0)</f>
        <v>1</v>
      </c>
      <c r="H25" s="24">
        <f>IFERROR(SUM(H7:H24),0)</f>
        <v>0.56308557151780148</v>
      </c>
      <c r="I25" s="23">
        <f>SUM(I7:I24)</f>
        <v>2.3599537037037047E-2</v>
      </c>
      <c r="J25" s="24">
        <f>IFERROR(SUM(J7:J24),0)</f>
        <v>1.0000000000000002</v>
      </c>
      <c r="K25" s="24">
        <f>IFERROR(SUM(K7:K24),0)</f>
        <v>0.49406348437121422</v>
      </c>
      <c r="L25" s="23">
        <f>SUM(L7:L24)</f>
        <v>0.12265046296296299</v>
      </c>
      <c r="M25" s="24">
        <f>IFERROR(SUM(M7:M24),0)</f>
        <v>0.99999999999999989</v>
      </c>
      <c r="N25" s="25">
        <f>IFERROR(SUM(N7:N24),0)</f>
        <v>0.48423505757631158</v>
      </c>
    </row>
    <row r="26" spans="2:14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2:14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29" t="s">
        <v>8</v>
      </c>
      <c r="L27" s="29" t="s">
        <v>28</v>
      </c>
      <c r="M27" s="29" t="s">
        <v>8</v>
      </c>
      <c r="N27" s="30" t="s">
        <v>8</v>
      </c>
    </row>
    <row r="28" spans="2:14" x14ac:dyDescent="0.25">
      <c r="B28" s="31" t="s">
        <v>29</v>
      </c>
      <c r="C28" s="15">
        <v>1.66898148148148E-2</v>
      </c>
      <c r="D28" s="32"/>
      <c r="E28" s="16">
        <f>IFERROR(C28/C$36,0)</f>
        <v>9.9072483682583215E-2</v>
      </c>
      <c r="F28" s="15">
        <v>2.99768518518519E-3</v>
      </c>
      <c r="G28" s="32"/>
      <c r="H28" s="16">
        <f>IFERROR(F28/F$36,0)</f>
        <v>8.0886945658963261E-2</v>
      </c>
      <c r="I28" s="15">
        <v>4.3634259259259303E-3</v>
      </c>
      <c r="J28" s="32"/>
      <c r="K28" s="16">
        <f>IFERROR(I28/I$36,0)</f>
        <v>9.1349648655197582E-2</v>
      </c>
      <c r="L28" s="17">
        <f>SUM(C28,F28,I28)</f>
        <v>2.405092592592592E-2</v>
      </c>
      <c r="M28" s="32"/>
      <c r="N28" s="18">
        <f>IFERROR(L28/L$36,0)</f>
        <v>9.4955218424419646E-2</v>
      </c>
    </row>
    <row r="29" spans="2:14" x14ac:dyDescent="0.25">
      <c r="B29" s="31" t="s">
        <v>30</v>
      </c>
      <c r="C29" s="15">
        <v>0</v>
      </c>
      <c r="D29" s="32"/>
      <c r="E29" s="16">
        <f t="shared" ref="E29:E33" si="9">IFERROR(C29/C$36,0)</f>
        <v>0</v>
      </c>
      <c r="F29" s="15">
        <v>0</v>
      </c>
      <c r="G29" s="32"/>
      <c r="H29" s="16">
        <f t="shared" ref="H29:H33" si="10">IFERROR(F29/F$36,0)</f>
        <v>0</v>
      </c>
      <c r="I29" s="15">
        <v>0</v>
      </c>
      <c r="J29" s="32"/>
      <c r="K29" s="16">
        <f t="shared" ref="K29:K33" si="11">IFERROR(I29/I$36,0)</f>
        <v>0</v>
      </c>
      <c r="L29" s="17">
        <f t="shared" ref="L29:L33" si="12">SUM(C29,F29,I29)</f>
        <v>0</v>
      </c>
      <c r="M29" s="32"/>
      <c r="N29" s="18">
        <f t="shared" ref="N29:N33" si="13">IFERROR(L29/L$36,0)</f>
        <v>0</v>
      </c>
    </row>
    <row r="30" spans="2:14" x14ac:dyDescent="0.25">
      <c r="B30" s="31" t="s">
        <v>31</v>
      </c>
      <c r="C30" s="15">
        <v>1.4351851851851899E-3</v>
      </c>
      <c r="D30" s="32"/>
      <c r="E30" s="16">
        <f t="shared" si="9"/>
        <v>8.5194091377533768E-3</v>
      </c>
      <c r="F30" s="15">
        <v>4.1666666666666702E-4</v>
      </c>
      <c r="G30" s="32"/>
      <c r="H30" s="16">
        <f t="shared" si="10"/>
        <v>1.124297314178639E-2</v>
      </c>
      <c r="I30" s="15">
        <v>5.32407407407407E-4</v>
      </c>
      <c r="J30" s="32"/>
      <c r="K30" s="16">
        <f t="shared" si="11"/>
        <v>1.1146110976496237E-2</v>
      </c>
      <c r="L30" s="17">
        <f t="shared" si="12"/>
        <v>2.3842592592592639E-3</v>
      </c>
      <c r="M30" s="32"/>
      <c r="N30" s="18">
        <f t="shared" si="13"/>
        <v>9.413269968927088E-3</v>
      </c>
    </row>
    <row r="31" spans="2:14" x14ac:dyDescent="0.25">
      <c r="B31" s="31" t="s">
        <v>32</v>
      </c>
      <c r="C31" s="15">
        <v>2.7939814814814799E-2</v>
      </c>
      <c r="D31" s="32"/>
      <c r="E31" s="16">
        <f t="shared" si="9"/>
        <v>0.16585365853658526</v>
      </c>
      <c r="F31" s="15">
        <v>7.4884259259259296E-3</v>
      </c>
      <c r="G31" s="32"/>
      <c r="H31" s="16">
        <f t="shared" si="10"/>
        <v>0.20206121174266087</v>
      </c>
      <c r="I31" s="15">
        <v>6.0185185185185203E-3</v>
      </c>
      <c r="J31" s="32"/>
      <c r="K31" s="16">
        <f t="shared" si="11"/>
        <v>0.12599951538647933</v>
      </c>
      <c r="L31" s="17">
        <f t="shared" si="12"/>
        <v>4.1446759259259253E-2</v>
      </c>
      <c r="M31" s="32"/>
      <c r="N31" s="18">
        <f t="shared" si="13"/>
        <v>0.16363553280935841</v>
      </c>
    </row>
    <row r="32" spans="2:14" x14ac:dyDescent="0.25">
      <c r="B32" s="31" t="s">
        <v>33</v>
      </c>
      <c r="C32" s="15">
        <v>4.3969907407407402E-2</v>
      </c>
      <c r="D32" s="32"/>
      <c r="E32" s="16">
        <f t="shared" si="9"/>
        <v>0.26100996221229816</v>
      </c>
      <c r="F32" s="15">
        <v>5.2893518518518498E-3</v>
      </c>
      <c r="G32" s="32"/>
      <c r="H32" s="16">
        <f t="shared" si="10"/>
        <v>0.14272329793878816</v>
      </c>
      <c r="I32" s="15">
        <v>1.32523148148148E-2</v>
      </c>
      <c r="J32" s="32"/>
      <c r="K32" s="16">
        <f t="shared" si="11"/>
        <v>0.27744124061061276</v>
      </c>
      <c r="L32" s="17">
        <f t="shared" si="12"/>
        <v>6.2511574074074053E-2</v>
      </c>
      <c r="M32" s="32"/>
      <c r="N32" s="18">
        <f t="shared" si="13"/>
        <v>0.24680131602997615</v>
      </c>
    </row>
    <row r="33" spans="2:14" ht="15.75" thickBot="1" x14ac:dyDescent="0.3">
      <c r="B33" s="33" t="s">
        <v>34</v>
      </c>
      <c r="C33" s="21">
        <v>2.4305555555555601E-4</v>
      </c>
      <c r="D33" s="34"/>
      <c r="E33" s="35">
        <f t="shared" si="9"/>
        <v>1.4428031604259732E-3</v>
      </c>
      <c r="F33" s="21">
        <v>0</v>
      </c>
      <c r="G33" s="34"/>
      <c r="H33" s="35">
        <f t="shared" si="10"/>
        <v>0</v>
      </c>
      <c r="I33" s="21">
        <v>0</v>
      </c>
      <c r="J33" s="34"/>
      <c r="K33" s="35">
        <f t="shared" si="11"/>
        <v>0</v>
      </c>
      <c r="L33" s="49">
        <f t="shared" si="12"/>
        <v>2.4305555555555601E-4</v>
      </c>
      <c r="M33" s="34"/>
      <c r="N33" s="36">
        <f t="shared" si="13"/>
        <v>9.5960519100713034E-4</v>
      </c>
    </row>
    <row r="34" spans="2:14" s="48" customFormat="1" ht="16.5" thickTop="1" thickBot="1" x14ac:dyDescent="0.3">
      <c r="B34" s="22" t="s">
        <v>5</v>
      </c>
      <c r="C34" s="23">
        <f>SUM(C28:C33)</f>
        <v>9.0277777777777748E-2</v>
      </c>
      <c r="D34" s="24"/>
      <c r="E34" s="24">
        <f>IFERROR(SUM(E28:E33),0)</f>
        <v>0.53589831672964594</v>
      </c>
      <c r="F34" s="23">
        <f>SUM(F28:F33)</f>
        <v>1.6192129629629636E-2</v>
      </c>
      <c r="G34" s="24"/>
      <c r="H34" s="24">
        <f>IFERROR(SUM(H28:H33),0)</f>
        <v>0.43691442848219864</v>
      </c>
      <c r="I34" s="23">
        <f>SUM(I28:I33)</f>
        <v>2.4166666666666656E-2</v>
      </c>
      <c r="J34" s="24"/>
      <c r="K34" s="24">
        <f>IFERROR(SUM(K28:K33),0)</f>
        <v>0.50593651562878583</v>
      </c>
      <c r="L34" s="23">
        <f>SUM(L28:L33)</f>
        <v>0.13063657407407406</v>
      </c>
      <c r="M34" s="24"/>
      <c r="N34" s="25">
        <f>IFERROR(SUM(N28:N33),0)</f>
        <v>0.51576494242368842</v>
      </c>
    </row>
    <row r="35" spans="2:14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2:14" ht="16.5" thickTop="1" thickBot="1" x14ac:dyDescent="0.3">
      <c r="B36" s="22" t="s">
        <v>35</v>
      </c>
      <c r="C36" s="23">
        <f>SUM(C25,C34)</f>
        <v>0.16846064814814815</v>
      </c>
      <c r="D36" s="40"/>
      <c r="E36" s="41">
        <f>IFERROR(SUM(E25,E34),0)</f>
        <v>0.99999999999999978</v>
      </c>
      <c r="F36" s="23">
        <f>SUM(F25,F34)</f>
        <v>3.7060185185185196E-2</v>
      </c>
      <c r="G36" s="40"/>
      <c r="H36" s="41">
        <f>IFERROR(SUM(H25,H34),0)</f>
        <v>1</v>
      </c>
      <c r="I36" s="23">
        <f>SUM(I25,I34)</f>
        <v>4.77662037037037E-2</v>
      </c>
      <c r="J36" s="40"/>
      <c r="K36" s="41">
        <f>IFERROR(SUM(K25,K34),0)</f>
        <v>1</v>
      </c>
      <c r="L36" s="42">
        <f>SUM(L25,L34)</f>
        <v>0.25328703703703703</v>
      </c>
      <c r="M36" s="40"/>
      <c r="N36" s="43">
        <f>IFERROR(SUM(N25,N34),0)</f>
        <v>1</v>
      </c>
    </row>
    <row r="37" spans="2:14" ht="66" customHeight="1" thickTop="1" thickBot="1" x14ac:dyDescent="0.3">
      <c r="B37" s="50" t="s">
        <v>38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2"/>
    </row>
    <row r="39" spans="2:14" x14ac:dyDescent="0.25">
      <c r="L39" s="53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showGridLines="0" showZeros="0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28515625" style="56" customWidth="1"/>
    <col min="7" max="7" width="10.28515625" style="47" customWidth="1"/>
    <col min="8" max="8" width="10.28515625" style="56" customWidth="1"/>
    <col min="9" max="11" width="10.28515625" style="47" customWidth="1"/>
    <col min="12" max="16384" width="8.85546875" style="47"/>
  </cols>
  <sheetData>
    <row r="2" spans="2:11" ht="15.75" thickBot="1" x14ac:dyDescent="0.3"/>
    <row r="3" spans="2:11" x14ac:dyDescent="0.25">
      <c r="B3" s="2" t="s">
        <v>62</v>
      </c>
      <c r="C3" s="3"/>
      <c r="D3" s="3"/>
      <c r="E3" s="3"/>
      <c r="F3" s="3"/>
      <c r="G3" s="3"/>
      <c r="H3" s="3"/>
      <c r="I3" s="3"/>
      <c r="J3" s="3"/>
      <c r="K3" s="4"/>
    </row>
    <row r="4" spans="2:1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x14ac:dyDescent="0.25">
      <c r="B7" s="14" t="s">
        <v>9</v>
      </c>
      <c r="C7" s="15">
        <v>0</v>
      </c>
      <c r="D7" s="16">
        <f>IFERROR(C7/C$25,0)</f>
        <v>0</v>
      </c>
      <c r="E7" s="16">
        <f>IFERROR(C7/C$36,0)</f>
        <v>0</v>
      </c>
      <c r="F7" s="15">
        <v>0</v>
      </c>
      <c r="G7" s="16">
        <f>IFERROR(F7/F$25,0)</f>
        <v>0</v>
      </c>
      <c r="H7" s="16">
        <f>IFERROR(F7/F$36,0)</f>
        <v>0</v>
      </c>
      <c r="I7" s="15">
        <v>0</v>
      </c>
      <c r="J7" s="16">
        <f>IFERROR(I7/I$25,0)</f>
        <v>0</v>
      </c>
      <c r="K7" s="18">
        <f>IFERROR(I7/I$36,0)</f>
        <v>0</v>
      </c>
    </row>
    <row r="8" spans="2:11" x14ac:dyDescent="0.25">
      <c r="B8" s="14" t="s">
        <v>10</v>
      </c>
      <c r="C8" s="15">
        <v>1.4236111111111101E-3</v>
      </c>
      <c r="D8" s="16">
        <f t="shared" ref="D8:D24" si="0">IFERROR(C8/C$25,0)</f>
        <v>0.814569536423841</v>
      </c>
      <c r="E8" s="16">
        <f t="shared" ref="E8:E24" si="1">IFERROR(C8/C$36,0)</f>
        <v>0.10073710073710067</v>
      </c>
      <c r="F8" s="15">
        <v>0</v>
      </c>
      <c r="G8" s="16">
        <f t="shared" ref="G8:G24" si="2">IFERROR(F8/F$25,0)</f>
        <v>0</v>
      </c>
      <c r="H8" s="16">
        <f t="shared" ref="H8:H24" si="3">IFERROR(F8/F$36,0)</f>
        <v>0</v>
      </c>
      <c r="I8" s="15">
        <v>1.4236111111111101E-3</v>
      </c>
      <c r="J8" s="16">
        <f t="shared" ref="J8:J24" si="4">IFERROR(I8/I$25,0)</f>
        <v>0.814569536423841</v>
      </c>
      <c r="K8" s="18">
        <f t="shared" ref="K8:K24" si="5">IFERROR(I8/I$36,0)</f>
        <v>9.4980694980694863E-2</v>
      </c>
    </row>
    <row r="9" spans="2:11" x14ac:dyDescent="0.25">
      <c r="B9" s="14" t="s">
        <v>11</v>
      </c>
      <c r="C9" s="15">
        <v>1.6203703703703701E-4</v>
      </c>
      <c r="D9" s="16">
        <f t="shared" si="0"/>
        <v>9.2715231788079513E-2</v>
      </c>
      <c r="E9" s="16">
        <f t="shared" si="1"/>
        <v>1.1466011466011464E-2</v>
      </c>
      <c r="F9" s="15">
        <v>0</v>
      </c>
      <c r="G9" s="16">
        <f t="shared" si="2"/>
        <v>0</v>
      </c>
      <c r="H9" s="16">
        <f t="shared" si="3"/>
        <v>0</v>
      </c>
      <c r="I9" s="15">
        <v>1.6203703703703701E-4</v>
      </c>
      <c r="J9" s="16">
        <f t="shared" si="4"/>
        <v>9.2715231788079513E-2</v>
      </c>
      <c r="K9" s="18">
        <f t="shared" si="5"/>
        <v>1.0810810810810803E-2</v>
      </c>
    </row>
    <row r="10" spans="2:11" x14ac:dyDescent="0.25">
      <c r="B10" s="14" t="s">
        <v>12</v>
      </c>
      <c r="C10" s="15">
        <v>1.6203703703703701E-4</v>
      </c>
      <c r="D10" s="16">
        <f t="shared" si="0"/>
        <v>9.2715231788079513E-2</v>
      </c>
      <c r="E10" s="16">
        <f t="shared" si="1"/>
        <v>1.1466011466011464E-2</v>
      </c>
      <c r="F10" s="15">
        <v>0</v>
      </c>
      <c r="G10" s="16">
        <f t="shared" si="2"/>
        <v>0</v>
      </c>
      <c r="H10" s="16">
        <f t="shared" si="3"/>
        <v>0</v>
      </c>
      <c r="I10" s="15">
        <v>1.6203703703703701E-4</v>
      </c>
      <c r="J10" s="16">
        <f t="shared" si="4"/>
        <v>9.2715231788079513E-2</v>
      </c>
      <c r="K10" s="18">
        <f t="shared" si="5"/>
        <v>1.0810810810810803E-2</v>
      </c>
    </row>
    <row r="11" spans="2:11" x14ac:dyDescent="0.25">
      <c r="B11" s="14" t="s">
        <v>13</v>
      </c>
      <c r="C11" s="15">
        <v>0</v>
      </c>
      <c r="D11" s="16">
        <f t="shared" si="0"/>
        <v>0</v>
      </c>
      <c r="E11" s="16">
        <f t="shared" si="1"/>
        <v>0</v>
      </c>
      <c r="F11" s="15">
        <v>0</v>
      </c>
      <c r="G11" s="16">
        <f t="shared" si="2"/>
        <v>0</v>
      </c>
      <c r="H11" s="16">
        <f t="shared" si="3"/>
        <v>0</v>
      </c>
      <c r="I11" s="15">
        <v>0</v>
      </c>
      <c r="J11" s="16">
        <f t="shared" si="4"/>
        <v>0</v>
      </c>
      <c r="K11" s="18">
        <f t="shared" si="5"/>
        <v>0</v>
      </c>
    </row>
    <row r="12" spans="2:1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4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4" x14ac:dyDescent="0.25">
      <c r="B18" s="14" t="s">
        <v>20</v>
      </c>
      <c r="C18" s="15">
        <v>0</v>
      </c>
      <c r="D18" s="16">
        <f t="shared" si="0"/>
        <v>0</v>
      </c>
      <c r="E18" s="16">
        <f t="shared" si="1"/>
        <v>0</v>
      </c>
      <c r="F18" s="15">
        <v>0</v>
      </c>
      <c r="G18" s="16">
        <f t="shared" si="2"/>
        <v>0</v>
      </c>
      <c r="H18" s="16">
        <f t="shared" si="3"/>
        <v>0</v>
      </c>
      <c r="I18" s="15">
        <v>0</v>
      </c>
      <c r="J18" s="16">
        <f t="shared" si="4"/>
        <v>0</v>
      </c>
      <c r="K18" s="18">
        <f t="shared" si="5"/>
        <v>0</v>
      </c>
    </row>
    <row r="19" spans="2:14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4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4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4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4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4" ht="15.75" thickBot="1" x14ac:dyDescent="0.3">
      <c r="B24" s="20" t="s">
        <v>26</v>
      </c>
      <c r="C24" s="21">
        <v>0</v>
      </c>
      <c r="D24" s="16">
        <f t="shared" si="0"/>
        <v>0</v>
      </c>
      <c r="E24" s="16">
        <f t="shared" si="1"/>
        <v>0</v>
      </c>
      <c r="F24" s="21">
        <v>0</v>
      </c>
      <c r="G24" s="16">
        <f t="shared" si="2"/>
        <v>0</v>
      </c>
      <c r="H24" s="16">
        <f t="shared" si="3"/>
        <v>0</v>
      </c>
      <c r="I24" s="21">
        <v>0</v>
      </c>
      <c r="J24" s="16">
        <f t="shared" si="4"/>
        <v>0</v>
      </c>
      <c r="K24" s="18">
        <f t="shared" si="5"/>
        <v>0</v>
      </c>
    </row>
    <row r="25" spans="2:14" s="48" customFormat="1" ht="16.5" thickTop="1" thickBot="1" x14ac:dyDescent="0.3">
      <c r="B25" s="22" t="s">
        <v>5</v>
      </c>
      <c r="C25" s="23">
        <f>SUM(C7:C24)</f>
        <v>1.7476851851851839E-3</v>
      </c>
      <c r="D25" s="24">
        <f>IFERROR(SUM(D7:D24),0)</f>
        <v>1</v>
      </c>
      <c r="E25" s="24">
        <f>IFERROR(SUM(E7:E24),0)</f>
        <v>0.1236691236691236</v>
      </c>
      <c r="F25" s="23">
        <f>SUM(F7:F24)</f>
        <v>0</v>
      </c>
      <c r="G25" s="24">
        <f>IFERROR(SUM(G7:G24),0)</f>
        <v>0</v>
      </c>
      <c r="H25" s="24">
        <f>IFERROR(SUM(H7:H24),0)</f>
        <v>0</v>
      </c>
      <c r="I25" s="23">
        <f>SUM(I7:I24)</f>
        <v>1.7476851851851839E-3</v>
      </c>
      <c r="J25" s="24">
        <f>IFERROR(SUM(J7:J24),0)</f>
        <v>1</v>
      </c>
      <c r="K25" s="25">
        <f>IFERROR(SUM(K7:K24),0)</f>
        <v>0.11660231660231646</v>
      </c>
      <c r="L25" s="47"/>
      <c r="M25" s="47"/>
      <c r="N25" s="47"/>
    </row>
    <row r="26" spans="2:14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4" s="57" customFormat="1" x14ac:dyDescent="0.25">
      <c r="B27" s="11" t="s">
        <v>27</v>
      </c>
      <c r="C27" s="12" t="s">
        <v>7</v>
      </c>
      <c r="D27" s="29" t="s">
        <v>8</v>
      </c>
      <c r="E27" s="29" t="s">
        <v>8</v>
      </c>
      <c r="F27" s="12" t="s">
        <v>7</v>
      </c>
      <c r="G27" s="29" t="s">
        <v>8</v>
      </c>
      <c r="H27" s="29" t="s">
        <v>8</v>
      </c>
      <c r="I27" s="12" t="s">
        <v>7</v>
      </c>
      <c r="J27" s="29" t="s">
        <v>8</v>
      </c>
      <c r="K27" s="30" t="s">
        <v>8</v>
      </c>
      <c r="L27" s="47"/>
      <c r="M27" s="47"/>
      <c r="N27" s="47"/>
    </row>
    <row r="28" spans="2:14" x14ac:dyDescent="0.25">
      <c r="B28" s="31" t="s">
        <v>29</v>
      </c>
      <c r="C28" s="15">
        <v>1.5393518518518499E-3</v>
      </c>
      <c r="D28" s="32"/>
      <c r="E28" s="16">
        <f>IFERROR(C28/C$36,0)</f>
        <v>0.1089271089271088</v>
      </c>
      <c r="F28" s="15">
        <v>5.32407407407407E-4</v>
      </c>
      <c r="G28" s="32"/>
      <c r="H28" s="16">
        <f>IFERROR(F28/F$36,0)</f>
        <v>0.62162162162162149</v>
      </c>
      <c r="I28" s="15">
        <v>2.0717592592592602E-3</v>
      </c>
      <c r="J28" s="32"/>
      <c r="K28" s="18">
        <f>IFERROR(I28/I$36,0)</f>
        <v>0.13822393822393819</v>
      </c>
    </row>
    <row r="29" spans="2:14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4" x14ac:dyDescent="0.25">
      <c r="B30" s="31" t="s">
        <v>31</v>
      </c>
      <c r="C30" s="15">
        <v>5.78703703703704E-5</v>
      </c>
      <c r="D30" s="32"/>
      <c r="E30" s="16">
        <f t="shared" si="6"/>
        <v>4.0950040950040976E-3</v>
      </c>
      <c r="F30" s="15">
        <v>0</v>
      </c>
      <c r="G30" s="32"/>
      <c r="H30" s="16">
        <f t="shared" si="7"/>
        <v>0</v>
      </c>
      <c r="I30" s="15">
        <v>5.78703703703704E-5</v>
      </c>
      <c r="J30" s="32"/>
      <c r="K30" s="18">
        <f t="shared" si="8"/>
        <v>3.8610038610038607E-3</v>
      </c>
    </row>
    <row r="31" spans="2:14" x14ac:dyDescent="0.25">
      <c r="B31" s="31" t="s">
        <v>32</v>
      </c>
      <c r="C31" s="15">
        <v>1.55092592592593E-3</v>
      </c>
      <c r="D31" s="32"/>
      <c r="E31" s="16">
        <f t="shared" si="6"/>
        <v>0.10974610974611004</v>
      </c>
      <c r="F31" s="15">
        <v>1.9675925925925899E-4</v>
      </c>
      <c r="G31" s="32"/>
      <c r="H31" s="16">
        <f t="shared" si="7"/>
        <v>0.22972972972972955</v>
      </c>
      <c r="I31" s="15">
        <v>1.74768518518519E-3</v>
      </c>
      <c r="J31" s="32"/>
      <c r="K31" s="18">
        <f t="shared" si="8"/>
        <v>0.11660231660231686</v>
      </c>
    </row>
    <row r="32" spans="2:14" x14ac:dyDescent="0.25">
      <c r="B32" s="31" t="s">
        <v>33</v>
      </c>
      <c r="C32" s="15">
        <v>9.2361111111111099E-3</v>
      </c>
      <c r="D32" s="32"/>
      <c r="E32" s="16">
        <f t="shared" si="6"/>
        <v>0.65356265356265353</v>
      </c>
      <c r="F32" s="15">
        <v>1.2731481481481499E-4</v>
      </c>
      <c r="G32" s="32"/>
      <c r="H32" s="16">
        <f t="shared" si="7"/>
        <v>0.14864864864864893</v>
      </c>
      <c r="I32" s="15">
        <v>9.3634259259259296E-3</v>
      </c>
      <c r="J32" s="32"/>
      <c r="K32" s="18">
        <f t="shared" si="8"/>
        <v>0.62471042471042459</v>
      </c>
    </row>
    <row r="33" spans="2:14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4" s="48" customFormat="1" ht="16.5" thickTop="1" thickBot="1" x14ac:dyDescent="0.3">
      <c r="B34" s="22" t="s">
        <v>5</v>
      </c>
      <c r="C34" s="23">
        <f>SUM(C28:C33)</f>
        <v>1.238425925925926E-2</v>
      </c>
      <c r="D34" s="24"/>
      <c r="E34" s="24">
        <f>IFERROR(SUM(E28:E33),0)</f>
        <v>0.87633087633087647</v>
      </c>
      <c r="F34" s="23">
        <f>SUM(F28:F33)</f>
        <v>8.5648148148148096E-4</v>
      </c>
      <c r="G34" s="24"/>
      <c r="H34" s="24">
        <f>IFERROR(SUM(H28:H33),0)</f>
        <v>1</v>
      </c>
      <c r="I34" s="23">
        <f>SUM(I28:I33)</f>
        <v>1.3240740740740751E-2</v>
      </c>
      <c r="J34" s="24"/>
      <c r="K34" s="25">
        <f>IFERROR(SUM(K28:K33),0)</f>
        <v>0.88339768339768354</v>
      </c>
      <c r="L34" s="47"/>
      <c r="M34" s="47"/>
      <c r="N34" s="47"/>
    </row>
    <row r="35" spans="2:14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4" s="58" customFormat="1" ht="16.5" thickTop="1" thickBot="1" x14ac:dyDescent="0.3">
      <c r="B36" s="22" t="s">
        <v>35</v>
      </c>
      <c r="C36" s="23">
        <f>SUM(C25,C34)</f>
        <v>1.4131944444444444E-2</v>
      </c>
      <c r="D36" s="40"/>
      <c r="E36" s="41">
        <f>IFERROR(SUM(E25,E34),0)</f>
        <v>1</v>
      </c>
      <c r="F36" s="23">
        <f>SUM(F25,F34)</f>
        <v>8.5648148148148096E-4</v>
      </c>
      <c r="G36" s="40"/>
      <c r="H36" s="41">
        <f>IFERROR(SUM(H25,H34),0)</f>
        <v>1</v>
      </c>
      <c r="I36" s="23">
        <f>SUM(I25,I34)</f>
        <v>1.4988425925925935E-2</v>
      </c>
      <c r="J36" s="40"/>
      <c r="K36" s="43">
        <f>IFERROR(SUM(K25,K34),0)</f>
        <v>1</v>
      </c>
      <c r="L36" s="47"/>
      <c r="M36" s="47"/>
      <c r="N36" s="47"/>
    </row>
    <row r="37" spans="2:14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showGridLines="0" showZeros="0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" style="56" customWidth="1"/>
    <col min="7" max="7" width="10" style="47" customWidth="1"/>
    <col min="8" max="8" width="10" style="56" customWidth="1"/>
    <col min="9" max="11" width="10" style="47" customWidth="1"/>
    <col min="12" max="16384" width="8.85546875" style="47"/>
  </cols>
  <sheetData>
    <row r="1" spans="2:11" s="1" customFormat="1" x14ac:dyDescent="0.25">
      <c r="C1" s="55"/>
      <c r="D1" s="55"/>
      <c r="E1" s="55"/>
      <c r="F1" s="55"/>
      <c r="H1" s="55"/>
    </row>
    <row r="2" spans="2:11" s="1" customFormat="1" ht="15.75" thickBot="1" x14ac:dyDescent="0.3">
      <c r="C2" s="55"/>
      <c r="D2" s="55"/>
      <c r="E2" s="55"/>
      <c r="F2" s="55"/>
      <c r="H2" s="55"/>
    </row>
    <row r="3" spans="2:11" s="1" customFormat="1" x14ac:dyDescent="0.25">
      <c r="B3" s="2" t="s">
        <v>63</v>
      </c>
      <c r="C3" s="3"/>
      <c r="D3" s="3"/>
      <c r="E3" s="3"/>
      <c r="F3" s="3"/>
      <c r="G3" s="3"/>
      <c r="H3" s="3"/>
      <c r="I3" s="3"/>
      <c r="J3" s="3"/>
      <c r="K3" s="4"/>
    </row>
    <row r="4" spans="2:11" s="1" customFormat="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s="1" customFormat="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s="1" customFormat="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s="1" customFormat="1" x14ac:dyDescent="0.25">
      <c r="B7" s="14" t="s">
        <v>9</v>
      </c>
      <c r="C7" s="15">
        <v>1.5046296296296301E-3</v>
      </c>
      <c r="D7" s="16">
        <f>IFERROR(C7/C$25,0)</f>
        <v>0.22968197879858668</v>
      </c>
      <c r="E7" s="16">
        <f>IFERROR(C7/C$36,0)</f>
        <v>0.10069713400464762</v>
      </c>
      <c r="F7" s="15">
        <v>8.5648148148148205E-4</v>
      </c>
      <c r="G7" s="16">
        <f>IFERROR(F7/F$25,0)</f>
        <v>0.48684210526315802</v>
      </c>
      <c r="H7" s="16">
        <f>IFERROR(F7/F$36,0)</f>
        <v>0.21574344023323608</v>
      </c>
      <c r="I7" s="15">
        <v>2.3611111111111098E-3</v>
      </c>
      <c r="J7" s="16">
        <f>IFERROR(I7/I$25,0)</f>
        <v>0.28412256267409464</v>
      </c>
      <c r="K7" s="18">
        <f>IFERROR(I7/I$36,0)</f>
        <v>0.12484700122399012</v>
      </c>
    </row>
    <row r="8" spans="2:11" s="1" customFormat="1" x14ac:dyDescent="0.25">
      <c r="B8" s="14" t="s">
        <v>10</v>
      </c>
      <c r="C8" s="15">
        <v>2.6157407407407401E-3</v>
      </c>
      <c r="D8" s="16">
        <f t="shared" ref="D8:D24" si="0">IFERROR(C8/C$25,0)</f>
        <v>0.39929328621908128</v>
      </c>
      <c r="E8" s="16">
        <f t="shared" ref="E8:E24" si="1">IFERROR(C8/C$36,0)</f>
        <v>0.17505809450038731</v>
      </c>
      <c r="F8" s="15">
        <v>3.1250000000000001E-4</v>
      </c>
      <c r="G8" s="16">
        <f t="shared" ref="G8:G24" si="2">IFERROR(F8/F$25,0)</f>
        <v>0.17763157894736836</v>
      </c>
      <c r="H8" s="16">
        <f t="shared" ref="H8:H24" si="3">IFERROR(F8/F$36,0)</f>
        <v>7.8717201166180681E-2</v>
      </c>
      <c r="I8" s="15">
        <v>2.9282407407407399E-3</v>
      </c>
      <c r="J8" s="16">
        <f t="shared" ref="J8:J24" si="4">IFERROR(I8/I$25,0)</f>
        <v>0.35236768802228413</v>
      </c>
      <c r="K8" s="18">
        <f t="shared" ref="K8:K24" si="5">IFERROR(I8/I$36,0)</f>
        <v>0.15483476132190935</v>
      </c>
    </row>
    <row r="9" spans="2:11" s="1" customFormat="1" x14ac:dyDescent="0.25">
      <c r="B9" s="14" t="s">
        <v>11</v>
      </c>
      <c r="C9" s="15">
        <v>2.5462962962962999E-4</v>
      </c>
      <c r="D9" s="16">
        <f t="shared" si="0"/>
        <v>3.8869257950530096E-2</v>
      </c>
      <c r="E9" s="16">
        <f t="shared" si="1"/>
        <v>1.7041053446940384E-2</v>
      </c>
      <c r="F9" s="15">
        <v>4.0509259259259301E-4</v>
      </c>
      <c r="G9" s="16">
        <f t="shared" si="2"/>
        <v>0.230263157894737</v>
      </c>
      <c r="H9" s="16">
        <f t="shared" si="3"/>
        <v>0.10204081632653061</v>
      </c>
      <c r="I9" s="15">
        <v>6.5972222222222203E-4</v>
      </c>
      <c r="J9" s="16">
        <f t="shared" si="4"/>
        <v>7.9387186629526457E-2</v>
      </c>
      <c r="K9" s="18">
        <f t="shared" si="5"/>
        <v>3.4883720930232544E-2</v>
      </c>
    </row>
    <row r="10" spans="2:11" s="1" customFormat="1" x14ac:dyDescent="0.25">
      <c r="B10" s="14" t="s">
        <v>12</v>
      </c>
      <c r="C10" s="15">
        <v>5.32407407407407E-4</v>
      </c>
      <c r="D10" s="16">
        <f t="shared" si="0"/>
        <v>8.1272084805653663E-2</v>
      </c>
      <c r="E10" s="16">
        <f t="shared" si="1"/>
        <v>3.5631293570875272E-2</v>
      </c>
      <c r="F10" s="15">
        <v>1.8518518518518501E-4</v>
      </c>
      <c r="G10" s="16">
        <f t="shared" si="2"/>
        <v>0.10526315789473671</v>
      </c>
      <c r="H10" s="16">
        <f t="shared" si="3"/>
        <v>4.6647230320699618E-2</v>
      </c>
      <c r="I10" s="15">
        <v>7.1759259259259302E-4</v>
      </c>
      <c r="J10" s="16">
        <f t="shared" si="4"/>
        <v>8.6350974930362201E-2</v>
      </c>
      <c r="K10" s="18">
        <f t="shared" si="5"/>
        <v>3.7943696450428416E-2</v>
      </c>
    </row>
    <row r="11" spans="2:11" s="1" customFormat="1" x14ac:dyDescent="0.25">
      <c r="B11" s="14" t="s">
        <v>13</v>
      </c>
      <c r="C11" s="15">
        <v>3.3564814814814801E-4</v>
      </c>
      <c r="D11" s="16">
        <f t="shared" si="0"/>
        <v>5.1236749116607763E-2</v>
      </c>
      <c r="E11" s="16">
        <f t="shared" si="1"/>
        <v>2.2463206816421378E-2</v>
      </c>
      <c r="F11" s="15">
        <v>0</v>
      </c>
      <c r="G11" s="16">
        <f t="shared" si="2"/>
        <v>0</v>
      </c>
      <c r="H11" s="16">
        <f t="shared" si="3"/>
        <v>0</v>
      </c>
      <c r="I11" s="15">
        <v>3.3564814814814801E-4</v>
      </c>
      <c r="J11" s="16">
        <f t="shared" si="4"/>
        <v>4.038997214484679E-2</v>
      </c>
      <c r="K11" s="18">
        <f t="shared" si="5"/>
        <v>1.7747858017135854E-2</v>
      </c>
    </row>
    <row r="12" spans="2:11" s="1" customFormat="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s="1" customFormat="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s="1" customFormat="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s="1" customFormat="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s="1" customFormat="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s="1" customFormat="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s="1" customFormat="1" x14ac:dyDescent="0.25">
      <c r="B18" s="14" t="s">
        <v>20</v>
      </c>
      <c r="C18" s="15">
        <v>6.9444444444444404E-4</v>
      </c>
      <c r="D18" s="16">
        <f t="shared" si="0"/>
        <v>0.10600706713780915</v>
      </c>
      <c r="E18" s="16">
        <f t="shared" si="1"/>
        <v>4.6475600309837321E-2</v>
      </c>
      <c r="F18" s="15">
        <v>0</v>
      </c>
      <c r="G18" s="16">
        <f t="shared" si="2"/>
        <v>0</v>
      </c>
      <c r="H18" s="16">
        <f t="shared" si="3"/>
        <v>0</v>
      </c>
      <c r="I18" s="15">
        <v>6.9444444444444404E-4</v>
      </c>
      <c r="J18" s="16">
        <f t="shared" si="4"/>
        <v>8.3565459610027829E-2</v>
      </c>
      <c r="K18" s="18">
        <f t="shared" si="5"/>
        <v>3.6719706242350034E-2</v>
      </c>
    </row>
    <row r="19" spans="2:11" s="1" customFormat="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s="1" customFormat="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s="1" customFormat="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s="1" customFormat="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s="1" customFormat="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s="1" customFormat="1" ht="15.75" thickBot="1" x14ac:dyDescent="0.3">
      <c r="B24" s="20" t="s">
        <v>26</v>
      </c>
      <c r="C24" s="21">
        <v>6.1342592592592601E-4</v>
      </c>
      <c r="D24" s="16">
        <f t="shared" si="0"/>
        <v>9.3639575971731476E-2</v>
      </c>
      <c r="E24" s="16">
        <f t="shared" si="1"/>
        <v>4.1053446940356335E-2</v>
      </c>
      <c r="F24" s="21">
        <v>0</v>
      </c>
      <c r="G24" s="16">
        <f t="shared" si="2"/>
        <v>0</v>
      </c>
      <c r="H24" s="16">
        <f t="shared" si="3"/>
        <v>0</v>
      </c>
      <c r="I24" s="21">
        <v>6.1342592592592601E-4</v>
      </c>
      <c r="J24" s="16">
        <f t="shared" si="4"/>
        <v>7.3816155988857976E-2</v>
      </c>
      <c r="K24" s="18">
        <f t="shared" si="5"/>
        <v>3.2435740514075891E-2</v>
      </c>
    </row>
    <row r="25" spans="2:11" s="1" customFormat="1" ht="16.5" thickTop="1" thickBot="1" x14ac:dyDescent="0.3">
      <c r="B25" s="22" t="s">
        <v>5</v>
      </c>
      <c r="C25" s="23">
        <f>SUM(C7:C24)</f>
        <v>6.5509259259259245E-3</v>
      </c>
      <c r="D25" s="24">
        <f>IFERROR(SUM(D7:D24),0)</f>
        <v>1.0000000000000002</v>
      </c>
      <c r="E25" s="24">
        <f>IFERROR(SUM(E7:E24),0)</f>
        <v>0.43841982958946568</v>
      </c>
      <c r="F25" s="23">
        <f>SUM(F7:F24)</f>
        <v>1.7592592592592599E-3</v>
      </c>
      <c r="G25" s="24">
        <f>IFERROR(SUM(G7:G24),0)</f>
        <v>1</v>
      </c>
      <c r="H25" s="24">
        <f>IFERROR(SUM(H7:H24),0)</f>
        <v>0.44314868804664698</v>
      </c>
      <c r="I25" s="23">
        <f>SUM(I7:I24)</f>
        <v>8.3101851851851826E-3</v>
      </c>
      <c r="J25" s="24">
        <f>IFERROR(SUM(J7:J24),0)</f>
        <v>1</v>
      </c>
      <c r="K25" s="25">
        <f>IFERROR(SUM(K7:K24),0)</f>
        <v>0.43941248470012229</v>
      </c>
    </row>
    <row r="26" spans="2:11" s="1" customFormat="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s="1" customFormat="1" x14ac:dyDescent="0.25">
      <c r="B27" s="11" t="s">
        <v>27</v>
      </c>
      <c r="C27" s="12" t="s">
        <v>7</v>
      </c>
      <c r="D27" s="29" t="s">
        <v>8</v>
      </c>
      <c r="E27" s="29" t="s">
        <v>8</v>
      </c>
      <c r="F27" s="12" t="s">
        <v>7</v>
      </c>
      <c r="G27" s="29" t="s">
        <v>8</v>
      </c>
      <c r="H27" s="29" t="s">
        <v>8</v>
      </c>
      <c r="I27" s="12" t="s">
        <v>7</v>
      </c>
      <c r="J27" s="29" t="s">
        <v>8</v>
      </c>
      <c r="K27" s="30" t="s">
        <v>8</v>
      </c>
    </row>
    <row r="28" spans="2:11" s="1" customFormat="1" x14ac:dyDescent="0.25">
      <c r="B28" s="31" t="s">
        <v>29</v>
      </c>
      <c r="C28" s="15">
        <v>1.2615740740740699E-3</v>
      </c>
      <c r="D28" s="32"/>
      <c r="E28" s="16">
        <f>IFERROR(C28/C$36,0)</f>
        <v>8.4430673896204247E-2</v>
      </c>
      <c r="F28" s="15">
        <v>5.4398148148148101E-4</v>
      </c>
      <c r="G28" s="32"/>
      <c r="H28" s="16">
        <f>IFERROR(F28/F$36,0)</f>
        <v>0.13702623906705513</v>
      </c>
      <c r="I28" s="15">
        <v>1.80555555555556E-3</v>
      </c>
      <c r="J28" s="32"/>
      <c r="K28" s="18">
        <f>IFERROR(I28/I$36,0)</f>
        <v>9.5471236230110376E-2</v>
      </c>
    </row>
    <row r="29" spans="2:11" s="1" customFormat="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s="1" customFormat="1" x14ac:dyDescent="0.25">
      <c r="B30" s="31" t="s">
        <v>31</v>
      </c>
      <c r="C30" s="15">
        <v>0</v>
      </c>
      <c r="D30" s="32"/>
      <c r="E30" s="16">
        <f t="shared" si="6"/>
        <v>0</v>
      </c>
      <c r="F30" s="15">
        <v>0</v>
      </c>
      <c r="G30" s="32"/>
      <c r="H30" s="16">
        <f t="shared" si="7"/>
        <v>0</v>
      </c>
      <c r="I30" s="15">
        <v>0</v>
      </c>
      <c r="J30" s="32"/>
      <c r="K30" s="18">
        <f t="shared" si="8"/>
        <v>0</v>
      </c>
    </row>
    <row r="31" spans="2:11" s="1" customFormat="1" x14ac:dyDescent="0.25">
      <c r="B31" s="31" t="s">
        <v>32</v>
      </c>
      <c r="C31" s="15">
        <v>2.82407407407407E-3</v>
      </c>
      <c r="D31" s="32"/>
      <c r="E31" s="16">
        <f t="shared" si="6"/>
        <v>0.18900077459333828</v>
      </c>
      <c r="F31" s="15">
        <v>1.1805555555555599E-3</v>
      </c>
      <c r="G31" s="32"/>
      <c r="H31" s="16">
        <f t="shared" si="7"/>
        <v>0.29737609329446141</v>
      </c>
      <c r="I31" s="15">
        <v>4.0046296296296297E-3</v>
      </c>
      <c r="J31" s="32"/>
      <c r="K31" s="18">
        <f t="shared" si="8"/>
        <v>0.21175030599755199</v>
      </c>
    </row>
    <row r="32" spans="2:11" s="1" customFormat="1" x14ac:dyDescent="0.25">
      <c r="B32" s="31" t="s">
        <v>33</v>
      </c>
      <c r="C32" s="15">
        <v>4.3055555555555599E-3</v>
      </c>
      <c r="D32" s="32"/>
      <c r="E32" s="16">
        <f t="shared" si="6"/>
        <v>0.28814872192099189</v>
      </c>
      <c r="F32" s="15">
        <v>4.8611111111111099E-4</v>
      </c>
      <c r="G32" s="32"/>
      <c r="H32" s="16">
        <f t="shared" si="7"/>
        <v>0.12244897959183658</v>
      </c>
      <c r="I32" s="15">
        <v>4.7916666666666698E-3</v>
      </c>
      <c r="J32" s="32"/>
      <c r="K32" s="18">
        <f t="shared" si="8"/>
        <v>0.25336597307221553</v>
      </c>
    </row>
    <row r="33" spans="2:11" s="1" customFormat="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s="1" customFormat="1" ht="16.5" thickTop="1" thickBot="1" x14ac:dyDescent="0.3">
      <c r="B34" s="22" t="s">
        <v>5</v>
      </c>
      <c r="C34" s="23">
        <f>SUM(C28:C33)</f>
        <v>8.3912037037036993E-3</v>
      </c>
      <c r="D34" s="24"/>
      <c r="E34" s="24">
        <f>IFERROR(SUM(E28:E33),0)</f>
        <v>0.56158017041053443</v>
      </c>
      <c r="F34" s="23">
        <f>SUM(F28:F33)</f>
        <v>2.2106481481481517E-3</v>
      </c>
      <c r="G34" s="24"/>
      <c r="H34" s="24">
        <f>IFERROR(SUM(H28:H33),0)</f>
        <v>0.55685131195335313</v>
      </c>
      <c r="I34" s="23">
        <f>SUM(I28:I33)</f>
        <v>1.0601851851851859E-2</v>
      </c>
      <c r="J34" s="24"/>
      <c r="K34" s="25">
        <f>IFERROR(SUM(K28:K33),0)</f>
        <v>0.56058751529987783</v>
      </c>
    </row>
    <row r="35" spans="2:11" s="1" customFormat="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s="1" customFormat="1" ht="16.5" thickTop="1" thickBot="1" x14ac:dyDescent="0.3">
      <c r="B36" s="22" t="s">
        <v>35</v>
      </c>
      <c r="C36" s="23">
        <f>SUM(C25,C34)</f>
        <v>1.4942129629629625E-2</v>
      </c>
      <c r="D36" s="40"/>
      <c r="E36" s="41">
        <f>IFERROR(SUM(E25,E34),0)</f>
        <v>1</v>
      </c>
      <c r="F36" s="23">
        <f>SUM(F25,F34)</f>
        <v>3.9699074074074116E-3</v>
      </c>
      <c r="G36" s="40"/>
      <c r="H36" s="41">
        <f>IFERROR(SUM(H25,H34),0)</f>
        <v>1</v>
      </c>
      <c r="I36" s="23">
        <f>SUM(I25,I34)</f>
        <v>1.891203703703704E-2</v>
      </c>
      <c r="J36" s="40"/>
      <c r="K36" s="43">
        <f>IFERROR(SUM(K25,K34),0)</f>
        <v>1</v>
      </c>
    </row>
    <row r="37" spans="2:11" s="1" customFormat="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  <row r="38" spans="2:11" s="1" customFormat="1" x14ac:dyDescent="0.25">
      <c r="C38" s="55"/>
      <c r="D38" s="55"/>
      <c r="E38" s="55"/>
      <c r="F38" s="55"/>
      <c r="H38" s="55"/>
    </row>
    <row r="39" spans="2:11" s="1" customFormat="1" x14ac:dyDescent="0.25">
      <c r="C39" s="55"/>
      <c r="D39" s="55"/>
      <c r="E39" s="55"/>
      <c r="F39" s="55"/>
      <c r="H39" s="55"/>
    </row>
    <row r="40" spans="2:11" s="1" customFormat="1" x14ac:dyDescent="0.25">
      <c r="C40" s="55"/>
      <c r="D40" s="55"/>
      <c r="E40" s="55"/>
      <c r="F40" s="55"/>
      <c r="H40" s="55"/>
    </row>
    <row r="41" spans="2:11" s="1" customFormat="1" x14ac:dyDescent="0.25"/>
    <row r="42" spans="2:11" s="1" customFormat="1" x14ac:dyDescent="0.25">
      <c r="C42" s="55"/>
      <c r="D42" s="55"/>
      <c r="E42" s="55"/>
      <c r="F42" s="55"/>
      <c r="H42" s="55"/>
    </row>
    <row r="43" spans="2:11" s="1" customFormat="1" x14ac:dyDescent="0.25">
      <c r="C43" s="55"/>
      <c r="D43" s="55"/>
      <c r="E43" s="55"/>
      <c r="F43" s="55"/>
      <c r="H43" s="55"/>
    </row>
    <row r="44" spans="2:11" s="1" customFormat="1" x14ac:dyDescent="0.25">
      <c r="C44" s="55"/>
      <c r="D44" s="55"/>
      <c r="E44" s="55"/>
      <c r="F44" s="55"/>
      <c r="H44" s="55"/>
    </row>
    <row r="45" spans="2:11" s="1" customFormat="1" x14ac:dyDescent="0.25">
      <c r="C45" s="55"/>
      <c r="D45" s="55"/>
      <c r="E45" s="55"/>
      <c r="F45" s="55"/>
      <c r="H45" s="55"/>
    </row>
    <row r="46" spans="2:11" s="1" customFormat="1" x14ac:dyDescent="0.25">
      <c r="C46" s="55"/>
      <c r="D46" s="55"/>
      <c r="E46" s="55"/>
      <c r="F46" s="55"/>
      <c r="H46" s="55"/>
    </row>
    <row r="47" spans="2:11" s="1" customFormat="1" x14ac:dyDescent="0.25">
      <c r="C47" s="55"/>
      <c r="D47" s="55"/>
      <c r="E47" s="55"/>
      <c r="F47" s="55"/>
      <c r="H47" s="55"/>
    </row>
    <row r="48" spans="2:11" s="1" customFormat="1" x14ac:dyDescent="0.25">
      <c r="C48" s="55"/>
      <c r="D48" s="55"/>
      <c r="E48" s="55"/>
      <c r="F48" s="55"/>
      <c r="H48" s="55"/>
    </row>
    <row r="49" spans="3:8" s="1" customFormat="1" x14ac:dyDescent="0.25">
      <c r="C49" s="55"/>
      <c r="D49" s="55"/>
      <c r="E49" s="55"/>
      <c r="F49" s="55"/>
      <c r="H49" s="55"/>
    </row>
    <row r="50" spans="3:8" s="1" customFormat="1" x14ac:dyDescent="0.25">
      <c r="C50" s="55"/>
      <c r="D50" s="55"/>
      <c r="E50" s="55"/>
      <c r="F50" s="55"/>
      <c r="H50" s="55"/>
    </row>
    <row r="51" spans="3:8" s="1" customFormat="1" x14ac:dyDescent="0.25">
      <c r="C51" s="55"/>
      <c r="D51" s="55"/>
      <c r="E51" s="55"/>
      <c r="F51" s="55"/>
      <c r="H51" s="55"/>
    </row>
    <row r="52" spans="3:8" s="1" customFormat="1" x14ac:dyDescent="0.25">
      <c r="C52" s="55"/>
      <c r="D52" s="55"/>
      <c r="E52" s="55"/>
      <c r="F52" s="55"/>
      <c r="H52" s="55"/>
    </row>
    <row r="53" spans="3:8" s="1" customFormat="1" x14ac:dyDescent="0.25">
      <c r="C53" s="55"/>
      <c r="D53" s="55"/>
      <c r="E53" s="55"/>
      <c r="F53" s="55"/>
      <c r="H53" s="55"/>
    </row>
    <row r="54" spans="3:8" s="1" customFormat="1" x14ac:dyDescent="0.25">
      <c r="C54" s="55"/>
      <c r="D54" s="55"/>
      <c r="E54" s="55"/>
      <c r="F54" s="55"/>
      <c r="H54" s="55"/>
    </row>
    <row r="55" spans="3:8" s="1" customFormat="1" x14ac:dyDescent="0.25">
      <c r="C55" s="55"/>
      <c r="D55" s="55"/>
      <c r="E55" s="55"/>
      <c r="F55" s="55"/>
      <c r="H55" s="55"/>
    </row>
    <row r="56" spans="3:8" s="1" customFormat="1" x14ac:dyDescent="0.25">
      <c r="C56" s="55"/>
      <c r="D56" s="55"/>
      <c r="E56" s="55"/>
      <c r="F56" s="55"/>
      <c r="H56" s="55"/>
    </row>
    <row r="57" spans="3:8" s="1" customFormat="1" x14ac:dyDescent="0.25">
      <c r="C57" s="55"/>
      <c r="D57" s="55"/>
      <c r="E57" s="55"/>
      <c r="F57" s="55"/>
      <c r="H57" s="55"/>
    </row>
    <row r="58" spans="3:8" s="1" customFormat="1" x14ac:dyDescent="0.25">
      <c r="C58" s="55"/>
      <c r="D58" s="55"/>
      <c r="E58" s="55"/>
      <c r="F58" s="55"/>
      <c r="H58" s="55"/>
    </row>
    <row r="59" spans="3:8" s="1" customFormat="1" x14ac:dyDescent="0.25">
      <c r="C59" s="55"/>
      <c r="D59" s="55"/>
      <c r="E59" s="55"/>
      <c r="F59" s="55"/>
      <c r="H59" s="55"/>
    </row>
    <row r="60" spans="3:8" s="1" customFormat="1" x14ac:dyDescent="0.25">
      <c r="C60" s="55"/>
      <c r="D60" s="55"/>
      <c r="E60" s="55"/>
      <c r="F60" s="55"/>
      <c r="H60" s="55"/>
    </row>
    <row r="61" spans="3:8" s="1" customFormat="1" x14ac:dyDescent="0.25">
      <c r="C61" s="55"/>
      <c r="D61" s="55"/>
      <c r="E61" s="55"/>
      <c r="F61" s="55"/>
      <c r="H61" s="55"/>
    </row>
    <row r="62" spans="3:8" s="1" customFormat="1" x14ac:dyDescent="0.25">
      <c r="C62" s="55"/>
      <c r="D62" s="55"/>
      <c r="E62" s="55"/>
      <c r="F62" s="55"/>
      <c r="H62" s="55"/>
    </row>
    <row r="63" spans="3:8" s="1" customFormat="1" x14ac:dyDescent="0.25">
      <c r="C63" s="55"/>
      <c r="D63" s="55"/>
      <c r="E63" s="55"/>
      <c r="F63" s="55"/>
      <c r="H63" s="55"/>
    </row>
    <row r="64" spans="3:8" s="1" customFormat="1" x14ac:dyDescent="0.25">
      <c r="C64" s="55"/>
      <c r="D64" s="55"/>
      <c r="E64" s="55"/>
      <c r="F64" s="55"/>
      <c r="H64" s="55"/>
    </row>
    <row r="65" spans="3:8" s="1" customFormat="1" x14ac:dyDescent="0.25">
      <c r="C65" s="55"/>
      <c r="D65" s="55"/>
      <c r="E65" s="55"/>
      <c r="F65" s="55"/>
      <c r="H65" s="55"/>
    </row>
    <row r="66" spans="3:8" s="1" customFormat="1" x14ac:dyDescent="0.25">
      <c r="C66" s="55"/>
      <c r="D66" s="55"/>
      <c r="E66" s="55"/>
      <c r="F66" s="55"/>
      <c r="H66" s="55"/>
    </row>
    <row r="67" spans="3:8" s="1" customFormat="1" x14ac:dyDescent="0.25">
      <c r="C67" s="55"/>
      <c r="D67" s="55"/>
      <c r="E67" s="55"/>
      <c r="F67" s="55"/>
      <c r="H67" s="55"/>
    </row>
    <row r="68" spans="3:8" s="1" customFormat="1" x14ac:dyDescent="0.25">
      <c r="C68" s="55"/>
      <c r="D68" s="55"/>
      <c r="E68" s="55"/>
      <c r="F68" s="55"/>
      <c r="H68" s="55"/>
    </row>
    <row r="69" spans="3:8" s="1" customFormat="1" x14ac:dyDescent="0.25">
      <c r="C69" s="55"/>
      <c r="D69" s="55"/>
      <c r="E69" s="55"/>
      <c r="F69" s="55"/>
      <c r="H69" s="55"/>
    </row>
    <row r="70" spans="3:8" s="1" customFormat="1" x14ac:dyDescent="0.25">
      <c r="C70" s="55"/>
      <c r="D70" s="55"/>
      <c r="E70" s="55"/>
      <c r="F70" s="55"/>
      <c r="H70" s="55"/>
    </row>
    <row r="71" spans="3:8" s="1" customFormat="1" x14ac:dyDescent="0.25">
      <c r="C71" s="55"/>
      <c r="D71" s="55"/>
      <c r="E71" s="55"/>
      <c r="F71" s="55"/>
      <c r="H71" s="55"/>
    </row>
    <row r="72" spans="3:8" s="1" customFormat="1" x14ac:dyDescent="0.25">
      <c r="C72" s="55"/>
      <c r="D72" s="55"/>
      <c r="E72" s="55"/>
      <c r="F72" s="55"/>
      <c r="H72" s="55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showZeros="0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1.28515625" style="56" customWidth="1"/>
    <col min="7" max="7" width="11.28515625" style="47" customWidth="1"/>
    <col min="8" max="8" width="11.28515625" style="56" customWidth="1"/>
    <col min="9" max="11" width="11.28515625" style="47" customWidth="1"/>
    <col min="12" max="16384" width="8.85546875" style="47"/>
  </cols>
  <sheetData>
    <row r="2" spans="2:11" ht="15.75" thickBot="1" x14ac:dyDescent="0.3"/>
    <row r="3" spans="2:11" ht="16.5" customHeight="1" x14ac:dyDescent="0.25">
      <c r="B3" s="2" t="s">
        <v>64</v>
      </c>
      <c r="C3" s="3"/>
      <c r="D3" s="3"/>
      <c r="E3" s="3"/>
      <c r="F3" s="3"/>
      <c r="G3" s="3"/>
      <c r="H3" s="3"/>
      <c r="I3" s="3"/>
      <c r="J3" s="3"/>
      <c r="K3" s="4"/>
    </row>
    <row r="4" spans="2:1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x14ac:dyDescent="0.25">
      <c r="B7" s="14" t="s">
        <v>9</v>
      </c>
      <c r="C7" s="15">
        <v>1.03009259259259E-3</v>
      </c>
      <c r="D7" s="16">
        <f>IFERROR(C7/C$25,0)</f>
        <v>0.1885593220338978</v>
      </c>
      <c r="E7" s="16">
        <f>IFERROR(C7/C$36,0)</f>
        <v>7.6068376068375854E-2</v>
      </c>
      <c r="F7" s="15">
        <v>8.3333333333333295E-4</v>
      </c>
      <c r="G7" s="16">
        <f>IFERROR(F7/F$25,0)</f>
        <v>0.2696629213483141</v>
      </c>
      <c r="H7" s="16">
        <f>IFERROR(F7/F$36,0)</f>
        <v>9.8901098901098716E-2</v>
      </c>
      <c r="I7" s="15">
        <v>1.86342592592593E-3</v>
      </c>
      <c r="J7" s="16">
        <f>IFERROR(I7/I$25,0)</f>
        <v>0.217861975642761</v>
      </c>
      <c r="K7" s="18">
        <f>IFERROR(I7/I$36,0)</f>
        <v>8.4826132771338478E-2</v>
      </c>
    </row>
    <row r="8" spans="2:11" x14ac:dyDescent="0.25">
      <c r="B8" s="14" t="s">
        <v>10</v>
      </c>
      <c r="C8" s="15">
        <v>1.55092592592593E-3</v>
      </c>
      <c r="D8" s="16">
        <f t="shared" ref="D8:D24" si="0">IFERROR(C8/C$25,0)</f>
        <v>0.28389830508474645</v>
      </c>
      <c r="E8" s="16">
        <f t="shared" ref="E8:E24" si="1">IFERROR(C8/C$36,0)</f>
        <v>0.1145299145299148</v>
      </c>
      <c r="F8" s="15">
        <v>1.1226851851851901E-3</v>
      </c>
      <c r="G8" s="16">
        <f t="shared" ref="G8:G24" si="2">IFERROR(F8/F$25,0)</f>
        <v>0.36329588014981384</v>
      </c>
      <c r="H8" s="16">
        <f t="shared" ref="H8:H24" si="3">IFERROR(F8/F$36,0)</f>
        <v>0.13324175824175866</v>
      </c>
      <c r="I8" s="15">
        <v>2.6736111111111101E-3</v>
      </c>
      <c r="J8" s="16">
        <f t="shared" ref="J8:J24" si="4">IFERROR(I8/I$25,0)</f>
        <v>0.31258457374830845</v>
      </c>
      <c r="K8" s="18">
        <f t="shared" ref="K8:K24" si="5">IFERROR(I8/I$36,0)</f>
        <v>0.12170706006322445</v>
      </c>
    </row>
    <row r="9" spans="2:11" x14ac:dyDescent="0.25">
      <c r="B9" s="14" t="s">
        <v>11</v>
      </c>
      <c r="C9" s="15">
        <v>5.6712962962962999E-4</v>
      </c>
      <c r="D9" s="16">
        <f t="shared" si="0"/>
        <v>0.10381355932203395</v>
      </c>
      <c r="E9" s="16">
        <f t="shared" si="1"/>
        <v>4.1880341880341898E-2</v>
      </c>
      <c r="F9" s="15">
        <v>6.01851851851852E-4</v>
      </c>
      <c r="G9" s="16">
        <f t="shared" si="2"/>
        <v>0.19475655430711589</v>
      </c>
      <c r="H9" s="16">
        <f t="shared" si="3"/>
        <v>7.1428571428571355E-2</v>
      </c>
      <c r="I9" s="15">
        <v>1.16898148148148E-3</v>
      </c>
      <c r="J9" s="16">
        <f t="shared" si="4"/>
        <v>0.13667117726657629</v>
      </c>
      <c r="K9" s="18">
        <f t="shared" si="5"/>
        <v>5.3213909378292894E-2</v>
      </c>
    </row>
    <row r="10" spans="2:11" x14ac:dyDescent="0.25">
      <c r="B10" s="14" t="s">
        <v>12</v>
      </c>
      <c r="C10" s="15">
        <v>7.9861111111111105E-4</v>
      </c>
      <c r="D10" s="16">
        <f t="shared" si="0"/>
        <v>0.14618644067796607</v>
      </c>
      <c r="E10" s="16">
        <f t="shared" si="1"/>
        <v>5.8974358974358952E-2</v>
      </c>
      <c r="F10" s="15">
        <v>0</v>
      </c>
      <c r="G10" s="16">
        <f t="shared" si="2"/>
        <v>0</v>
      </c>
      <c r="H10" s="16">
        <f t="shared" si="3"/>
        <v>0</v>
      </c>
      <c r="I10" s="15">
        <v>7.9861111111111105E-4</v>
      </c>
      <c r="J10" s="16">
        <f t="shared" si="4"/>
        <v>9.336941813261164E-2</v>
      </c>
      <c r="K10" s="18">
        <f t="shared" si="5"/>
        <v>3.6354056902002121E-2</v>
      </c>
    </row>
    <row r="11" spans="2:11" x14ac:dyDescent="0.25">
      <c r="B11" s="14" t="s">
        <v>13</v>
      </c>
      <c r="C11" s="15">
        <v>1.15740740740741E-4</v>
      </c>
      <c r="D11" s="16">
        <f t="shared" si="0"/>
        <v>2.1186440677966146E-2</v>
      </c>
      <c r="E11" s="16">
        <f t="shared" si="1"/>
        <v>8.5470085470085635E-3</v>
      </c>
      <c r="F11" s="15">
        <v>5.32407407407407E-4</v>
      </c>
      <c r="G11" s="16">
        <f t="shared" si="2"/>
        <v>0.1722846441947562</v>
      </c>
      <c r="H11" s="16">
        <f t="shared" si="3"/>
        <v>6.3186813186813059E-2</v>
      </c>
      <c r="I11" s="15">
        <v>6.4814814814814802E-4</v>
      </c>
      <c r="J11" s="16">
        <f t="shared" si="4"/>
        <v>7.5778078484438419E-2</v>
      </c>
      <c r="K11" s="18">
        <f t="shared" si="5"/>
        <v>2.9504741833508964E-2</v>
      </c>
    </row>
    <row r="12" spans="2:1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x14ac:dyDescent="0.25">
      <c r="B18" s="14" t="s">
        <v>20</v>
      </c>
      <c r="C18" s="15">
        <v>3.4722222222222202E-4</v>
      </c>
      <c r="D18" s="16">
        <f t="shared" si="0"/>
        <v>6.3559322033898261E-2</v>
      </c>
      <c r="E18" s="16">
        <f t="shared" si="1"/>
        <v>2.5641025641025619E-2</v>
      </c>
      <c r="F18" s="15">
        <v>0</v>
      </c>
      <c r="G18" s="16">
        <f t="shared" si="2"/>
        <v>0</v>
      </c>
      <c r="H18" s="16">
        <f t="shared" si="3"/>
        <v>0</v>
      </c>
      <c r="I18" s="15">
        <v>3.4722222222222202E-4</v>
      </c>
      <c r="J18" s="16">
        <f t="shared" si="4"/>
        <v>4.0595399188091998E-2</v>
      </c>
      <c r="K18" s="18">
        <f t="shared" si="5"/>
        <v>1.5806111696522653E-2</v>
      </c>
    </row>
    <row r="19" spans="2:1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ht="15.75" thickBot="1" x14ac:dyDescent="0.3">
      <c r="B24" s="20" t="s">
        <v>26</v>
      </c>
      <c r="C24" s="21">
        <v>1.05324074074074E-3</v>
      </c>
      <c r="D24" s="16">
        <f t="shared" si="0"/>
        <v>0.19279661016949137</v>
      </c>
      <c r="E24" s="16">
        <f t="shared" si="1"/>
        <v>7.7777777777777696E-2</v>
      </c>
      <c r="F24" s="21">
        <v>0</v>
      </c>
      <c r="G24" s="16">
        <f t="shared" si="2"/>
        <v>0</v>
      </c>
      <c r="H24" s="16">
        <f t="shared" si="3"/>
        <v>0</v>
      </c>
      <c r="I24" s="21">
        <v>1.05324074074074E-3</v>
      </c>
      <c r="J24" s="16">
        <f t="shared" si="4"/>
        <v>0.12313937753721238</v>
      </c>
      <c r="K24" s="18">
        <f t="shared" si="5"/>
        <v>4.7945205479452038E-2</v>
      </c>
    </row>
    <row r="25" spans="2:11" ht="16.5" thickTop="1" thickBot="1" x14ac:dyDescent="0.3">
      <c r="B25" s="22" t="s">
        <v>5</v>
      </c>
      <c r="C25" s="23">
        <f>SUM(C7:C24)</f>
        <v>5.4629629629629637E-3</v>
      </c>
      <c r="D25" s="24">
        <f>IFERROR(SUM(D7:D24),0)</f>
        <v>1</v>
      </c>
      <c r="E25" s="24">
        <f>IFERROR(SUM(E7:E24),0)</f>
        <v>0.40341880341880332</v>
      </c>
      <c r="F25" s="23">
        <f>SUM(F7:F24)</f>
        <v>3.0902777777777821E-3</v>
      </c>
      <c r="G25" s="24">
        <f>IFERROR(SUM(G7:G24),0)</f>
        <v>1</v>
      </c>
      <c r="H25" s="24">
        <f>IFERROR(SUM(H7:H24),0)</f>
        <v>0.36675824175824179</v>
      </c>
      <c r="I25" s="23">
        <f>SUM(I7:I24)</f>
        <v>8.5532407407407397E-3</v>
      </c>
      <c r="J25" s="24">
        <f>IFERROR(SUM(J7:J24),0)</f>
        <v>1.0000000000000002</v>
      </c>
      <c r="K25" s="25">
        <f>IFERROR(SUM(K7:K24),0)</f>
        <v>0.38935721812434154</v>
      </c>
    </row>
    <row r="26" spans="2:1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x14ac:dyDescent="0.25">
      <c r="B27" s="11" t="s">
        <v>27</v>
      </c>
      <c r="C27" s="12" t="s">
        <v>7</v>
      </c>
      <c r="D27" s="29" t="s">
        <v>8</v>
      </c>
      <c r="E27" s="29" t="s">
        <v>8</v>
      </c>
      <c r="F27" s="12" t="s">
        <v>7</v>
      </c>
      <c r="G27" s="29" t="s">
        <v>8</v>
      </c>
      <c r="H27" s="29" t="s">
        <v>8</v>
      </c>
      <c r="I27" s="12" t="s">
        <v>7</v>
      </c>
      <c r="J27" s="29" t="s">
        <v>8</v>
      </c>
      <c r="K27" s="30" t="s">
        <v>8</v>
      </c>
    </row>
    <row r="28" spans="2:11" x14ac:dyDescent="0.25">
      <c r="B28" s="31" t="s">
        <v>29</v>
      </c>
      <c r="C28" s="15">
        <v>1.1574074074074099E-3</v>
      </c>
      <c r="D28" s="32"/>
      <c r="E28" s="16">
        <f>IFERROR(C28/C$36,0)</f>
        <v>8.5470085470085638E-2</v>
      </c>
      <c r="F28" s="15">
        <v>7.8703703703703705E-4</v>
      </c>
      <c r="G28" s="32"/>
      <c r="H28" s="16">
        <f>IFERROR(F28/F$36,0)</f>
        <v>9.3406593406593283E-2</v>
      </c>
      <c r="I28" s="15">
        <v>1.9444444444444401E-3</v>
      </c>
      <c r="J28" s="32"/>
      <c r="K28" s="18">
        <f>IFERROR(I28/I$36,0)</f>
        <v>8.8514225500526705E-2</v>
      </c>
    </row>
    <row r="29" spans="2:1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x14ac:dyDescent="0.25">
      <c r="B30" s="31" t="s">
        <v>31</v>
      </c>
      <c r="C30" s="15">
        <v>0</v>
      </c>
      <c r="D30" s="32"/>
      <c r="E30" s="16">
        <f t="shared" si="6"/>
        <v>0</v>
      </c>
      <c r="F30" s="15">
        <v>0</v>
      </c>
      <c r="G30" s="32"/>
      <c r="H30" s="16">
        <f t="shared" si="7"/>
        <v>0</v>
      </c>
      <c r="I30" s="15">
        <v>0</v>
      </c>
      <c r="J30" s="32"/>
      <c r="K30" s="18">
        <f t="shared" si="8"/>
        <v>0</v>
      </c>
    </row>
    <row r="31" spans="2:11" x14ac:dyDescent="0.25">
      <c r="B31" s="31" t="s">
        <v>32</v>
      </c>
      <c r="C31" s="15">
        <v>3.1365740740740698E-3</v>
      </c>
      <c r="D31" s="32"/>
      <c r="E31" s="16">
        <f t="shared" si="6"/>
        <v>0.23162393162393125</v>
      </c>
      <c r="F31" s="15">
        <v>1.8402777777777801E-3</v>
      </c>
      <c r="G31" s="32"/>
      <c r="H31" s="16">
        <f t="shared" si="7"/>
        <v>0.21840659340659338</v>
      </c>
      <c r="I31" s="15">
        <v>4.9768518518518504E-3</v>
      </c>
      <c r="J31" s="32"/>
      <c r="K31" s="18">
        <f t="shared" si="8"/>
        <v>0.2265542676501581</v>
      </c>
    </row>
    <row r="32" spans="2:11" x14ac:dyDescent="0.25">
      <c r="B32" s="31" t="s">
        <v>33</v>
      </c>
      <c r="C32" s="15">
        <v>3.1712962962963001E-3</v>
      </c>
      <c r="D32" s="32"/>
      <c r="E32" s="16">
        <f t="shared" si="6"/>
        <v>0.23418803418803441</v>
      </c>
      <c r="F32" s="15">
        <v>2.4305555555555599E-3</v>
      </c>
      <c r="G32" s="32"/>
      <c r="H32" s="16">
        <f t="shared" si="7"/>
        <v>0.2884615384615386</v>
      </c>
      <c r="I32" s="15">
        <v>5.60185185185185E-3</v>
      </c>
      <c r="J32" s="32"/>
      <c r="K32" s="18">
        <f t="shared" si="8"/>
        <v>0.25500526870389884</v>
      </c>
    </row>
    <row r="33" spans="2:11" ht="15.75" thickBot="1" x14ac:dyDescent="0.3">
      <c r="B33" s="33" t="s">
        <v>34</v>
      </c>
      <c r="C33" s="21">
        <v>6.1342592592592601E-4</v>
      </c>
      <c r="D33" s="34"/>
      <c r="E33" s="35">
        <f t="shared" si="6"/>
        <v>4.5299145299145291E-2</v>
      </c>
      <c r="F33" s="21">
        <v>2.7777777777777799E-4</v>
      </c>
      <c r="G33" s="34"/>
      <c r="H33" s="35">
        <f t="shared" si="7"/>
        <v>3.2967032967032947E-2</v>
      </c>
      <c r="I33" s="21">
        <v>8.9120370370370395E-4</v>
      </c>
      <c r="J33" s="34"/>
      <c r="K33" s="36">
        <f t="shared" si="8"/>
        <v>4.0569020021074841E-2</v>
      </c>
    </row>
    <row r="34" spans="2:11" ht="16.5" thickTop="1" thickBot="1" x14ac:dyDescent="0.3">
      <c r="B34" s="22" t="s">
        <v>5</v>
      </c>
      <c r="C34" s="23">
        <f>SUM(C28:C33)</f>
        <v>8.078703703703706E-3</v>
      </c>
      <c r="D34" s="24"/>
      <c r="E34" s="24">
        <f>IFERROR(SUM(E28:E33),0)</f>
        <v>0.59658119658119657</v>
      </c>
      <c r="F34" s="23">
        <f>SUM(F28:F33)</f>
        <v>5.3356481481481553E-3</v>
      </c>
      <c r="G34" s="24"/>
      <c r="H34" s="24">
        <f>IFERROR(SUM(H28:H33),0)</f>
        <v>0.63324175824175821</v>
      </c>
      <c r="I34" s="23">
        <f>SUM(I28:I33)</f>
        <v>1.3414351851851844E-2</v>
      </c>
      <c r="J34" s="24"/>
      <c r="K34" s="25">
        <f>IFERROR(SUM(K28:K33),0)</f>
        <v>0.61064278187565857</v>
      </c>
    </row>
    <row r="35" spans="2:1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ht="16.5" thickTop="1" thickBot="1" x14ac:dyDescent="0.3">
      <c r="B36" s="22" t="s">
        <v>35</v>
      </c>
      <c r="C36" s="23">
        <f>SUM(C25,C34)</f>
        <v>1.3541666666666671E-2</v>
      </c>
      <c r="D36" s="40"/>
      <c r="E36" s="41">
        <f>IFERROR(SUM(E25,E34),0)</f>
        <v>0.99999999999999989</v>
      </c>
      <c r="F36" s="23">
        <f>SUM(F25,F34)</f>
        <v>8.4259259259259374E-3</v>
      </c>
      <c r="G36" s="40"/>
      <c r="H36" s="41">
        <f>IFERROR(SUM(H25,H34),0)</f>
        <v>1</v>
      </c>
      <c r="I36" s="23">
        <f>SUM(I25,I34)</f>
        <v>2.1967592592592584E-2</v>
      </c>
      <c r="J36" s="40"/>
      <c r="K36" s="43">
        <f>IFERROR(SUM(K25,K34),0)</f>
        <v>1</v>
      </c>
    </row>
    <row r="37" spans="2:1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showZeros="0" zoomScale="80" zoomScaleNormal="80" zoomScaleSheetLayoutView="110" workbookViewId="0">
      <selection activeCell="E17" sqref="E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55" customWidth="1"/>
    <col min="7" max="7" width="10.85546875" style="1" customWidth="1"/>
    <col min="8" max="8" width="10.85546875" style="55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2" t="s">
        <v>65</v>
      </c>
      <c r="C3" s="3"/>
      <c r="D3" s="3"/>
      <c r="E3" s="3"/>
      <c r="F3" s="3"/>
      <c r="G3" s="3"/>
      <c r="H3" s="3"/>
      <c r="I3" s="3"/>
      <c r="J3" s="3"/>
      <c r="K3" s="4"/>
    </row>
    <row r="4" spans="2:1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x14ac:dyDescent="0.25">
      <c r="B7" s="14" t="s">
        <v>9</v>
      </c>
      <c r="C7" s="15">
        <v>8.1018518518518503E-5</v>
      </c>
      <c r="D7" s="16">
        <f>IFERROR(C7/C$25,0)</f>
        <v>8.0459770114942458E-2</v>
      </c>
      <c r="E7" s="16">
        <f>IFERROR(C7/C$36,0)</f>
        <v>1.5981735159817344E-2</v>
      </c>
      <c r="F7" s="15">
        <v>0</v>
      </c>
      <c r="G7" s="16">
        <f>IFERROR(F7/F$25,0)</f>
        <v>0</v>
      </c>
      <c r="H7" s="16">
        <f>IFERROR(F7/F$36,0)</f>
        <v>0</v>
      </c>
      <c r="I7" s="15">
        <v>8.1018518518518503E-5</v>
      </c>
      <c r="J7" s="16">
        <f>IFERROR(I7/I$25,0)</f>
        <v>8.0459770114942458E-2</v>
      </c>
      <c r="K7" s="18">
        <f>IFERROR(I7/I$36,0)</f>
        <v>1.5981735159817344E-2</v>
      </c>
    </row>
    <row r="8" spans="2:11" x14ac:dyDescent="0.25">
      <c r="B8" s="14" t="s">
        <v>10</v>
      </c>
      <c r="C8" s="15">
        <v>5.78703703703704E-5</v>
      </c>
      <c r="D8" s="16">
        <f t="shared" ref="D8:D24" si="0">IFERROR(C8/C$25,0)</f>
        <v>5.7471264367816084E-2</v>
      </c>
      <c r="E8" s="16">
        <f t="shared" ref="E8:E24" si="1">IFERROR(C8/C$36,0)</f>
        <v>1.1415525114155254E-2</v>
      </c>
      <c r="F8" s="15">
        <v>0</v>
      </c>
      <c r="G8" s="16">
        <f t="shared" ref="G8:G24" si="2">IFERROR(F8/F$25,0)</f>
        <v>0</v>
      </c>
      <c r="H8" s="16">
        <f t="shared" ref="H8:H24" si="3">IFERROR(F8/F$36,0)</f>
        <v>0</v>
      </c>
      <c r="I8" s="15">
        <v>5.78703703703704E-5</v>
      </c>
      <c r="J8" s="16">
        <f t="shared" ref="J8:J24" si="4">IFERROR(I8/I$25,0)</f>
        <v>5.7471264367816084E-2</v>
      </c>
      <c r="K8" s="18">
        <f t="shared" ref="K8:K24" si="5">IFERROR(I8/I$36,0)</f>
        <v>1.1415525114155254E-2</v>
      </c>
    </row>
    <row r="9" spans="2:11" x14ac:dyDescent="0.25">
      <c r="B9" s="14" t="s">
        <v>11</v>
      </c>
      <c r="C9" s="15">
        <v>0</v>
      </c>
      <c r="D9" s="16">
        <f t="shared" si="0"/>
        <v>0</v>
      </c>
      <c r="E9" s="16">
        <f t="shared" si="1"/>
        <v>0</v>
      </c>
      <c r="F9" s="15">
        <v>0</v>
      </c>
      <c r="G9" s="16">
        <f t="shared" si="2"/>
        <v>0</v>
      </c>
      <c r="H9" s="16">
        <f t="shared" si="3"/>
        <v>0</v>
      </c>
      <c r="I9" s="15">
        <v>0</v>
      </c>
      <c r="J9" s="16">
        <f t="shared" si="4"/>
        <v>0</v>
      </c>
      <c r="K9" s="18">
        <f t="shared" si="5"/>
        <v>0</v>
      </c>
    </row>
    <row r="10" spans="2:11" x14ac:dyDescent="0.25">
      <c r="B10" s="14" t="s">
        <v>12</v>
      </c>
      <c r="C10" s="15">
        <v>5.90277777777778E-4</v>
      </c>
      <c r="D10" s="16">
        <f t="shared" si="0"/>
        <v>0.58620689655172398</v>
      </c>
      <c r="E10" s="16">
        <f t="shared" si="1"/>
        <v>0.11643835616438357</v>
      </c>
      <c r="F10" s="15">
        <v>0</v>
      </c>
      <c r="G10" s="16">
        <f t="shared" si="2"/>
        <v>0</v>
      </c>
      <c r="H10" s="16">
        <f t="shared" si="3"/>
        <v>0</v>
      </c>
      <c r="I10" s="15">
        <v>5.90277777777778E-4</v>
      </c>
      <c r="J10" s="16">
        <f t="shared" si="4"/>
        <v>0.58620689655172398</v>
      </c>
      <c r="K10" s="18">
        <f t="shared" si="5"/>
        <v>0.11643835616438357</v>
      </c>
    </row>
    <row r="11" spans="2:11" x14ac:dyDescent="0.25">
      <c r="B11" s="14" t="s">
        <v>13</v>
      </c>
      <c r="C11" s="15">
        <v>0</v>
      </c>
      <c r="D11" s="16">
        <f t="shared" si="0"/>
        <v>0</v>
      </c>
      <c r="E11" s="16">
        <f t="shared" si="1"/>
        <v>0</v>
      </c>
      <c r="F11" s="15">
        <v>0</v>
      </c>
      <c r="G11" s="16">
        <f t="shared" si="2"/>
        <v>0</v>
      </c>
      <c r="H11" s="16">
        <f t="shared" si="3"/>
        <v>0</v>
      </c>
      <c r="I11" s="15">
        <v>0</v>
      </c>
      <c r="J11" s="16">
        <f t="shared" si="4"/>
        <v>0</v>
      </c>
      <c r="K11" s="18">
        <f t="shared" si="5"/>
        <v>0</v>
      </c>
    </row>
    <row r="12" spans="2:1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x14ac:dyDescent="0.25">
      <c r="B18" s="14" t="s">
        <v>20</v>
      </c>
      <c r="C18" s="15">
        <v>3.4722222222222202E-5</v>
      </c>
      <c r="D18" s="16">
        <f t="shared" si="0"/>
        <v>3.4482758620689613E-2</v>
      </c>
      <c r="E18" s="16">
        <f t="shared" si="1"/>
        <v>6.8493150684931451E-3</v>
      </c>
      <c r="F18" s="15">
        <v>0</v>
      </c>
      <c r="G18" s="16">
        <f t="shared" si="2"/>
        <v>0</v>
      </c>
      <c r="H18" s="16">
        <f t="shared" si="3"/>
        <v>0</v>
      </c>
      <c r="I18" s="15">
        <v>3.4722222222222202E-5</v>
      </c>
      <c r="J18" s="16">
        <f t="shared" si="4"/>
        <v>3.4482758620689613E-2</v>
      </c>
      <c r="K18" s="18">
        <f t="shared" si="5"/>
        <v>6.8493150684931451E-3</v>
      </c>
    </row>
    <row r="19" spans="2:1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ht="15.75" thickBot="1" x14ac:dyDescent="0.3">
      <c r="B24" s="20" t="s">
        <v>26</v>
      </c>
      <c r="C24" s="21">
        <v>2.4305555555555601E-4</v>
      </c>
      <c r="D24" s="16">
        <f t="shared" si="0"/>
        <v>0.24137931034482787</v>
      </c>
      <c r="E24" s="16">
        <f t="shared" si="1"/>
        <v>4.7945205479452128E-2</v>
      </c>
      <c r="F24" s="21">
        <v>0</v>
      </c>
      <c r="G24" s="16">
        <f t="shared" si="2"/>
        <v>0</v>
      </c>
      <c r="H24" s="16">
        <f t="shared" si="3"/>
        <v>0</v>
      </c>
      <c r="I24" s="21">
        <v>2.4305555555555601E-4</v>
      </c>
      <c r="J24" s="16">
        <f t="shared" si="4"/>
        <v>0.24137931034482787</v>
      </c>
      <c r="K24" s="18">
        <f t="shared" si="5"/>
        <v>4.7945205479452128E-2</v>
      </c>
    </row>
    <row r="25" spans="2:11" ht="16.5" thickTop="1" thickBot="1" x14ac:dyDescent="0.3">
      <c r="B25" s="22" t="s">
        <v>5</v>
      </c>
      <c r="C25" s="23">
        <f>SUM(C7:C24)</f>
        <v>1.0069444444444451E-3</v>
      </c>
      <c r="D25" s="24">
        <f>IFERROR(SUM(D7:D24),0)</f>
        <v>1</v>
      </c>
      <c r="E25" s="24">
        <f>IFERROR(SUM(E7:E24),0)</f>
        <v>0.19863013698630144</v>
      </c>
      <c r="F25" s="23">
        <f>SUM(F7:F24)</f>
        <v>0</v>
      </c>
      <c r="G25" s="24">
        <f>IFERROR(SUM(G7:G24),0)</f>
        <v>0</v>
      </c>
      <c r="H25" s="24">
        <f>IFERROR(SUM(H7:H24),0)</f>
        <v>0</v>
      </c>
      <c r="I25" s="23">
        <f>SUM(I7:I24)</f>
        <v>1.0069444444444451E-3</v>
      </c>
      <c r="J25" s="24">
        <f>IFERROR(SUM(J7:J24),0)</f>
        <v>1</v>
      </c>
      <c r="K25" s="25">
        <f>IFERROR(SUM(K7:K24),0)</f>
        <v>0.19863013698630144</v>
      </c>
    </row>
    <row r="26" spans="2:1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x14ac:dyDescent="0.25">
      <c r="B27" s="11" t="s">
        <v>27</v>
      </c>
      <c r="C27" s="12" t="s">
        <v>7</v>
      </c>
      <c r="D27" s="29" t="s">
        <v>8</v>
      </c>
      <c r="E27" s="29" t="s">
        <v>8</v>
      </c>
      <c r="F27" s="12" t="s">
        <v>7</v>
      </c>
      <c r="G27" s="29" t="s">
        <v>8</v>
      </c>
      <c r="H27" s="29" t="s">
        <v>8</v>
      </c>
      <c r="I27" s="12" t="s">
        <v>7</v>
      </c>
      <c r="J27" s="29" t="s">
        <v>8</v>
      </c>
      <c r="K27" s="30" t="s">
        <v>8</v>
      </c>
    </row>
    <row r="28" spans="2:11" x14ac:dyDescent="0.25">
      <c r="B28" s="31" t="s">
        <v>29</v>
      </c>
      <c r="C28" s="15">
        <v>1.33101851851852E-3</v>
      </c>
      <c r="D28" s="32"/>
      <c r="E28" s="16">
        <f>IFERROR(C28/C$36,0)</f>
        <v>0.26255707762557101</v>
      </c>
      <c r="F28" s="15">
        <v>0</v>
      </c>
      <c r="G28" s="32"/>
      <c r="H28" s="16">
        <f>IFERROR(F28/F$36,0)</f>
        <v>0</v>
      </c>
      <c r="I28" s="15">
        <v>1.33101851851852E-3</v>
      </c>
      <c r="J28" s="32"/>
      <c r="K28" s="18">
        <f>IFERROR(I28/I$36,0)</f>
        <v>0.26255707762557101</v>
      </c>
    </row>
    <row r="29" spans="2:1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x14ac:dyDescent="0.25">
      <c r="B30" s="31" t="s">
        <v>31</v>
      </c>
      <c r="C30" s="15">
        <v>0</v>
      </c>
      <c r="D30" s="32"/>
      <c r="E30" s="16">
        <f t="shared" si="6"/>
        <v>0</v>
      </c>
      <c r="F30" s="15">
        <v>0</v>
      </c>
      <c r="G30" s="32"/>
      <c r="H30" s="16">
        <f t="shared" si="7"/>
        <v>0</v>
      </c>
      <c r="I30" s="15">
        <v>0</v>
      </c>
      <c r="J30" s="32"/>
      <c r="K30" s="18">
        <f t="shared" si="8"/>
        <v>0</v>
      </c>
    </row>
    <row r="31" spans="2:11" x14ac:dyDescent="0.25">
      <c r="B31" s="31" t="s">
        <v>32</v>
      </c>
      <c r="C31" s="15">
        <v>1.7361111111111101E-4</v>
      </c>
      <c r="D31" s="32"/>
      <c r="E31" s="16">
        <f t="shared" si="6"/>
        <v>3.4246575342465724E-2</v>
      </c>
      <c r="F31" s="15">
        <v>0</v>
      </c>
      <c r="G31" s="32"/>
      <c r="H31" s="16">
        <f t="shared" si="7"/>
        <v>0</v>
      </c>
      <c r="I31" s="15">
        <v>1.7361111111111101E-4</v>
      </c>
      <c r="J31" s="32"/>
      <c r="K31" s="18">
        <f t="shared" si="8"/>
        <v>3.4246575342465724E-2</v>
      </c>
    </row>
    <row r="32" spans="2:11" x14ac:dyDescent="0.25">
      <c r="B32" s="31" t="s">
        <v>33</v>
      </c>
      <c r="C32" s="15">
        <v>2.5578703703703701E-3</v>
      </c>
      <c r="D32" s="32"/>
      <c r="E32" s="16">
        <f t="shared" si="6"/>
        <v>0.50456621004566193</v>
      </c>
      <c r="F32" s="15">
        <v>0</v>
      </c>
      <c r="G32" s="32"/>
      <c r="H32" s="16">
        <f t="shared" si="7"/>
        <v>0</v>
      </c>
      <c r="I32" s="15">
        <v>2.5578703703703701E-3</v>
      </c>
      <c r="J32" s="32"/>
      <c r="K32" s="18">
        <f t="shared" si="8"/>
        <v>0.50456621004566193</v>
      </c>
    </row>
    <row r="33" spans="2:1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ht="16.5" thickTop="1" thickBot="1" x14ac:dyDescent="0.3">
      <c r="B34" s="22" t="s">
        <v>5</v>
      </c>
      <c r="C34" s="23">
        <f>SUM(C28:C33)</f>
        <v>4.062500000000001E-3</v>
      </c>
      <c r="D34" s="24"/>
      <c r="E34" s="24">
        <f>IFERROR(SUM(E28:E33),0)</f>
        <v>0.80136986301369872</v>
      </c>
      <c r="F34" s="23">
        <f>SUM(F28:F33)</f>
        <v>0</v>
      </c>
      <c r="G34" s="24"/>
      <c r="H34" s="24">
        <f>IFERROR(SUM(H28:H33),0)</f>
        <v>0</v>
      </c>
      <c r="I34" s="23">
        <f>SUM(I28:I33)</f>
        <v>4.062500000000001E-3</v>
      </c>
      <c r="J34" s="24"/>
      <c r="K34" s="25">
        <f>IFERROR(SUM(K28:K33),0)</f>
        <v>0.80136986301369872</v>
      </c>
    </row>
    <row r="35" spans="2:1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ht="16.5" thickTop="1" thickBot="1" x14ac:dyDescent="0.3">
      <c r="B36" s="22" t="s">
        <v>35</v>
      </c>
      <c r="C36" s="23">
        <f>SUM(C25,C34)</f>
        <v>5.0694444444444459E-3</v>
      </c>
      <c r="D36" s="40"/>
      <c r="E36" s="41">
        <f>IFERROR(SUM(E25,E34),0)</f>
        <v>1.0000000000000002</v>
      </c>
      <c r="F36" s="23">
        <f>SUM(F25,F34)</f>
        <v>0</v>
      </c>
      <c r="G36" s="40"/>
      <c r="H36" s="41">
        <f>IFERROR(SUM(H25,H34),0)</f>
        <v>0</v>
      </c>
      <c r="I36" s="23">
        <f>SUM(I25,I34)</f>
        <v>5.0694444444444459E-3</v>
      </c>
      <c r="J36" s="40"/>
      <c r="K36" s="43">
        <f>IFERROR(SUM(K25,K34),0)</f>
        <v>1.0000000000000002</v>
      </c>
    </row>
    <row r="37" spans="2:1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showGridLines="0" showZeros="0" zoomScaleNormal="100" zoomScaleSheetLayoutView="100" workbookViewId="0">
      <selection activeCell="B37" sqref="B37:N37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3" width="10.7109375" style="47" bestFit="1" customWidth="1"/>
    <col min="4" max="4" width="11.5703125" style="47" bestFit="1" customWidth="1"/>
    <col min="5" max="14" width="8.28515625" style="47" customWidth="1"/>
    <col min="15" max="16384" width="8.85546875" style="47"/>
  </cols>
  <sheetData>
    <row r="2" spans="2:14" ht="15.75" thickBot="1" x14ac:dyDescent="0.3"/>
    <row r="3" spans="2:14" x14ac:dyDescent="0.25">
      <c r="B3" s="59" t="s">
        <v>66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1"/>
    </row>
    <row r="4" spans="2:14" x14ac:dyDescent="0.25">
      <c r="B4" s="62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2:14" x14ac:dyDescent="0.25">
      <c r="B5" s="65"/>
      <c r="C5" s="63" t="s">
        <v>67</v>
      </c>
      <c r="D5" s="63"/>
      <c r="E5" s="63"/>
      <c r="F5" s="63" t="s">
        <v>68</v>
      </c>
      <c r="G5" s="63"/>
      <c r="H5" s="63"/>
      <c r="I5" s="63" t="s">
        <v>69</v>
      </c>
      <c r="J5" s="63"/>
      <c r="K5" s="63"/>
      <c r="L5" s="63" t="s">
        <v>5</v>
      </c>
      <c r="M5" s="63"/>
      <c r="N5" s="64"/>
    </row>
    <row r="6" spans="2:14" x14ac:dyDescent="0.25">
      <c r="B6" s="66" t="s">
        <v>6</v>
      </c>
      <c r="C6" s="67" t="s">
        <v>7</v>
      </c>
      <c r="D6" s="67" t="s">
        <v>8</v>
      </c>
      <c r="E6" s="67" t="s">
        <v>8</v>
      </c>
      <c r="F6" s="67" t="s">
        <v>7</v>
      </c>
      <c r="G6" s="67" t="s">
        <v>8</v>
      </c>
      <c r="H6" s="67" t="s">
        <v>8</v>
      </c>
      <c r="I6" s="67" t="s">
        <v>7</v>
      </c>
      <c r="J6" s="67" t="s">
        <v>8</v>
      </c>
      <c r="K6" s="67" t="s">
        <v>8</v>
      </c>
      <c r="L6" s="67" t="s">
        <v>7</v>
      </c>
      <c r="M6" s="67" t="s">
        <v>8</v>
      </c>
      <c r="N6" s="68" t="s">
        <v>8</v>
      </c>
    </row>
    <row r="7" spans="2:14" x14ac:dyDescent="0.25">
      <c r="B7" s="69" t="s">
        <v>9</v>
      </c>
      <c r="C7" s="70">
        <v>2.87384259259259E-2</v>
      </c>
      <c r="D7" s="71">
        <f>IFERROR(C7/C$25,0)</f>
        <v>0.20764341863187816</v>
      </c>
      <c r="E7" s="71">
        <f>IFERROR(C7/C$36,0)</f>
        <v>0.15884083930399176</v>
      </c>
      <c r="F7" s="70">
        <v>0</v>
      </c>
      <c r="G7" s="71">
        <f>IFERROR(F7/F$25,0)</f>
        <v>0</v>
      </c>
      <c r="H7" s="71">
        <f>IFERROR(F7/F$36,0)</f>
        <v>0</v>
      </c>
      <c r="I7" s="70">
        <v>0</v>
      </c>
      <c r="J7" s="71">
        <f>IFERROR(I7/I$25,0)</f>
        <v>0</v>
      </c>
      <c r="K7" s="71">
        <f>IFERROR(I7/I$36,0)</f>
        <v>0</v>
      </c>
      <c r="L7" s="72">
        <f>SUM(C7,F7,I7)</f>
        <v>2.87384259259259E-2</v>
      </c>
      <c r="M7" s="71">
        <f>IFERROR(L7/L$25,0)</f>
        <v>0.20182069413964063</v>
      </c>
      <c r="N7" s="73">
        <f>IFERROR(L7/L$36,0)</f>
        <v>0.15541090317331158</v>
      </c>
    </row>
    <row r="8" spans="2:14" x14ac:dyDescent="0.25">
      <c r="B8" s="69" t="s">
        <v>10</v>
      </c>
      <c r="C8" s="70">
        <v>2.6944444444444399E-2</v>
      </c>
      <c r="D8" s="71">
        <f t="shared" ref="D8:D24" si="0">IFERROR(C8/C$25,0)</f>
        <v>0.19468138484696415</v>
      </c>
      <c r="E8" s="71">
        <f t="shared" ref="E8:E24" si="1">IFERROR(C8/C$36,0)</f>
        <v>0.14892528147389952</v>
      </c>
      <c r="F8" s="70">
        <v>0</v>
      </c>
      <c r="G8" s="71">
        <f t="shared" ref="G8:G23" si="2">IFERROR(F8/F$25,0)</f>
        <v>0</v>
      </c>
      <c r="H8" s="71">
        <f t="shared" ref="H8:H24" si="3">IFERROR(F8/F$36,0)</f>
        <v>0</v>
      </c>
      <c r="I8" s="70">
        <v>0</v>
      </c>
      <c r="J8" s="71">
        <f t="shared" ref="J8:J24" si="4">IFERROR(I8/I$25,0)</f>
        <v>0</v>
      </c>
      <c r="K8" s="71">
        <f t="shared" ref="K8:K24" si="5">IFERROR(I8/I$36,0)</f>
        <v>0</v>
      </c>
      <c r="L8" s="72">
        <f t="shared" ref="L8:L24" si="6">SUM(C8,F8,I8)</f>
        <v>2.6944444444444399E-2</v>
      </c>
      <c r="M8" s="71">
        <f t="shared" ref="M8:M24" si="7">IFERROR(L8/L$25,0)</f>
        <v>0.1892221409412336</v>
      </c>
      <c r="N8" s="73">
        <f t="shared" ref="N8:N24" si="8">IFERROR(L8/L$36,0)</f>
        <v>0.14570945734493318</v>
      </c>
    </row>
    <row r="9" spans="2:14" x14ac:dyDescent="0.25">
      <c r="B9" s="69" t="s">
        <v>11</v>
      </c>
      <c r="C9" s="70">
        <v>2.9236111111111102E-2</v>
      </c>
      <c r="D9" s="71">
        <f t="shared" si="0"/>
        <v>0.21123933768188663</v>
      </c>
      <c r="E9" s="71">
        <f t="shared" si="1"/>
        <v>0.16159160696008193</v>
      </c>
      <c r="F9" s="70">
        <v>0</v>
      </c>
      <c r="G9" s="71">
        <f t="shared" si="2"/>
        <v>0</v>
      </c>
      <c r="H9" s="71">
        <f t="shared" si="3"/>
        <v>0</v>
      </c>
      <c r="I9" s="70">
        <v>3.9930555555555596E-3</v>
      </c>
      <c r="J9" s="71">
        <f t="shared" si="4"/>
        <v>1</v>
      </c>
      <c r="K9" s="71">
        <f t="shared" si="5"/>
        <v>1</v>
      </c>
      <c r="L9" s="72">
        <f t="shared" si="6"/>
        <v>3.3229166666666664E-2</v>
      </c>
      <c r="M9" s="71">
        <f t="shared" si="7"/>
        <v>0.23335771762984645</v>
      </c>
      <c r="N9" s="73">
        <f t="shared" si="8"/>
        <v>0.1796958127308006</v>
      </c>
    </row>
    <row r="10" spans="2:14" x14ac:dyDescent="0.25">
      <c r="B10" s="69" t="s">
        <v>12</v>
      </c>
      <c r="C10" s="70">
        <v>2.23726851851852E-2</v>
      </c>
      <c r="D10" s="71">
        <f t="shared" si="0"/>
        <v>0.16164910520153891</v>
      </c>
      <c r="E10" s="71">
        <f t="shared" si="1"/>
        <v>0.12365660184237477</v>
      </c>
      <c r="F10" s="70">
        <v>0</v>
      </c>
      <c r="G10" s="71">
        <f t="shared" si="2"/>
        <v>0</v>
      </c>
      <c r="H10" s="71">
        <f t="shared" si="3"/>
        <v>0</v>
      </c>
      <c r="I10" s="70">
        <v>0</v>
      </c>
      <c r="J10" s="71">
        <f t="shared" si="4"/>
        <v>0</v>
      </c>
      <c r="K10" s="71">
        <f t="shared" si="5"/>
        <v>0</v>
      </c>
      <c r="L10" s="72">
        <f t="shared" si="6"/>
        <v>2.23726851851852E-2</v>
      </c>
      <c r="M10" s="71">
        <f t="shared" si="7"/>
        <v>0.15711615053239064</v>
      </c>
      <c r="N10" s="73">
        <f t="shared" si="8"/>
        <v>0.12098641797584041</v>
      </c>
    </row>
    <row r="11" spans="2:14" x14ac:dyDescent="0.25">
      <c r="B11" s="69" t="s">
        <v>13</v>
      </c>
      <c r="C11" s="70">
        <v>1.8171296296296299E-3</v>
      </c>
      <c r="D11" s="71">
        <f t="shared" si="0"/>
        <v>1.3129285833751472E-2</v>
      </c>
      <c r="E11" s="71">
        <f t="shared" si="1"/>
        <v>1.0043500511770734E-2</v>
      </c>
      <c r="F11" s="70">
        <v>0</v>
      </c>
      <c r="G11" s="71">
        <f t="shared" si="2"/>
        <v>0</v>
      </c>
      <c r="H11" s="71">
        <f t="shared" si="3"/>
        <v>0</v>
      </c>
      <c r="I11" s="70">
        <v>0</v>
      </c>
      <c r="J11" s="71">
        <f t="shared" si="4"/>
        <v>0</v>
      </c>
      <c r="K11" s="71">
        <f t="shared" si="5"/>
        <v>0</v>
      </c>
      <c r="L11" s="72">
        <f t="shared" si="6"/>
        <v>1.8171296296296299E-3</v>
      </c>
      <c r="M11" s="71">
        <f t="shared" si="7"/>
        <v>1.2761115175160537E-2</v>
      </c>
      <c r="N11" s="73">
        <f t="shared" si="8"/>
        <v>9.8266257745509237E-3</v>
      </c>
    </row>
    <row r="12" spans="2:14" x14ac:dyDescent="0.25">
      <c r="B12" s="69" t="s">
        <v>14</v>
      </c>
      <c r="C12" s="70">
        <v>5.3472222222222202E-3</v>
      </c>
      <c r="D12" s="71">
        <f t="shared" si="0"/>
        <v>3.8635223281485206E-2</v>
      </c>
      <c r="E12" s="71">
        <f t="shared" si="1"/>
        <v>2.955475946775845E-2</v>
      </c>
      <c r="F12" s="70">
        <v>0</v>
      </c>
      <c r="G12" s="71">
        <f t="shared" si="2"/>
        <v>0</v>
      </c>
      <c r="H12" s="71">
        <f t="shared" si="3"/>
        <v>0</v>
      </c>
      <c r="I12" s="70">
        <v>0</v>
      </c>
      <c r="J12" s="71">
        <f t="shared" si="4"/>
        <v>0</v>
      </c>
      <c r="K12" s="71">
        <f t="shared" si="5"/>
        <v>0</v>
      </c>
      <c r="L12" s="72">
        <f t="shared" si="6"/>
        <v>5.3472222222222202E-3</v>
      </c>
      <c r="M12" s="71">
        <f t="shared" si="7"/>
        <v>3.7551816630090225E-2</v>
      </c>
      <c r="N12" s="73">
        <f t="shared" si="8"/>
        <v>2.8916567565875951E-2</v>
      </c>
    </row>
    <row r="13" spans="2:14" x14ac:dyDescent="0.25">
      <c r="B13" s="69" t="s">
        <v>15</v>
      </c>
      <c r="C13" s="70">
        <v>2.1990740740740699E-3</v>
      </c>
      <c r="D13" s="71">
        <f t="shared" si="0"/>
        <v>1.5888944639571811E-2</v>
      </c>
      <c r="E13" s="71">
        <f t="shared" si="1"/>
        <v>1.2154554759467742E-2</v>
      </c>
      <c r="F13" s="70">
        <v>0</v>
      </c>
      <c r="G13" s="71">
        <f t="shared" si="2"/>
        <v>0</v>
      </c>
      <c r="H13" s="71">
        <f t="shared" si="3"/>
        <v>0</v>
      </c>
      <c r="I13" s="70">
        <v>0</v>
      </c>
      <c r="J13" s="71">
        <f t="shared" si="4"/>
        <v>0</v>
      </c>
      <c r="K13" s="71">
        <f t="shared" si="5"/>
        <v>0</v>
      </c>
      <c r="L13" s="72">
        <f t="shared" si="6"/>
        <v>2.1990740740740699E-3</v>
      </c>
      <c r="M13" s="71">
        <f t="shared" si="7"/>
        <v>1.5443387791595523E-2</v>
      </c>
      <c r="N13" s="73">
        <f t="shared" si="8"/>
        <v>1.1892094886399182E-2</v>
      </c>
    </row>
    <row r="14" spans="2:14" x14ac:dyDescent="0.25">
      <c r="B14" s="69" t="s">
        <v>16</v>
      </c>
      <c r="C14" s="70">
        <v>0</v>
      </c>
      <c r="D14" s="71">
        <f t="shared" si="0"/>
        <v>0</v>
      </c>
      <c r="E14" s="71">
        <f t="shared" si="1"/>
        <v>0</v>
      </c>
      <c r="F14" s="70">
        <v>0</v>
      </c>
      <c r="G14" s="71">
        <f t="shared" si="2"/>
        <v>0</v>
      </c>
      <c r="H14" s="71">
        <f t="shared" si="3"/>
        <v>0</v>
      </c>
      <c r="I14" s="70">
        <v>0</v>
      </c>
      <c r="J14" s="71">
        <f t="shared" si="4"/>
        <v>0</v>
      </c>
      <c r="K14" s="71">
        <f t="shared" si="5"/>
        <v>0</v>
      </c>
      <c r="L14" s="72">
        <f t="shared" si="6"/>
        <v>0</v>
      </c>
      <c r="M14" s="71">
        <f t="shared" si="7"/>
        <v>0</v>
      </c>
      <c r="N14" s="73">
        <f t="shared" si="8"/>
        <v>0</v>
      </c>
    </row>
    <row r="15" spans="2:14" x14ac:dyDescent="0.25">
      <c r="B15" s="69" t="s">
        <v>17</v>
      </c>
      <c r="C15" s="70">
        <v>0</v>
      </c>
      <c r="D15" s="71">
        <f t="shared" si="0"/>
        <v>0</v>
      </c>
      <c r="E15" s="71">
        <f t="shared" si="1"/>
        <v>0</v>
      </c>
      <c r="F15" s="70">
        <v>0</v>
      </c>
      <c r="G15" s="71">
        <f t="shared" si="2"/>
        <v>0</v>
      </c>
      <c r="H15" s="71">
        <f t="shared" si="3"/>
        <v>0</v>
      </c>
      <c r="I15" s="70">
        <v>0</v>
      </c>
      <c r="J15" s="71">
        <f t="shared" si="4"/>
        <v>0</v>
      </c>
      <c r="K15" s="71">
        <f t="shared" si="5"/>
        <v>0</v>
      </c>
      <c r="L15" s="72">
        <f t="shared" si="6"/>
        <v>0</v>
      </c>
      <c r="M15" s="71">
        <f t="shared" si="7"/>
        <v>0</v>
      </c>
      <c r="N15" s="73">
        <f t="shared" si="8"/>
        <v>0</v>
      </c>
    </row>
    <row r="16" spans="2:14" x14ac:dyDescent="0.25">
      <c r="B16" s="69" t="s">
        <v>18</v>
      </c>
      <c r="C16" s="70">
        <v>0</v>
      </c>
      <c r="D16" s="71">
        <f t="shared" si="0"/>
        <v>0</v>
      </c>
      <c r="E16" s="71">
        <f t="shared" si="1"/>
        <v>0</v>
      </c>
      <c r="F16" s="70">
        <v>0</v>
      </c>
      <c r="G16" s="71">
        <f t="shared" si="2"/>
        <v>0</v>
      </c>
      <c r="H16" s="71">
        <f t="shared" si="3"/>
        <v>0</v>
      </c>
      <c r="I16" s="70">
        <v>0</v>
      </c>
      <c r="J16" s="71">
        <f t="shared" si="4"/>
        <v>0</v>
      </c>
      <c r="K16" s="71">
        <f t="shared" si="5"/>
        <v>0</v>
      </c>
      <c r="L16" s="72">
        <f t="shared" si="6"/>
        <v>0</v>
      </c>
      <c r="M16" s="71">
        <f t="shared" si="7"/>
        <v>0</v>
      </c>
      <c r="N16" s="73">
        <f t="shared" si="8"/>
        <v>0</v>
      </c>
    </row>
    <row r="17" spans="2:14" x14ac:dyDescent="0.25">
      <c r="B17" s="69" t="s">
        <v>19</v>
      </c>
      <c r="C17" s="70">
        <v>0</v>
      </c>
      <c r="D17" s="71">
        <f t="shared" si="0"/>
        <v>0</v>
      </c>
      <c r="E17" s="71">
        <f t="shared" si="1"/>
        <v>0</v>
      </c>
      <c r="F17" s="70">
        <v>0</v>
      </c>
      <c r="G17" s="71">
        <f t="shared" si="2"/>
        <v>0</v>
      </c>
      <c r="H17" s="71">
        <f t="shared" si="3"/>
        <v>0</v>
      </c>
      <c r="I17" s="70">
        <v>0</v>
      </c>
      <c r="J17" s="71">
        <f t="shared" si="4"/>
        <v>0</v>
      </c>
      <c r="K17" s="71">
        <f t="shared" si="5"/>
        <v>0</v>
      </c>
      <c r="L17" s="72">
        <f t="shared" si="6"/>
        <v>0</v>
      </c>
      <c r="M17" s="71">
        <f t="shared" si="7"/>
        <v>0</v>
      </c>
      <c r="N17" s="73">
        <f t="shared" si="8"/>
        <v>0</v>
      </c>
    </row>
    <row r="18" spans="2:14" x14ac:dyDescent="0.25">
      <c r="B18" s="69" t="s">
        <v>20</v>
      </c>
      <c r="C18" s="70">
        <v>0</v>
      </c>
      <c r="D18" s="71">
        <f t="shared" si="0"/>
        <v>0</v>
      </c>
      <c r="E18" s="71">
        <f t="shared" si="1"/>
        <v>0</v>
      </c>
      <c r="F18" s="70">
        <v>0</v>
      </c>
      <c r="G18" s="71">
        <f t="shared" si="2"/>
        <v>0</v>
      </c>
      <c r="H18" s="71">
        <f t="shared" si="3"/>
        <v>0</v>
      </c>
      <c r="I18" s="70">
        <v>0</v>
      </c>
      <c r="J18" s="71">
        <f t="shared" si="4"/>
        <v>0</v>
      </c>
      <c r="K18" s="71">
        <f t="shared" si="5"/>
        <v>0</v>
      </c>
      <c r="L18" s="72">
        <f t="shared" si="6"/>
        <v>0</v>
      </c>
      <c r="M18" s="71">
        <f t="shared" si="7"/>
        <v>0</v>
      </c>
      <c r="N18" s="73">
        <f t="shared" si="8"/>
        <v>0</v>
      </c>
    </row>
    <row r="19" spans="2:14" x14ac:dyDescent="0.25">
      <c r="B19" s="69" t="s">
        <v>21</v>
      </c>
      <c r="C19" s="70">
        <v>0</v>
      </c>
      <c r="D19" s="71">
        <f t="shared" si="0"/>
        <v>0</v>
      </c>
      <c r="E19" s="71">
        <f t="shared" si="1"/>
        <v>0</v>
      </c>
      <c r="F19" s="74">
        <v>0</v>
      </c>
      <c r="G19" s="71">
        <f t="shared" si="2"/>
        <v>0</v>
      </c>
      <c r="H19" s="71">
        <f t="shared" si="3"/>
        <v>0</v>
      </c>
      <c r="I19" s="74">
        <v>0</v>
      </c>
      <c r="J19" s="71">
        <f t="shared" si="4"/>
        <v>0</v>
      </c>
      <c r="K19" s="71">
        <f t="shared" si="5"/>
        <v>0</v>
      </c>
      <c r="L19" s="72">
        <f t="shared" si="6"/>
        <v>0</v>
      </c>
      <c r="M19" s="71">
        <f t="shared" si="7"/>
        <v>0</v>
      </c>
      <c r="N19" s="73">
        <f t="shared" si="8"/>
        <v>0</v>
      </c>
    </row>
    <row r="20" spans="2:14" x14ac:dyDescent="0.25">
      <c r="B20" s="69" t="s">
        <v>22</v>
      </c>
      <c r="C20" s="70">
        <v>0</v>
      </c>
      <c r="D20" s="71">
        <f t="shared" si="0"/>
        <v>0</v>
      </c>
      <c r="E20" s="71">
        <f t="shared" si="1"/>
        <v>0</v>
      </c>
      <c r="F20" s="74">
        <v>0</v>
      </c>
      <c r="G20" s="71">
        <f t="shared" si="2"/>
        <v>0</v>
      </c>
      <c r="H20" s="71">
        <f t="shared" si="3"/>
        <v>0</v>
      </c>
      <c r="I20" s="74">
        <v>0</v>
      </c>
      <c r="J20" s="71">
        <f t="shared" si="4"/>
        <v>0</v>
      </c>
      <c r="K20" s="71">
        <f t="shared" si="5"/>
        <v>0</v>
      </c>
      <c r="L20" s="72">
        <f t="shared" si="6"/>
        <v>0</v>
      </c>
      <c r="M20" s="71">
        <f t="shared" si="7"/>
        <v>0</v>
      </c>
      <c r="N20" s="73">
        <f t="shared" si="8"/>
        <v>0</v>
      </c>
    </row>
    <row r="21" spans="2:14" x14ac:dyDescent="0.25">
      <c r="B21" s="69" t="s">
        <v>23</v>
      </c>
      <c r="C21" s="70">
        <v>2.0138888888888901E-3</v>
      </c>
      <c r="D21" s="71">
        <f t="shared" si="0"/>
        <v>1.4550928248871066E-2</v>
      </c>
      <c r="E21" s="71">
        <f t="shared" si="1"/>
        <v>1.1131013306038908E-2</v>
      </c>
      <c r="F21" s="70">
        <v>0</v>
      </c>
      <c r="G21" s="71">
        <f t="shared" si="2"/>
        <v>0</v>
      </c>
      <c r="H21" s="71">
        <f t="shared" si="3"/>
        <v>0</v>
      </c>
      <c r="I21" s="70">
        <v>0</v>
      </c>
      <c r="J21" s="71">
        <f t="shared" si="4"/>
        <v>0</v>
      </c>
      <c r="K21" s="71">
        <f t="shared" si="5"/>
        <v>0</v>
      </c>
      <c r="L21" s="72">
        <f t="shared" si="6"/>
        <v>2.0138888888888901E-3</v>
      </c>
      <c r="M21" s="71">
        <f t="shared" si="7"/>
        <v>1.4142891977566461E-2</v>
      </c>
      <c r="N21" s="73">
        <f t="shared" si="8"/>
        <v>1.0890655317018225E-2</v>
      </c>
    </row>
    <row r="22" spans="2:14" x14ac:dyDescent="0.25">
      <c r="B22" s="69" t="s">
        <v>24</v>
      </c>
      <c r="C22" s="70">
        <v>0</v>
      </c>
      <c r="D22" s="71">
        <f t="shared" si="0"/>
        <v>0</v>
      </c>
      <c r="E22" s="71">
        <f t="shared" si="1"/>
        <v>0</v>
      </c>
      <c r="F22" s="70">
        <v>0</v>
      </c>
      <c r="G22" s="71">
        <f t="shared" si="2"/>
        <v>0</v>
      </c>
      <c r="H22" s="71">
        <f t="shared" si="3"/>
        <v>0</v>
      </c>
      <c r="I22" s="70">
        <v>0</v>
      </c>
      <c r="J22" s="71">
        <f t="shared" si="4"/>
        <v>0</v>
      </c>
      <c r="K22" s="71">
        <f t="shared" si="5"/>
        <v>0</v>
      </c>
      <c r="L22" s="72">
        <f t="shared" si="6"/>
        <v>0</v>
      </c>
      <c r="M22" s="71">
        <f t="shared" si="7"/>
        <v>0</v>
      </c>
      <c r="N22" s="73">
        <f t="shared" si="8"/>
        <v>0</v>
      </c>
    </row>
    <row r="23" spans="2:14" x14ac:dyDescent="0.25">
      <c r="B23" s="69" t="s">
        <v>25</v>
      </c>
      <c r="C23" s="70">
        <v>0</v>
      </c>
      <c r="D23" s="71">
        <f t="shared" si="0"/>
        <v>0</v>
      </c>
      <c r="E23" s="71">
        <f t="shared" si="1"/>
        <v>0</v>
      </c>
      <c r="F23" s="70">
        <v>0</v>
      </c>
      <c r="G23" s="71">
        <f t="shared" si="2"/>
        <v>0</v>
      </c>
      <c r="H23" s="71">
        <f t="shared" si="3"/>
        <v>0</v>
      </c>
      <c r="I23" s="70">
        <v>0</v>
      </c>
      <c r="J23" s="71">
        <f t="shared" si="4"/>
        <v>0</v>
      </c>
      <c r="K23" s="71">
        <f t="shared" si="5"/>
        <v>0</v>
      </c>
      <c r="L23" s="72">
        <f t="shared" si="6"/>
        <v>0</v>
      </c>
      <c r="M23" s="71">
        <f t="shared" si="7"/>
        <v>0</v>
      </c>
      <c r="N23" s="73">
        <f t="shared" si="8"/>
        <v>0</v>
      </c>
    </row>
    <row r="24" spans="2:14" ht="15.75" thickBot="1" x14ac:dyDescent="0.3">
      <c r="B24" s="75" t="s">
        <v>26</v>
      </c>
      <c r="C24" s="76">
        <v>1.9733796296296301E-2</v>
      </c>
      <c r="D24" s="71">
        <f t="shared" si="0"/>
        <v>0.14258237163405263</v>
      </c>
      <c r="E24" s="71">
        <f t="shared" si="1"/>
        <v>0.10907113613101339</v>
      </c>
      <c r="F24" s="76">
        <v>0</v>
      </c>
      <c r="G24" s="71">
        <f>IFERROR(F24/F$25,0)</f>
        <v>0</v>
      </c>
      <c r="H24" s="71">
        <f t="shared" si="3"/>
        <v>0</v>
      </c>
      <c r="I24" s="76">
        <v>0</v>
      </c>
      <c r="J24" s="71">
        <f t="shared" si="4"/>
        <v>0</v>
      </c>
      <c r="K24" s="71">
        <f t="shared" si="5"/>
        <v>0</v>
      </c>
      <c r="L24" s="72">
        <f t="shared" si="6"/>
        <v>1.9733796296296301E-2</v>
      </c>
      <c r="M24" s="71">
        <f t="shared" si="7"/>
        <v>0.13858408518247592</v>
      </c>
      <c r="N24" s="73">
        <f t="shared" si="8"/>
        <v>0.10671590411216131</v>
      </c>
    </row>
    <row r="25" spans="2:14" s="48" customFormat="1" ht="16.5" thickTop="1" thickBot="1" x14ac:dyDescent="0.3">
      <c r="B25" s="77" t="s">
        <v>5</v>
      </c>
      <c r="C25" s="78">
        <f>SUM(C7:C24)</f>
        <v>0.13840277777777771</v>
      </c>
      <c r="D25" s="79">
        <f>IFERROR(SUM(D7:D24),0)</f>
        <v>1</v>
      </c>
      <c r="E25" s="79">
        <f>IFERROR(SUM(E7:E24),0)</f>
        <v>0.76496929375639722</v>
      </c>
      <c r="F25" s="78">
        <f>SUM(F7:F24)</f>
        <v>0</v>
      </c>
      <c r="G25" s="79">
        <f>IFERROR(SUM(G7:G24),0)</f>
        <v>0</v>
      </c>
      <c r="H25" s="79">
        <f>IFERROR(SUM(H7:H24),0)</f>
        <v>0</v>
      </c>
      <c r="I25" s="78">
        <f>SUM(I7:I24)</f>
        <v>3.9930555555555596E-3</v>
      </c>
      <c r="J25" s="79">
        <f>IFERROR(SUM(J7:J24),0)</f>
        <v>1</v>
      </c>
      <c r="K25" s="79">
        <f>IFERROR(SUM(K7:K24),0)</f>
        <v>1</v>
      </c>
      <c r="L25" s="78">
        <f>SUM(L7:L24)</f>
        <v>0.14239583333333328</v>
      </c>
      <c r="M25" s="79">
        <f>IFERROR(SUM(M7:M24),0)</f>
        <v>1</v>
      </c>
      <c r="N25" s="80">
        <f>IFERROR(SUM(N7:N24),0)</f>
        <v>0.77004443888089136</v>
      </c>
    </row>
    <row r="26" spans="2:14" ht="15.75" thickTop="1" x14ac:dyDescent="0.25">
      <c r="B26" s="81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3"/>
    </row>
    <row r="27" spans="2:14" s="57" customFormat="1" x14ac:dyDescent="0.25">
      <c r="B27" s="66" t="s">
        <v>27</v>
      </c>
      <c r="C27" s="67" t="s">
        <v>7</v>
      </c>
      <c r="D27" s="84" t="s">
        <v>8</v>
      </c>
      <c r="E27" s="84" t="s">
        <v>8</v>
      </c>
      <c r="F27" s="67" t="s">
        <v>7</v>
      </c>
      <c r="G27" s="84" t="s">
        <v>8</v>
      </c>
      <c r="H27" s="84" t="s">
        <v>8</v>
      </c>
      <c r="I27" s="67" t="s">
        <v>7</v>
      </c>
      <c r="J27" s="84" t="s">
        <v>8</v>
      </c>
      <c r="K27" s="84" t="s">
        <v>8</v>
      </c>
      <c r="L27" s="84" t="s">
        <v>7</v>
      </c>
      <c r="M27" s="84" t="s">
        <v>8</v>
      </c>
      <c r="N27" s="85" t="s">
        <v>8</v>
      </c>
    </row>
    <row r="28" spans="2:14" x14ac:dyDescent="0.25">
      <c r="B28" s="86" t="s">
        <v>29</v>
      </c>
      <c r="C28" s="70">
        <v>1.0983796296296301E-2</v>
      </c>
      <c r="D28" s="87"/>
      <c r="E28" s="71">
        <f>IFERROR(C28/C$36,0)</f>
        <v>6.0708802456499546E-2</v>
      </c>
      <c r="F28" s="70">
        <v>0</v>
      </c>
      <c r="G28" s="87"/>
      <c r="H28" s="71">
        <f>IFERROR(F28/F$36,0)</f>
        <v>0</v>
      </c>
      <c r="I28" s="70">
        <v>0</v>
      </c>
      <c r="J28" s="87"/>
      <c r="K28" s="71">
        <f>IFERROR(I28/I$36,0)</f>
        <v>0</v>
      </c>
      <c r="L28" s="72">
        <f>SUM(C28,F28,I28)</f>
        <v>1.0983796296296301E-2</v>
      </c>
      <c r="M28" s="87"/>
      <c r="N28" s="73">
        <f>IFERROR(L28/L$36,0)</f>
        <v>5.9397884458909735E-2</v>
      </c>
    </row>
    <row r="29" spans="2:14" x14ac:dyDescent="0.25">
      <c r="B29" s="86" t="s">
        <v>30</v>
      </c>
      <c r="C29" s="70">
        <v>0</v>
      </c>
      <c r="D29" s="87"/>
      <c r="E29" s="71">
        <f t="shared" ref="E29:E33" si="9">IFERROR(C29/C$36,0)</f>
        <v>0</v>
      </c>
      <c r="F29" s="70">
        <v>0</v>
      </c>
      <c r="G29" s="87"/>
      <c r="H29" s="71">
        <f t="shared" ref="H29:H33" si="10">IFERROR(F29/F$36,0)</f>
        <v>0</v>
      </c>
      <c r="I29" s="70">
        <v>0</v>
      </c>
      <c r="J29" s="87"/>
      <c r="K29" s="71">
        <f t="shared" ref="K29:K33" si="11">IFERROR(I29/I$36,0)</f>
        <v>0</v>
      </c>
      <c r="L29" s="72">
        <f t="shared" ref="L29:L33" si="12">SUM(C29,F29,I29)</f>
        <v>0</v>
      </c>
      <c r="M29" s="87"/>
      <c r="N29" s="73">
        <f t="shared" ref="N29:N33" si="13">IFERROR(L29/L$36,0)</f>
        <v>0</v>
      </c>
    </row>
    <row r="30" spans="2:14" x14ac:dyDescent="0.25">
      <c r="B30" s="86" t="s">
        <v>31</v>
      </c>
      <c r="C30" s="70">
        <v>3.3564814814814801E-4</v>
      </c>
      <c r="D30" s="87"/>
      <c r="E30" s="71">
        <f t="shared" si="9"/>
        <v>1.8551688843398161E-3</v>
      </c>
      <c r="F30" s="70">
        <v>0</v>
      </c>
      <c r="G30" s="87"/>
      <c r="H30" s="71">
        <f t="shared" si="10"/>
        <v>0</v>
      </c>
      <c r="I30" s="70">
        <v>0</v>
      </c>
      <c r="J30" s="87"/>
      <c r="K30" s="71">
        <f t="shared" si="11"/>
        <v>0</v>
      </c>
      <c r="L30" s="72">
        <f t="shared" si="12"/>
        <v>3.3564814814814801E-4</v>
      </c>
      <c r="M30" s="87"/>
      <c r="N30" s="73">
        <f t="shared" si="13"/>
        <v>1.8151092195030358E-3</v>
      </c>
    </row>
    <row r="31" spans="2:14" x14ac:dyDescent="0.25">
      <c r="B31" s="86" t="s">
        <v>32</v>
      </c>
      <c r="C31" s="70">
        <v>4.5138888888888898E-4</v>
      </c>
      <c r="D31" s="87"/>
      <c r="E31" s="71">
        <f t="shared" si="9"/>
        <v>2.4948822927328574E-3</v>
      </c>
      <c r="F31" s="70">
        <v>0</v>
      </c>
      <c r="G31" s="87"/>
      <c r="H31" s="71">
        <f t="shared" si="10"/>
        <v>0</v>
      </c>
      <c r="I31" s="70">
        <v>0</v>
      </c>
      <c r="J31" s="87"/>
      <c r="K31" s="71">
        <f t="shared" si="11"/>
        <v>0</v>
      </c>
      <c r="L31" s="72">
        <f t="shared" si="12"/>
        <v>4.5138888888888898E-4</v>
      </c>
      <c r="M31" s="87"/>
      <c r="N31" s="73">
        <f t="shared" si="13"/>
        <v>2.4410089503661531E-3</v>
      </c>
    </row>
    <row r="32" spans="2:14" x14ac:dyDescent="0.25">
      <c r="B32" s="86" t="s">
        <v>33</v>
      </c>
      <c r="C32" s="70">
        <v>2.8287037037036999E-2</v>
      </c>
      <c r="D32" s="87"/>
      <c r="E32" s="71">
        <f t="shared" si="9"/>
        <v>0.15634595701125883</v>
      </c>
      <c r="F32" s="70">
        <v>0</v>
      </c>
      <c r="G32" s="87"/>
      <c r="H32" s="71">
        <f t="shared" si="10"/>
        <v>0</v>
      </c>
      <c r="I32" s="70">
        <v>0</v>
      </c>
      <c r="J32" s="87"/>
      <c r="K32" s="71">
        <f t="shared" si="11"/>
        <v>0</v>
      </c>
      <c r="L32" s="72">
        <f t="shared" si="12"/>
        <v>2.8287037037036999E-2</v>
      </c>
      <c r="M32" s="87"/>
      <c r="N32" s="73">
        <f t="shared" si="13"/>
        <v>0.15296989422294535</v>
      </c>
    </row>
    <row r="33" spans="2:14" ht="15.75" thickBot="1" x14ac:dyDescent="0.3">
      <c r="B33" s="88" t="s">
        <v>34</v>
      </c>
      <c r="C33" s="76">
        <v>2.4652777777777802E-3</v>
      </c>
      <c r="D33" s="89"/>
      <c r="E33" s="90">
        <f t="shared" si="9"/>
        <v>1.3625895598771771E-2</v>
      </c>
      <c r="F33" s="76">
        <v>0</v>
      </c>
      <c r="G33" s="89"/>
      <c r="H33" s="90">
        <f t="shared" si="10"/>
        <v>0</v>
      </c>
      <c r="I33" s="76">
        <v>0</v>
      </c>
      <c r="J33" s="89"/>
      <c r="K33" s="90">
        <f t="shared" si="11"/>
        <v>0</v>
      </c>
      <c r="L33" s="91">
        <f t="shared" si="12"/>
        <v>2.4652777777777802E-3</v>
      </c>
      <c r="M33" s="89"/>
      <c r="N33" s="92">
        <f t="shared" si="13"/>
        <v>1.3331664267384384E-2</v>
      </c>
    </row>
    <row r="34" spans="2:14" s="48" customFormat="1" ht="16.5" thickTop="1" thickBot="1" x14ac:dyDescent="0.3">
      <c r="B34" s="77" t="s">
        <v>5</v>
      </c>
      <c r="C34" s="78">
        <f>SUM(C28:C33)</f>
        <v>4.2523148148148115E-2</v>
      </c>
      <c r="D34" s="79"/>
      <c r="E34" s="79">
        <f>IFERROR(SUM(E28:E33),0)</f>
        <v>0.23503070624360284</v>
      </c>
      <c r="F34" s="78">
        <f>SUM(F28:F33)</f>
        <v>0</v>
      </c>
      <c r="G34" s="79"/>
      <c r="H34" s="79">
        <f>IFERROR(SUM(H28:H33),0)</f>
        <v>0</v>
      </c>
      <c r="I34" s="78">
        <f>SUM(I28:I33)</f>
        <v>0</v>
      </c>
      <c r="J34" s="79"/>
      <c r="K34" s="79">
        <f>IFERROR(SUM(K28:K33),0)</f>
        <v>0</v>
      </c>
      <c r="L34" s="78">
        <f>SUM(L28:L33)</f>
        <v>4.2523148148148115E-2</v>
      </c>
      <c r="M34" s="79"/>
      <c r="N34" s="80">
        <f>IFERROR(SUM(N28:N33),0)</f>
        <v>0.22995556111910867</v>
      </c>
    </row>
    <row r="35" spans="2:14" ht="16.5" thickTop="1" thickBot="1" x14ac:dyDescent="0.3">
      <c r="B35" s="93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94"/>
    </row>
    <row r="36" spans="2:14" s="48" customFormat="1" ht="16.5" thickTop="1" thickBot="1" x14ac:dyDescent="0.3">
      <c r="B36" s="77" t="s">
        <v>35</v>
      </c>
      <c r="C36" s="78">
        <f>SUM(C25,C34)</f>
        <v>0.18092592592592582</v>
      </c>
      <c r="D36" s="95"/>
      <c r="E36" s="96">
        <f>IFERROR(SUM(E25,E34),0)</f>
        <v>1</v>
      </c>
      <c r="F36" s="78">
        <f>SUM(F25,F34)</f>
        <v>0</v>
      </c>
      <c r="G36" s="95"/>
      <c r="H36" s="96">
        <f>IFERROR(SUM(H25,H34),0)</f>
        <v>0</v>
      </c>
      <c r="I36" s="78">
        <f>SUM(I25,I34)</f>
        <v>3.9930555555555596E-3</v>
      </c>
      <c r="J36" s="95"/>
      <c r="K36" s="96">
        <f>IFERROR(SUM(K25,K34),0)</f>
        <v>1</v>
      </c>
      <c r="L36" s="97">
        <f>SUM(L25,L34)</f>
        <v>0.18491898148148139</v>
      </c>
      <c r="M36" s="95"/>
      <c r="N36" s="98">
        <f>IFERROR(SUM(N25,N34),0)</f>
        <v>1</v>
      </c>
    </row>
    <row r="37" spans="2:14" s="57" customFormat="1" ht="93" customHeight="1" thickTop="1" thickBot="1" x14ac:dyDescent="0.3">
      <c r="B37" s="99" t="s">
        <v>70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1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topLeftCell="A4" zoomScale="80" zoomScaleNormal="80" zoomScaleSheetLayoutView="100" workbookViewId="0">
      <selection activeCell="B45" sqref="B45"/>
    </sheetView>
  </sheetViews>
  <sheetFormatPr defaultColWidth="8.85546875" defaultRowHeight="15" x14ac:dyDescent="0.25"/>
  <cols>
    <col min="1" max="1" width="6.140625" style="47" customWidth="1"/>
    <col min="2" max="2" width="48.28515625" style="47" customWidth="1"/>
    <col min="3" max="5" width="27.7109375" style="47" customWidth="1"/>
    <col min="6" max="16384" width="8.85546875" style="47"/>
  </cols>
  <sheetData>
    <row r="2" spans="2:5" ht="15.75" thickBot="1" x14ac:dyDescent="0.3"/>
    <row r="3" spans="2:5" x14ac:dyDescent="0.25">
      <c r="B3" s="59" t="s">
        <v>71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72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x14ac:dyDescent="0.25">
      <c r="B7" s="69" t="s">
        <v>9</v>
      </c>
      <c r="C7" s="70">
        <v>6.9444444444444404E-4</v>
      </c>
      <c r="D7" s="71">
        <f>IFERROR(C7/C$25,0)</f>
        <v>1.0272213662044161E-2</v>
      </c>
      <c r="E7" s="73">
        <f>IFERROR(C7/C$36,0)</f>
        <v>8.3368070029178724E-3</v>
      </c>
    </row>
    <row r="8" spans="2:5" x14ac:dyDescent="0.25">
      <c r="B8" s="69" t="s">
        <v>10</v>
      </c>
      <c r="C8" s="70">
        <v>4.7453703703703698E-4</v>
      </c>
      <c r="D8" s="71">
        <f t="shared" ref="D8:D24" si="0">IFERROR(C8/C$25,0)</f>
        <v>7.0193460023968467E-3</v>
      </c>
      <c r="E8" s="73">
        <f t="shared" ref="E8:E24" si="1">IFERROR(C8/C$36,0)</f>
        <v>5.6968181186605486E-3</v>
      </c>
    </row>
    <row r="9" spans="2:5" x14ac:dyDescent="0.25">
      <c r="B9" s="69" t="s">
        <v>11</v>
      </c>
      <c r="C9" s="70">
        <v>2.5034722222222201E-2</v>
      </c>
      <c r="D9" s="71">
        <f t="shared" si="0"/>
        <v>0.37031330251669192</v>
      </c>
      <c r="E9" s="73">
        <f t="shared" si="1"/>
        <v>0.3005418924551892</v>
      </c>
    </row>
    <row r="10" spans="2:5" x14ac:dyDescent="0.25">
      <c r="B10" s="69" t="s">
        <v>12</v>
      </c>
      <c r="C10" s="70">
        <v>9.0162037037036999E-3</v>
      </c>
      <c r="D10" s="71">
        <f t="shared" si="0"/>
        <v>0.13336757404554006</v>
      </c>
      <c r="E10" s="73">
        <f t="shared" si="1"/>
        <v>0.10823954425455039</v>
      </c>
    </row>
    <row r="11" spans="2:5" x14ac:dyDescent="0.25">
      <c r="B11" s="69" t="s">
        <v>13</v>
      </c>
      <c r="C11" s="70">
        <v>3.4490740740740701E-3</v>
      </c>
      <c r="D11" s="71">
        <f t="shared" si="0"/>
        <v>5.1018661188152639E-2</v>
      </c>
      <c r="E11" s="73">
        <f t="shared" si="1"/>
        <v>4.1406141447825409E-2</v>
      </c>
    </row>
    <row r="12" spans="2:5" x14ac:dyDescent="0.25">
      <c r="B12" s="69" t="s">
        <v>14</v>
      </c>
      <c r="C12" s="70">
        <v>0</v>
      </c>
      <c r="D12" s="71">
        <f t="shared" si="0"/>
        <v>0</v>
      </c>
      <c r="E12" s="73">
        <f t="shared" si="1"/>
        <v>0</v>
      </c>
    </row>
    <row r="13" spans="2:5" x14ac:dyDescent="0.25">
      <c r="B13" s="69" t="s">
        <v>15</v>
      </c>
      <c r="C13" s="70">
        <v>1.04166666666667E-4</v>
      </c>
      <c r="D13" s="71">
        <f t="shared" si="0"/>
        <v>1.54083204930663E-3</v>
      </c>
      <c r="E13" s="73">
        <f t="shared" si="1"/>
        <v>1.2505210504376854E-3</v>
      </c>
    </row>
    <row r="14" spans="2:5" x14ac:dyDescent="0.25">
      <c r="B14" s="69" t="s">
        <v>16</v>
      </c>
      <c r="C14" s="70">
        <v>1.15740740740741E-4</v>
      </c>
      <c r="D14" s="71">
        <f t="shared" si="0"/>
        <v>1.7120356103406985E-3</v>
      </c>
      <c r="E14" s="73">
        <f t="shared" si="1"/>
        <v>1.3894678338196493E-3</v>
      </c>
    </row>
    <row r="15" spans="2:5" x14ac:dyDescent="0.25">
      <c r="B15" s="69" t="s">
        <v>17</v>
      </c>
      <c r="C15" s="70">
        <v>8.1018518518518503E-5</v>
      </c>
      <c r="D15" s="71">
        <f t="shared" si="0"/>
        <v>1.1984249272384859E-3</v>
      </c>
      <c r="E15" s="73">
        <f t="shared" si="1"/>
        <v>9.7262748367375209E-4</v>
      </c>
    </row>
    <row r="16" spans="2:5" x14ac:dyDescent="0.25">
      <c r="B16" s="69" t="s">
        <v>18</v>
      </c>
      <c r="C16" s="70">
        <v>0</v>
      </c>
      <c r="D16" s="71">
        <f t="shared" si="0"/>
        <v>0</v>
      </c>
      <c r="E16" s="73">
        <f t="shared" si="1"/>
        <v>0</v>
      </c>
    </row>
    <row r="17" spans="2:8" x14ac:dyDescent="0.25">
      <c r="B17" s="69" t="s">
        <v>19</v>
      </c>
      <c r="C17" s="70">
        <v>0</v>
      </c>
      <c r="D17" s="71">
        <f t="shared" si="0"/>
        <v>0</v>
      </c>
      <c r="E17" s="73">
        <f t="shared" si="1"/>
        <v>0</v>
      </c>
    </row>
    <row r="18" spans="2:8" x14ac:dyDescent="0.25">
      <c r="B18" s="69" t="s">
        <v>20</v>
      </c>
      <c r="C18" s="70">
        <v>1.6875000000000001E-2</v>
      </c>
      <c r="D18" s="71">
        <f t="shared" si="0"/>
        <v>0.24961479198767328</v>
      </c>
      <c r="E18" s="73">
        <f t="shared" si="1"/>
        <v>0.20258441017090442</v>
      </c>
    </row>
    <row r="19" spans="2:8" x14ac:dyDescent="0.25">
      <c r="B19" s="69" t="s">
        <v>21</v>
      </c>
      <c r="C19" s="70">
        <v>0</v>
      </c>
      <c r="D19" s="71">
        <f t="shared" si="0"/>
        <v>0</v>
      </c>
      <c r="E19" s="73">
        <f t="shared" si="1"/>
        <v>0</v>
      </c>
    </row>
    <row r="20" spans="2:8" x14ac:dyDescent="0.25">
      <c r="B20" s="69" t="s">
        <v>22</v>
      </c>
      <c r="C20" s="70">
        <v>0</v>
      </c>
      <c r="D20" s="71">
        <f t="shared" si="0"/>
        <v>0</v>
      </c>
      <c r="E20" s="73">
        <f t="shared" si="1"/>
        <v>0</v>
      </c>
    </row>
    <row r="21" spans="2:8" x14ac:dyDescent="0.25">
      <c r="B21" s="69" t="s">
        <v>23</v>
      </c>
      <c r="C21" s="70">
        <v>0</v>
      </c>
      <c r="D21" s="71">
        <f t="shared" si="0"/>
        <v>0</v>
      </c>
      <c r="E21" s="73">
        <f t="shared" si="1"/>
        <v>0</v>
      </c>
    </row>
    <row r="22" spans="2:8" x14ac:dyDescent="0.25">
      <c r="B22" s="69" t="s">
        <v>24</v>
      </c>
      <c r="C22" s="70">
        <v>0</v>
      </c>
      <c r="D22" s="71">
        <f t="shared" si="0"/>
        <v>0</v>
      </c>
      <c r="E22" s="73">
        <f t="shared" si="1"/>
        <v>0</v>
      </c>
    </row>
    <row r="23" spans="2:8" x14ac:dyDescent="0.25">
      <c r="B23" s="69" t="s">
        <v>25</v>
      </c>
      <c r="C23" s="70">
        <v>0</v>
      </c>
      <c r="D23" s="71">
        <f t="shared" si="0"/>
        <v>0</v>
      </c>
      <c r="E23" s="73">
        <f t="shared" si="1"/>
        <v>0</v>
      </c>
    </row>
    <row r="24" spans="2:8" ht="15.75" thickBot="1" x14ac:dyDescent="0.3">
      <c r="B24" s="75" t="s">
        <v>26</v>
      </c>
      <c r="C24" s="76">
        <v>1.1759259259259301E-2</v>
      </c>
      <c r="D24" s="71">
        <f t="shared" si="0"/>
        <v>0.17394281801061517</v>
      </c>
      <c r="E24" s="102">
        <f t="shared" si="1"/>
        <v>0.14116993191607655</v>
      </c>
    </row>
    <row r="25" spans="2:8" s="48" customFormat="1" ht="16.5" thickTop="1" thickBot="1" x14ac:dyDescent="0.3">
      <c r="B25" s="77" t="s">
        <v>5</v>
      </c>
      <c r="C25" s="78">
        <f>SUM(C7:C24)</f>
        <v>6.7604166666666687E-2</v>
      </c>
      <c r="D25" s="79">
        <f>IFERROR(SUM(D7:D24),0)</f>
        <v>1</v>
      </c>
      <c r="E25" s="80">
        <f>IFERROR(SUM(E7:E24),0)</f>
        <v>0.81158816173405546</v>
      </c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 t="s">
        <v>7</v>
      </c>
      <c r="D27" s="84" t="s">
        <v>8</v>
      </c>
      <c r="E27" s="85" t="s">
        <v>8</v>
      </c>
      <c r="F27" s="47"/>
      <c r="G27" s="47"/>
      <c r="H27" s="47"/>
    </row>
    <row r="28" spans="2:8" x14ac:dyDescent="0.25">
      <c r="B28" s="86" t="s">
        <v>29</v>
      </c>
      <c r="C28" s="70">
        <v>5.78703703703704E-5</v>
      </c>
      <c r="D28" s="87"/>
      <c r="E28" s="73">
        <f>IFERROR(C28/C$36,0)</f>
        <v>6.9473391690982335E-4</v>
      </c>
    </row>
    <row r="29" spans="2:8" x14ac:dyDescent="0.25">
      <c r="B29" s="86" t="s">
        <v>30</v>
      </c>
      <c r="C29" s="70">
        <v>0</v>
      </c>
      <c r="D29" s="87"/>
      <c r="E29" s="73">
        <f t="shared" ref="E29:E33" si="2">IFERROR(C29/C$36,0)</f>
        <v>0</v>
      </c>
    </row>
    <row r="30" spans="2:8" x14ac:dyDescent="0.25">
      <c r="B30" s="86" t="s">
        <v>31</v>
      </c>
      <c r="C30" s="70">
        <v>0</v>
      </c>
      <c r="D30" s="87"/>
      <c r="E30" s="73">
        <f t="shared" si="2"/>
        <v>0</v>
      </c>
    </row>
    <row r="31" spans="2:8" x14ac:dyDescent="0.25">
      <c r="B31" s="86" t="s">
        <v>32</v>
      </c>
      <c r="C31" s="70">
        <v>2.2222222222222201E-3</v>
      </c>
      <c r="D31" s="87"/>
      <c r="E31" s="73">
        <f t="shared" si="2"/>
        <v>2.6677782409337179E-2</v>
      </c>
    </row>
    <row r="32" spans="2:8" x14ac:dyDescent="0.25">
      <c r="B32" s="86" t="s">
        <v>33</v>
      </c>
      <c r="C32" s="70">
        <v>1.3414351851851899E-2</v>
      </c>
      <c r="D32" s="87"/>
      <c r="E32" s="73">
        <f t="shared" si="2"/>
        <v>0.16103932193969756</v>
      </c>
    </row>
    <row r="33" spans="2:8" ht="15.75" thickBot="1" x14ac:dyDescent="0.3">
      <c r="B33" s="88" t="s">
        <v>34</v>
      </c>
      <c r="C33" s="76">
        <v>0</v>
      </c>
      <c r="D33" s="89"/>
      <c r="E33" s="92">
        <f t="shared" si="2"/>
        <v>0</v>
      </c>
    </row>
    <row r="34" spans="2:8" s="48" customFormat="1" ht="16.5" thickTop="1" thickBot="1" x14ac:dyDescent="0.3">
      <c r="B34" s="77" t="s">
        <v>5</v>
      </c>
      <c r="C34" s="78">
        <f>SUM(C28:C33)</f>
        <v>1.569444444444449E-2</v>
      </c>
      <c r="D34" s="79"/>
      <c r="E34" s="80">
        <f>IFERROR(SUM(E28:E33),0)</f>
        <v>0.18841183826594454</v>
      </c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>
        <f>SUM(C25,C34)</f>
        <v>8.329861111111117E-2</v>
      </c>
      <c r="D36" s="95"/>
      <c r="E36" s="98">
        <f>IFERROR(SUM(E25,E34),0)</f>
        <v>1</v>
      </c>
      <c r="F36" s="47"/>
      <c r="G36" s="47"/>
      <c r="H36" s="47"/>
    </row>
    <row r="37" spans="2:8" ht="66" customHeight="1" thickTop="1" thickBot="1" x14ac:dyDescent="0.3">
      <c r="B37" s="99" t="s">
        <v>73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topLeftCell="A7" zoomScale="80" zoomScaleNormal="80" zoomScaleSheetLayoutView="100" workbookViewId="0">
      <selection activeCell="B40" sqref="B40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5" width="27.5703125" style="47" customWidth="1"/>
    <col min="6" max="16384" width="8.85546875" style="47"/>
  </cols>
  <sheetData>
    <row r="2" spans="2:5" ht="15.75" thickBot="1" x14ac:dyDescent="0.3"/>
    <row r="3" spans="2:5" x14ac:dyDescent="0.25">
      <c r="B3" s="59" t="s">
        <v>74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75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x14ac:dyDescent="0.25">
      <c r="B7" s="69" t="s">
        <v>9</v>
      </c>
      <c r="C7" s="70">
        <v>0</v>
      </c>
      <c r="D7" s="71">
        <f>IFERROR(C7/C$25,0)</f>
        <v>0</v>
      </c>
      <c r="E7" s="73">
        <f>IFERROR(C7/C$36,0)</f>
        <v>0</v>
      </c>
    </row>
    <row r="8" spans="2:5" x14ac:dyDescent="0.25">
      <c r="B8" s="69" t="s">
        <v>10</v>
      </c>
      <c r="C8" s="70">
        <v>0</v>
      </c>
      <c r="D8" s="71">
        <f t="shared" ref="D8:D24" si="0">IFERROR(C8/C$25,0)</f>
        <v>0</v>
      </c>
      <c r="E8" s="73">
        <f t="shared" ref="E8:E24" si="1">IFERROR(C8/C$36,0)</f>
        <v>0</v>
      </c>
    </row>
    <row r="9" spans="2:5" x14ac:dyDescent="0.25">
      <c r="B9" s="69" t="s">
        <v>11</v>
      </c>
      <c r="C9" s="70">
        <v>0</v>
      </c>
      <c r="D9" s="71">
        <f t="shared" si="0"/>
        <v>0</v>
      </c>
      <c r="E9" s="73">
        <f t="shared" si="1"/>
        <v>0</v>
      </c>
    </row>
    <row r="10" spans="2:5" x14ac:dyDescent="0.25">
      <c r="B10" s="69" t="s">
        <v>12</v>
      </c>
      <c r="C10" s="70">
        <v>0</v>
      </c>
      <c r="D10" s="71">
        <f t="shared" si="0"/>
        <v>0</v>
      </c>
      <c r="E10" s="73">
        <f t="shared" si="1"/>
        <v>0</v>
      </c>
    </row>
    <row r="11" spans="2:5" x14ac:dyDescent="0.25">
      <c r="B11" s="69" t="s">
        <v>13</v>
      </c>
      <c r="C11" s="70">
        <v>0</v>
      </c>
      <c r="D11" s="71">
        <f t="shared" si="0"/>
        <v>0</v>
      </c>
      <c r="E11" s="73">
        <f t="shared" si="1"/>
        <v>0</v>
      </c>
    </row>
    <row r="12" spans="2:5" x14ac:dyDescent="0.25">
      <c r="B12" s="69" t="s">
        <v>14</v>
      </c>
      <c r="C12" s="70">
        <v>0</v>
      </c>
      <c r="D12" s="71">
        <f t="shared" si="0"/>
        <v>0</v>
      </c>
      <c r="E12" s="73">
        <f t="shared" si="1"/>
        <v>0</v>
      </c>
    </row>
    <row r="13" spans="2:5" x14ac:dyDescent="0.25">
      <c r="B13" s="69" t="s">
        <v>15</v>
      </c>
      <c r="C13" s="70">
        <v>0</v>
      </c>
      <c r="D13" s="71">
        <f t="shared" si="0"/>
        <v>0</v>
      </c>
      <c r="E13" s="73">
        <f t="shared" si="1"/>
        <v>0</v>
      </c>
    </row>
    <row r="14" spans="2:5" x14ac:dyDescent="0.25">
      <c r="B14" s="69" t="s">
        <v>16</v>
      </c>
      <c r="C14" s="70">
        <v>0</v>
      </c>
      <c r="D14" s="71">
        <f t="shared" si="0"/>
        <v>0</v>
      </c>
      <c r="E14" s="73">
        <f t="shared" si="1"/>
        <v>0</v>
      </c>
    </row>
    <row r="15" spans="2:5" x14ac:dyDescent="0.25">
      <c r="B15" s="69" t="s">
        <v>17</v>
      </c>
      <c r="C15" s="70">
        <v>0</v>
      </c>
      <c r="D15" s="71">
        <f t="shared" si="0"/>
        <v>0</v>
      </c>
      <c r="E15" s="73">
        <f t="shared" si="1"/>
        <v>0</v>
      </c>
    </row>
    <row r="16" spans="2:5" x14ac:dyDescent="0.25">
      <c r="B16" s="69" t="s">
        <v>18</v>
      </c>
      <c r="C16" s="70">
        <v>0</v>
      </c>
      <c r="D16" s="71">
        <f t="shared" si="0"/>
        <v>0</v>
      </c>
      <c r="E16" s="73">
        <f t="shared" si="1"/>
        <v>0</v>
      </c>
    </row>
    <row r="17" spans="2:8" x14ac:dyDescent="0.25">
      <c r="B17" s="69" t="s">
        <v>19</v>
      </c>
      <c r="C17" s="70">
        <v>0</v>
      </c>
      <c r="D17" s="71">
        <f t="shared" si="0"/>
        <v>0</v>
      </c>
      <c r="E17" s="73">
        <f t="shared" si="1"/>
        <v>0</v>
      </c>
    </row>
    <row r="18" spans="2:8" x14ac:dyDescent="0.25">
      <c r="B18" s="69" t="s">
        <v>20</v>
      </c>
      <c r="C18" s="70">
        <v>0</v>
      </c>
      <c r="D18" s="71">
        <f t="shared" si="0"/>
        <v>0</v>
      </c>
      <c r="E18" s="73">
        <f t="shared" si="1"/>
        <v>0</v>
      </c>
    </row>
    <row r="19" spans="2:8" x14ac:dyDescent="0.25">
      <c r="B19" s="69" t="s">
        <v>21</v>
      </c>
      <c r="C19" s="70">
        <v>0</v>
      </c>
      <c r="D19" s="71">
        <f t="shared" si="0"/>
        <v>0</v>
      </c>
      <c r="E19" s="73">
        <f t="shared" si="1"/>
        <v>0</v>
      </c>
    </row>
    <row r="20" spans="2:8" x14ac:dyDescent="0.25">
      <c r="B20" s="69" t="s">
        <v>22</v>
      </c>
      <c r="C20" s="70">
        <v>0</v>
      </c>
      <c r="D20" s="71">
        <f t="shared" si="0"/>
        <v>0</v>
      </c>
      <c r="E20" s="73">
        <f t="shared" si="1"/>
        <v>0</v>
      </c>
    </row>
    <row r="21" spans="2:8" x14ac:dyDescent="0.25">
      <c r="B21" s="69" t="s">
        <v>23</v>
      </c>
      <c r="C21" s="70">
        <v>0</v>
      </c>
      <c r="D21" s="71">
        <f t="shared" si="0"/>
        <v>0</v>
      </c>
      <c r="E21" s="73">
        <f t="shared" si="1"/>
        <v>0</v>
      </c>
    </row>
    <row r="22" spans="2:8" x14ac:dyDescent="0.25">
      <c r="B22" s="69" t="s">
        <v>24</v>
      </c>
      <c r="C22" s="70">
        <v>0</v>
      </c>
      <c r="D22" s="71">
        <f t="shared" si="0"/>
        <v>0</v>
      </c>
      <c r="E22" s="73">
        <f t="shared" si="1"/>
        <v>0</v>
      </c>
    </row>
    <row r="23" spans="2:8" x14ac:dyDescent="0.25">
      <c r="B23" s="69" t="s">
        <v>25</v>
      </c>
      <c r="C23" s="70">
        <v>0</v>
      </c>
      <c r="D23" s="71">
        <f t="shared" si="0"/>
        <v>0</v>
      </c>
      <c r="E23" s="73">
        <f t="shared" si="1"/>
        <v>0</v>
      </c>
    </row>
    <row r="24" spans="2:8" ht="15.75" thickBot="1" x14ac:dyDescent="0.3">
      <c r="B24" s="103" t="s">
        <v>26</v>
      </c>
      <c r="C24" s="104">
        <v>0</v>
      </c>
      <c r="D24" s="105">
        <f t="shared" si="0"/>
        <v>0</v>
      </c>
      <c r="E24" s="102">
        <f t="shared" si="1"/>
        <v>0</v>
      </c>
    </row>
    <row r="25" spans="2:8" s="48" customFormat="1" ht="16.5" thickTop="1" thickBot="1" x14ac:dyDescent="0.3">
      <c r="B25" s="77" t="s">
        <v>5</v>
      </c>
      <c r="C25" s="78">
        <f>SUM(C7:C24)</f>
        <v>0</v>
      </c>
      <c r="D25" s="79">
        <f>IFERROR(SUM(D7:D24),0)</f>
        <v>0</v>
      </c>
      <c r="E25" s="80">
        <f>IFERROR(SUM(E7:E24),0)</f>
        <v>0</v>
      </c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 t="s">
        <v>7</v>
      </c>
      <c r="D27" s="84" t="s">
        <v>8</v>
      </c>
      <c r="E27" s="85" t="s">
        <v>8</v>
      </c>
      <c r="F27" s="47"/>
      <c r="G27" s="47"/>
      <c r="H27" s="47"/>
    </row>
    <row r="28" spans="2:8" x14ac:dyDescent="0.25">
      <c r="B28" s="86" t="s">
        <v>29</v>
      </c>
      <c r="C28" s="70">
        <v>0</v>
      </c>
      <c r="D28" s="87"/>
      <c r="E28" s="73">
        <f>IFERROR(C28/C$36,0)</f>
        <v>0</v>
      </c>
    </row>
    <row r="29" spans="2:8" x14ac:dyDescent="0.25">
      <c r="B29" s="86" t="s">
        <v>30</v>
      </c>
      <c r="C29" s="70">
        <v>0</v>
      </c>
      <c r="D29" s="87"/>
      <c r="E29" s="73">
        <f t="shared" ref="E29:E33" si="2">IFERROR(C29/C$36,0)</f>
        <v>0</v>
      </c>
    </row>
    <row r="30" spans="2:8" x14ac:dyDescent="0.25">
      <c r="B30" s="86" t="s">
        <v>31</v>
      </c>
      <c r="C30" s="70">
        <v>0</v>
      </c>
      <c r="D30" s="87"/>
      <c r="E30" s="73">
        <f t="shared" si="2"/>
        <v>0</v>
      </c>
    </row>
    <row r="31" spans="2:8" x14ac:dyDescent="0.25">
      <c r="B31" s="86" t="s">
        <v>32</v>
      </c>
      <c r="C31" s="70">
        <v>0</v>
      </c>
      <c r="D31" s="87"/>
      <c r="E31" s="73">
        <f t="shared" si="2"/>
        <v>0</v>
      </c>
    </row>
    <row r="32" spans="2:8" x14ac:dyDescent="0.25">
      <c r="B32" s="86" t="s">
        <v>33</v>
      </c>
      <c r="C32" s="70">
        <v>0</v>
      </c>
      <c r="D32" s="87"/>
      <c r="E32" s="73">
        <f t="shared" si="2"/>
        <v>0</v>
      </c>
    </row>
    <row r="33" spans="2:8" ht="15.75" thickBot="1" x14ac:dyDescent="0.3">
      <c r="B33" s="88" t="s">
        <v>34</v>
      </c>
      <c r="C33" s="76">
        <v>0</v>
      </c>
      <c r="D33" s="89"/>
      <c r="E33" s="92">
        <f t="shared" si="2"/>
        <v>0</v>
      </c>
    </row>
    <row r="34" spans="2:8" s="48" customFormat="1" ht="16.5" thickTop="1" thickBot="1" x14ac:dyDescent="0.3">
      <c r="B34" s="77" t="s">
        <v>5</v>
      </c>
      <c r="C34" s="78">
        <f>SUM(C28:C33)</f>
        <v>0</v>
      </c>
      <c r="D34" s="79"/>
      <c r="E34" s="80">
        <f>IFERROR(SUM(E28:E33),0)</f>
        <v>0</v>
      </c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>
        <f>SUM(C25,C34)</f>
        <v>0</v>
      </c>
      <c r="D36" s="95"/>
      <c r="E36" s="98">
        <f>IFERROR(SUM(E25,E34),0)</f>
        <v>0</v>
      </c>
      <c r="F36" s="47"/>
      <c r="G36" s="47"/>
      <c r="H36" s="47"/>
    </row>
    <row r="37" spans="2:8" ht="66" customHeight="1" thickTop="1" thickBot="1" x14ac:dyDescent="0.3">
      <c r="B37" s="99" t="s">
        <v>76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topLeftCell="A3" zoomScale="80" zoomScaleNormal="80" zoomScaleSheetLayoutView="100" workbookViewId="0">
      <selection activeCell="B7" sqref="B7:E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5" width="27.5703125" style="47" customWidth="1"/>
    <col min="6" max="16384" width="8.85546875" style="47"/>
  </cols>
  <sheetData>
    <row r="2" spans="2:5" ht="15.75" thickBot="1" x14ac:dyDescent="0.3"/>
    <row r="3" spans="2:5" x14ac:dyDescent="0.25">
      <c r="B3" s="59" t="s">
        <v>77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78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x14ac:dyDescent="0.25">
      <c r="B7" s="69" t="s">
        <v>9</v>
      </c>
      <c r="C7" s="70">
        <v>0</v>
      </c>
      <c r="D7" s="71">
        <f>IFERROR(C7/C$25,0)</f>
        <v>0</v>
      </c>
      <c r="E7" s="73">
        <f>IFERROR(C7/C$36,0)</f>
        <v>0</v>
      </c>
    </row>
    <row r="8" spans="2:5" x14ac:dyDescent="0.25">
      <c r="B8" s="69" t="s">
        <v>10</v>
      </c>
      <c r="C8" s="70">
        <v>0</v>
      </c>
      <c r="D8" s="71">
        <f t="shared" ref="D8:D24" si="0">IFERROR(C8/C$25,0)</f>
        <v>0</v>
      </c>
      <c r="E8" s="73">
        <f t="shared" ref="E8:E24" si="1">IFERROR(C8/C$36,0)</f>
        <v>0</v>
      </c>
    </row>
    <row r="9" spans="2:5" x14ac:dyDescent="0.25">
      <c r="B9" s="69" t="s">
        <v>11</v>
      </c>
      <c r="C9" s="70">
        <v>0</v>
      </c>
      <c r="D9" s="71">
        <f t="shared" si="0"/>
        <v>0</v>
      </c>
      <c r="E9" s="73">
        <f t="shared" si="1"/>
        <v>0</v>
      </c>
    </row>
    <row r="10" spans="2:5" x14ac:dyDescent="0.25">
      <c r="B10" s="69" t="s">
        <v>12</v>
      </c>
      <c r="C10" s="70">
        <v>0</v>
      </c>
      <c r="D10" s="71">
        <f t="shared" si="0"/>
        <v>0</v>
      </c>
      <c r="E10" s="73">
        <f t="shared" si="1"/>
        <v>0</v>
      </c>
    </row>
    <row r="11" spans="2:5" x14ac:dyDescent="0.25">
      <c r="B11" s="69" t="s">
        <v>13</v>
      </c>
      <c r="C11" s="70">
        <v>0</v>
      </c>
      <c r="D11" s="71">
        <f t="shared" si="0"/>
        <v>0</v>
      </c>
      <c r="E11" s="73">
        <f t="shared" si="1"/>
        <v>0</v>
      </c>
    </row>
    <row r="12" spans="2:5" x14ac:dyDescent="0.25">
      <c r="B12" s="69" t="s">
        <v>14</v>
      </c>
      <c r="C12" s="70">
        <v>0</v>
      </c>
      <c r="D12" s="71">
        <f t="shared" si="0"/>
        <v>0</v>
      </c>
      <c r="E12" s="73">
        <f t="shared" si="1"/>
        <v>0</v>
      </c>
    </row>
    <row r="13" spans="2:5" x14ac:dyDescent="0.25">
      <c r="B13" s="69" t="s">
        <v>15</v>
      </c>
      <c r="C13" s="70">
        <v>0</v>
      </c>
      <c r="D13" s="71">
        <f t="shared" si="0"/>
        <v>0</v>
      </c>
      <c r="E13" s="73">
        <f t="shared" si="1"/>
        <v>0</v>
      </c>
    </row>
    <row r="14" spans="2:5" x14ac:dyDescent="0.25">
      <c r="B14" s="69" t="s">
        <v>16</v>
      </c>
      <c r="C14" s="70">
        <v>0</v>
      </c>
      <c r="D14" s="71">
        <f t="shared" si="0"/>
        <v>0</v>
      </c>
      <c r="E14" s="73">
        <f t="shared" si="1"/>
        <v>0</v>
      </c>
    </row>
    <row r="15" spans="2:5" x14ac:dyDescent="0.25">
      <c r="B15" s="69" t="s">
        <v>17</v>
      </c>
      <c r="C15" s="70">
        <v>0</v>
      </c>
      <c r="D15" s="71">
        <f t="shared" si="0"/>
        <v>0</v>
      </c>
      <c r="E15" s="73">
        <f t="shared" si="1"/>
        <v>0</v>
      </c>
    </row>
    <row r="16" spans="2:5" x14ac:dyDescent="0.25">
      <c r="B16" s="69" t="s">
        <v>18</v>
      </c>
      <c r="C16" s="70">
        <v>0</v>
      </c>
      <c r="D16" s="71">
        <f t="shared" si="0"/>
        <v>0</v>
      </c>
      <c r="E16" s="73">
        <f t="shared" si="1"/>
        <v>0</v>
      </c>
    </row>
    <row r="17" spans="2:8" x14ac:dyDescent="0.25">
      <c r="B17" s="69" t="s">
        <v>19</v>
      </c>
      <c r="C17" s="70">
        <v>0</v>
      </c>
      <c r="D17" s="71">
        <f t="shared" si="0"/>
        <v>0</v>
      </c>
      <c r="E17" s="73">
        <f t="shared" si="1"/>
        <v>0</v>
      </c>
    </row>
    <row r="18" spans="2:8" x14ac:dyDescent="0.25">
      <c r="B18" s="69" t="s">
        <v>20</v>
      </c>
      <c r="C18" s="70">
        <v>0</v>
      </c>
      <c r="D18" s="71">
        <f t="shared" si="0"/>
        <v>0</v>
      </c>
      <c r="E18" s="73">
        <f t="shared" si="1"/>
        <v>0</v>
      </c>
    </row>
    <row r="19" spans="2:8" x14ac:dyDescent="0.25">
      <c r="B19" s="69" t="s">
        <v>21</v>
      </c>
      <c r="C19" s="70">
        <v>0</v>
      </c>
      <c r="D19" s="71">
        <f t="shared" si="0"/>
        <v>0</v>
      </c>
      <c r="E19" s="73">
        <f t="shared" si="1"/>
        <v>0</v>
      </c>
    </row>
    <row r="20" spans="2:8" x14ac:dyDescent="0.25">
      <c r="B20" s="69" t="s">
        <v>22</v>
      </c>
      <c r="C20" s="70">
        <v>0</v>
      </c>
      <c r="D20" s="71">
        <f t="shared" si="0"/>
        <v>0</v>
      </c>
      <c r="E20" s="73">
        <f t="shared" si="1"/>
        <v>0</v>
      </c>
    </row>
    <row r="21" spans="2:8" x14ac:dyDescent="0.25">
      <c r="B21" s="69" t="s">
        <v>23</v>
      </c>
      <c r="C21" s="70">
        <v>0</v>
      </c>
      <c r="D21" s="71">
        <f t="shared" si="0"/>
        <v>0</v>
      </c>
      <c r="E21" s="73">
        <f t="shared" si="1"/>
        <v>0</v>
      </c>
    </row>
    <row r="22" spans="2:8" x14ac:dyDescent="0.25">
      <c r="B22" s="69" t="s">
        <v>24</v>
      </c>
      <c r="C22" s="70">
        <v>0</v>
      </c>
      <c r="D22" s="71">
        <f t="shared" si="0"/>
        <v>0</v>
      </c>
      <c r="E22" s="73">
        <f t="shared" si="1"/>
        <v>0</v>
      </c>
    </row>
    <row r="23" spans="2:8" x14ac:dyDescent="0.25">
      <c r="B23" s="69" t="s">
        <v>25</v>
      </c>
      <c r="C23" s="70">
        <v>0</v>
      </c>
      <c r="D23" s="71">
        <f t="shared" si="0"/>
        <v>0</v>
      </c>
      <c r="E23" s="73">
        <f t="shared" si="1"/>
        <v>0</v>
      </c>
    </row>
    <row r="24" spans="2:8" ht="15.75" thickBot="1" x14ac:dyDescent="0.3">
      <c r="B24" s="103" t="s">
        <v>26</v>
      </c>
      <c r="C24" s="104">
        <v>0</v>
      </c>
      <c r="D24" s="105">
        <f t="shared" si="0"/>
        <v>0</v>
      </c>
      <c r="E24" s="102">
        <f t="shared" si="1"/>
        <v>0</v>
      </c>
    </row>
    <row r="25" spans="2:8" s="48" customFormat="1" ht="16.5" thickTop="1" thickBot="1" x14ac:dyDescent="0.3">
      <c r="B25" s="77" t="s">
        <v>5</v>
      </c>
      <c r="C25" s="78">
        <f>SUM(C7:C24)</f>
        <v>0</v>
      </c>
      <c r="D25" s="79">
        <f>IFERROR(SUM(D7:D24),0)</f>
        <v>0</v>
      </c>
      <c r="E25" s="80">
        <f>IFERROR(SUM(E7:E24),0)</f>
        <v>0</v>
      </c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 t="s">
        <v>7</v>
      </c>
      <c r="D27" s="84" t="s">
        <v>8</v>
      </c>
      <c r="E27" s="85" t="s">
        <v>8</v>
      </c>
      <c r="F27" s="47"/>
      <c r="G27" s="47"/>
      <c r="H27" s="47"/>
    </row>
    <row r="28" spans="2:8" x14ac:dyDescent="0.25">
      <c r="B28" s="86" t="s">
        <v>29</v>
      </c>
      <c r="C28" s="70">
        <v>0</v>
      </c>
      <c r="D28" s="87"/>
      <c r="E28" s="73">
        <f>IFERROR(C28/C$36,0)</f>
        <v>0</v>
      </c>
    </row>
    <row r="29" spans="2:8" x14ac:dyDescent="0.25">
      <c r="B29" s="86" t="s">
        <v>30</v>
      </c>
      <c r="C29" s="70">
        <v>0</v>
      </c>
      <c r="D29" s="87"/>
      <c r="E29" s="73">
        <f t="shared" ref="E29:E33" si="2">IFERROR(C29/C$36,0)</f>
        <v>0</v>
      </c>
    </row>
    <row r="30" spans="2:8" x14ac:dyDescent="0.25">
      <c r="B30" s="86" t="s">
        <v>31</v>
      </c>
      <c r="C30" s="70">
        <v>0</v>
      </c>
      <c r="D30" s="87"/>
      <c r="E30" s="73">
        <f t="shared" si="2"/>
        <v>0</v>
      </c>
    </row>
    <row r="31" spans="2:8" x14ac:dyDescent="0.25">
      <c r="B31" s="86" t="s">
        <v>32</v>
      </c>
      <c r="C31" s="70">
        <v>0</v>
      </c>
      <c r="D31" s="87"/>
      <c r="E31" s="73">
        <f t="shared" si="2"/>
        <v>0</v>
      </c>
    </row>
    <row r="32" spans="2:8" x14ac:dyDescent="0.25">
      <c r="B32" s="86" t="s">
        <v>33</v>
      </c>
      <c r="C32" s="70">
        <v>0</v>
      </c>
      <c r="D32" s="87"/>
      <c r="E32" s="73">
        <f t="shared" si="2"/>
        <v>0</v>
      </c>
    </row>
    <row r="33" spans="2:8" ht="15.75" thickBot="1" x14ac:dyDescent="0.3">
      <c r="B33" s="88" t="s">
        <v>34</v>
      </c>
      <c r="C33" s="76">
        <v>0</v>
      </c>
      <c r="D33" s="89"/>
      <c r="E33" s="92">
        <f t="shared" si="2"/>
        <v>0</v>
      </c>
    </row>
    <row r="34" spans="2:8" s="48" customFormat="1" ht="16.5" thickTop="1" thickBot="1" x14ac:dyDescent="0.3">
      <c r="B34" s="77" t="s">
        <v>5</v>
      </c>
      <c r="C34" s="78">
        <f>SUM(C28:C33)</f>
        <v>0</v>
      </c>
      <c r="D34" s="79"/>
      <c r="E34" s="80">
        <f>IFERROR(SUM(E28:E33),0)</f>
        <v>0</v>
      </c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>
        <f>SUM(C25,C34)</f>
        <v>0</v>
      </c>
      <c r="D36" s="95"/>
      <c r="E36" s="98">
        <f>IFERROR(SUM(E25,E34),0)</f>
        <v>0</v>
      </c>
      <c r="F36" s="47"/>
      <c r="G36" s="47"/>
      <c r="H36" s="47"/>
    </row>
    <row r="37" spans="2:8" ht="66" customHeight="1" thickTop="1" thickBot="1" x14ac:dyDescent="0.3">
      <c r="B37" s="99" t="s">
        <v>79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zoomScale="80" zoomScaleNormal="80" zoomScaleSheetLayoutView="100" workbookViewId="0">
      <selection activeCell="B7" sqref="B7:E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5" width="27.5703125" style="47" customWidth="1"/>
    <col min="6" max="16384" width="8.85546875" style="47"/>
  </cols>
  <sheetData>
    <row r="2" spans="2:5" ht="15.75" thickBot="1" x14ac:dyDescent="0.3"/>
    <row r="3" spans="2:5" x14ac:dyDescent="0.25">
      <c r="B3" s="59" t="s">
        <v>80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81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x14ac:dyDescent="0.25">
      <c r="B7" s="69" t="s">
        <v>9</v>
      </c>
      <c r="C7" s="70">
        <v>0</v>
      </c>
      <c r="D7" s="71">
        <f>IFERROR(C7/C$25,0)</f>
        <v>0</v>
      </c>
      <c r="E7" s="73">
        <f>IFERROR(C7/C$36,0)</f>
        <v>0</v>
      </c>
    </row>
    <row r="8" spans="2:5" x14ac:dyDescent="0.25">
      <c r="B8" s="69" t="s">
        <v>10</v>
      </c>
      <c r="C8" s="70">
        <v>0</v>
      </c>
      <c r="D8" s="71">
        <f t="shared" ref="D8:D24" si="0">IFERROR(C8/C$25,0)</f>
        <v>0</v>
      </c>
      <c r="E8" s="73">
        <f t="shared" ref="E8:E24" si="1">IFERROR(C8/C$36,0)</f>
        <v>0</v>
      </c>
    </row>
    <row r="9" spans="2:5" x14ac:dyDescent="0.25">
      <c r="B9" s="69" t="s">
        <v>11</v>
      </c>
      <c r="C9" s="70">
        <v>0</v>
      </c>
      <c r="D9" s="71">
        <f t="shared" si="0"/>
        <v>0</v>
      </c>
      <c r="E9" s="73">
        <f t="shared" si="1"/>
        <v>0</v>
      </c>
    </row>
    <row r="10" spans="2:5" x14ac:dyDescent="0.25">
      <c r="B10" s="69" t="s">
        <v>12</v>
      </c>
      <c r="C10" s="70">
        <v>0</v>
      </c>
      <c r="D10" s="71">
        <f t="shared" si="0"/>
        <v>0</v>
      </c>
      <c r="E10" s="73">
        <f t="shared" si="1"/>
        <v>0</v>
      </c>
    </row>
    <row r="11" spans="2:5" x14ac:dyDescent="0.25">
      <c r="B11" s="69" t="s">
        <v>13</v>
      </c>
      <c r="C11" s="70">
        <v>0</v>
      </c>
      <c r="D11" s="71">
        <f t="shared" si="0"/>
        <v>0</v>
      </c>
      <c r="E11" s="73">
        <f t="shared" si="1"/>
        <v>0</v>
      </c>
    </row>
    <row r="12" spans="2:5" x14ac:dyDescent="0.25">
      <c r="B12" s="69" t="s">
        <v>14</v>
      </c>
      <c r="C12" s="70">
        <v>0</v>
      </c>
      <c r="D12" s="71">
        <f t="shared" si="0"/>
        <v>0</v>
      </c>
      <c r="E12" s="73">
        <f t="shared" si="1"/>
        <v>0</v>
      </c>
    </row>
    <row r="13" spans="2:5" x14ac:dyDescent="0.25">
      <c r="B13" s="69" t="s">
        <v>15</v>
      </c>
      <c r="C13" s="70">
        <v>0</v>
      </c>
      <c r="D13" s="71">
        <f t="shared" si="0"/>
        <v>0</v>
      </c>
      <c r="E13" s="73">
        <f t="shared" si="1"/>
        <v>0</v>
      </c>
    </row>
    <row r="14" spans="2:5" x14ac:dyDescent="0.25">
      <c r="B14" s="69" t="s">
        <v>16</v>
      </c>
      <c r="C14" s="70">
        <v>0</v>
      </c>
      <c r="D14" s="71">
        <f t="shared" si="0"/>
        <v>0</v>
      </c>
      <c r="E14" s="73">
        <f t="shared" si="1"/>
        <v>0</v>
      </c>
    </row>
    <row r="15" spans="2:5" x14ac:dyDescent="0.25">
      <c r="B15" s="69" t="s">
        <v>17</v>
      </c>
      <c r="C15" s="70">
        <v>0</v>
      </c>
      <c r="D15" s="71">
        <f t="shared" si="0"/>
        <v>0</v>
      </c>
      <c r="E15" s="73">
        <f t="shared" si="1"/>
        <v>0</v>
      </c>
    </row>
    <row r="16" spans="2:5" x14ac:dyDescent="0.25">
      <c r="B16" s="69" t="s">
        <v>18</v>
      </c>
      <c r="C16" s="70">
        <v>0</v>
      </c>
      <c r="D16" s="71">
        <f t="shared" si="0"/>
        <v>0</v>
      </c>
      <c r="E16" s="73">
        <f t="shared" si="1"/>
        <v>0</v>
      </c>
    </row>
    <row r="17" spans="2:8" x14ac:dyDescent="0.25">
      <c r="B17" s="69" t="s">
        <v>19</v>
      </c>
      <c r="C17" s="70">
        <v>0</v>
      </c>
      <c r="D17" s="71">
        <f t="shared" si="0"/>
        <v>0</v>
      </c>
      <c r="E17" s="73">
        <f t="shared" si="1"/>
        <v>0</v>
      </c>
    </row>
    <row r="18" spans="2:8" x14ac:dyDescent="0.25">
      <c r="B18" s="69" t="s">
        <v>20</v>
      </c>
      <c r="C18" s="70">
        <v>0</v>
      </c>
      <c r="D18" s="71">
        <f t="shared" si="0"/>
        <v>0</v>
      </c>
      <c r="E18" s="73">
        <f t="shared" si="1"/>
        <v>0</v>
      </c>
    </row>
    <row r="19" spans="2:8" x14ac:dyDescent="0.25">
      <c r="B19" s="69" t="s">
        <v>21</v>
      </c>
      <c r="C19" s="70">
        <v>0</v>
      </c>
      <c r="D19" s="71">
        <f t="shared" si="0"/>
        <v>0</v>
      </c>
      <c r="E19" s="73">
        <f t="shared" si="1"/>
        <v>0</v>
      </c>
    </row>
    <row r="20" spans="2:8" x14ac:dyDescent="0.25">
      <c r="B20" s="69" t="s">
        <v>22</v>
      </c>
      <c r="C20" s="70">
        <v>0</v>
      </c>
      <c r="D20" s="71">
        <f t="shared" si="0"/>
        <v>0</v>
      </c>
      <c r="E20" s="73">
        <f t="shared" si="1"/>
        <v>0</v>
      </c>
    </row>
    <row r="21" spans="2:8" x14ac:dyDescent="0.25">
      <c r="B21" s="69" t="s">
        <v>23</v>
      </c>
      <c r="C21" s="70">
        <v>0</v>
      </c>
      <c r="D21" s="71">
        <f t="shared" si="0"/>
        <v>0</v>
      </c>
      <c r="E21" s="73">
        <f t="shared" si="1"/>
        <v>0</v>
      </c>
    </row>
    <row r="22" spans="2:8" x14ac:dyDescent="0.25">
      <c r="B22" s="69" t="s">
        <v>24</v>
      </c>
      <c r="C22" s="70">
        <v>0</v>
      </c>
      <c r="D22" s="71">
        <f t="shared" si="0"/>
        <v>0</v>
      </c>
      <c r="E22" s="73">
        <f t="shared" si="1"/>
        <v>0</v>
      </c>
    </row>
    <row r="23" spans="2:8" x14ac:dyDescent="0.25">
      <c r="B23" s="69" t="s">
        <v>25</v>
      </c>
      <c r="C23" s="70">
        <v>0</v>
      </c>
      <c r="D23" s="71">
        <f t="shared" si="0"/>
        <v>0</v>
      </c>
      <c r="E23" s="73">
        <f t="shared" si="1"/>
        <v>0</v>
      </c>
    </row>
    <row r="24" spans="2:8" ht="15.75" thickBot="1" x14ac:dyDescent="0.3">
      <c r="B24" s="103" t="s">
        <v>26</v>
      </c>
      <c r="C24" s="104">
        <v>0</v>
      </c>
      <c r="D24" s="105">
        <f t="shared" si="0"/>
        <v>0</v>
      </c>
      <c r="E24" s="102">
        <f t="shared" si="1"/>
        <v>0</v>
      </c>
    </row>
    <row r="25" spans="2:8" s="48" customFormat="1" ht="16.5" thickTop="1" thickBot="1" x14ac:dyDescent="0.3">
      <c r="B25" s="77" t="s">
        <v>5</v>
      </c>
      <c r="C25" s="78">
        <f>SUM(C7:C24)</f>
        <v>0</v>
      </c>
      <c r="D25" s="79">
        <f>IFERROR(SUM(D7:D24),0)</f>
        <v>0</v>
      </c>
      <c r="E25" s="80">
        <f>IFERROR(SUM(E7:E24),0)</f>
        <v>0</v>
      </c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 t="s">
        <v>7</v>
      </c>
      <c r="D27" s="84" t="s">
        <v>8</v>
      </c>
      <c r="E27" s="85" t="s">
        <v>8</v>
      </c>
      <c r="F27" s="47"/>
      <c r="G27" s="47"/>
      <c r="H27" s="47"/>
    </row>
    <row r="28" spans="2:8" x14ac:dyDescent="0.25">
      <c r="B28" s="86" t="s">
        <v>29</v>
      </c>
      <c r="C28" s="70">
        <v>0</v>
      </c>
      <c r="D28" s="87"/>
      <c r="E28" s="73">
        <f>IFERROR(C28/C$36,0)</f>
        <v>0</v>
      </c>
    </row>
    <row r="29" spans="2:8" x14ac:dyDescent="0.25">
      <c r="B29" s="86" t="s">
        <v>30</v>
      </c>
      <c r="C29" s="70">
        <v>0</v>
      </c>
      <c r="D29" s="87"/>
      <c r="E29" s="73">
        <f t="shared" ref="E29:E33" si="2">IFERROR(C29/C$36,0)</f>
        <v>0</v>
      </c>
    </row>
    <row r="30" spans="2:8" x14ac:dyDescent="0.25">
      <c r="B30" s="86" t="s">
        <v>31</v>
      </c>
      <c r="C30" s="70">
        <v>0</v>
      </c>
      <c r="D30" s="87"/>
      <c r="E30" s="73">
        <f t="shared" si="2"/>
        <v>0</v>
      </c>
    </row>
    <row r="31" spans="2:8" x14ac:dyDescent="0.25">
      <c r="B31" s="86" t="s">
        <v>32</v>
      </c>
      <c r="C31" s="70">
        <v>0</v>
      </c>
      <c r="D31" s="87"/>
      <c r="E31" s="73">
        <f t="shared" si="2"/>
        <v>0</v>
      </c>
    </row>
    <row r="32" spans="2:8" x14ac:dyDescent="0.25">
      <c r="B32" s="86" t="s">
        <v>33</v>
      </c>
      <c r="C32" s="70">
        <v>0</v>
      </c>
      <c r="D32" s="87"/>
      <c r="E32" s="73">
        <f t="shared" si="2"/>
        <v>0</v>
      </c>
    </row>
    <row r="33" spans="2:8" ht="15.75" thickBot="1" x14ac:dyDescent="0.3">
      <c r="B33" s="88" t="s">
        <v>34</v>
      </c>
      <c r="C33" s="76">
        <v>0</v>
      </c>
      <c r="D33" s="89"/>
      <c r="E33" s="92">
        <f t="shared" si="2"/>
        <v>0</v>
      </c>
    </row>
    <row r="34" spans="2:8" s="48" customFormat="1" ht="16.5" thickTop="1" thickBot="1" x14ac:dyDescent="0.3">
      <c r="B34" s="77" t="s">
        <v>5</v>
      </c>
      <c r="C34" s="78">
        <f>SUM(C28:C33)</f>
        <v>0</v>
      </c>
      <c r="D34" s="79"/>
      <c r="E34" s="80">
        <f>IFERROR(SUM(E28:E33),0)</f>
        <v>0</v>
      </c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>
        <f>SUM(C25,C34)</f>
        <v>0</v>
      </c>
      <c r="D36" s="95"/>
      <c r="E36" s="98">
        <f>IFERROR(SUM(E25,E34),0)</f>
        <v>0</v>
      </c>
      <c r="F36" s="47"/>
      <c r="G36" s="47"/>
      <c r="H36" s="47"/>
    </row>
    <row r="37" spans="2:8" ht="66" customHeight="1" thickTop="1" thickBot="1" x14ac:dyDescent="0.3">
      <c r="B37" s="99" t="s">
        <v>82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zoomScale="70" zoomScaleNormal="70" zoomScaleSheetLayoutView="100" workbookViewId="0">
      <selection activeCell="B39" sqref="B39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5" width="27.7109375" style="47" customWidth="1"/>
    <col min="6" max="16384" width="8.85546875" style="47"/>
  </cols>
  <sheetData>
    <row r="2" spans="2:5" ht="15.75" thickBot="1" x14ac:dyDescent="0.3"/>
    <row r="3" spans="2:5" x14ac:dyDescent="0.25">
      <c r="B3" s="59" t="s">
        <v>83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84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x14ac:dyDescent="0.25">
      <c r="B7" s="69" t="s">
        <v>9</v>
      </c>
      <c r="C7" s="70">
        <v>0</v>
      </c>
      <c r="D7" s="71">
        <f>IFERROR(C7/C$25,0)</f>
        <v>0</v>
      </c>
      <c r="E7" s="73">
        <f>IFERROR(C7/C$36,0)</f>
        <v>0</v>
      </c>
    </row>
    <row r="8" spans="2:5" x14ac:dyDescent="0.25">
      <c r="B8" s="69" t="s">
        <v>10</v>
      </c>
      <c r="C8" s="70">
        <v>0</v>
      </c>
      <c r="D8" s="71">
        <f t="shared" ref="D8:D24" si="0">IFERROR(C8/C$25,0)</f>
        <v>0</v>
      </c>
      <c r="E8" s="73">
        <f t="shared" ref="E8:E24" si="1">IFERROR(C8/C$36,0)</f>
        <v>0</v>
      </c>
    </row>
    <row r="9" spans="2:5" x14ac:dyDescent="0.25">
      <c r="B9" s="69" t="s">
        <v>11</v>
      </c>
      <c r="C9" s="70">
        <v>0</v>
      </c>
      <c r="D9" s="71">
        <f t="shared" si="0"/>
        <v>0</v>
      </c>
      <c r="E9" s="73">
        <f t="shared" si="1"/>
        <v>0</v>
      </c>
    </row>
    <row r="10" spans="2:5" x14ac:dyDescent="0.25">
      <c r="B10" s="69" t="s">
        <v>12</v>
      </c>
      <c r="C10" s="70">
        <v>0</v>
      </c>
      <c r="D10" s="71">
        <f t="shared" si="0"/>
        <v>0</v>
      </c>
      <c r="E10" s="73">
        <f t="shared" si="1"/>
        <v>0</v>
      </c>
    </row>
    <row r="11" spans="2:5" x14ac:dyDescent="0.25">
      <c r="B11" s="69" t="s">
        <v>13</v>
      </c>
      <c r="C11" s="70">
        <v>0</v>
      </c>
      <c r="D11" s="71">
        <f t="shared" si="0"/>
        <v>0</v>
      </c>
      <c r="E11" s="73">
        <f t="shared" si="1"/>
        <v>0</v>
      </c>
    </row>
    <row r="12" spans="2:5" x14ac:dyDescent="0.25">
      <c r="B12" s="69" t="s">
        <v>14</v>
      </c>
      <c r="C12" s="70">
        <v>0</v>
      </c>
      <c r="D12" s="71">
        <f t="shared" si="0"/>
        <v>0</v>
      </c>
      <c r="E12" s="73">
        <f t="shared" si="1"/>
        <v>0</v>
      </c>
    </row>
    <row r="13" spans="2:5" x14ac:dyDescent="0.25">
      <c r="B13" s="69" t="s">
        <v>15</v>
      </c>
      <c r="C13" s="70">
        <v>0</v>
      </c>
      <c r="D13" s="71">
        <f t="shared" si="0"/>
        <v>0</v>
      </c>
      <c r="E13" s="73">
        <f t="shared" si="1"/>
        <v>0</v>
      </c>
    </row>
    <row r="14" spans="2:5" x14ac:dyDescent="0.25">
      <c r="B14" s="69" t="s">
        <v>16</v>
      </c>
      <c r="C14" s="70">
        <v>0</v>
      </c>
      <c r="D14" s="71">
        <f t="shared" si="0"/>
        <v>0</v>
      </c>
      <c r="E14" s="73">
        <f t="shared" si="1"/>
        <v>0</v>
      </c>
    </row>
    <row r="15" spans="2:5" x14ac:dyDescent="0.25">
      <c r="B15" s="69" t="s">
        <v>17</v>
      </c>
      <c r="C15" s="70">
        <v>0</v>
      </c>
      <c r="D15" s="71">
        <f t="shared" si="0"/>
        <v>0</v>
      </c>
      <c r="E15" s="73">
        <f t="shared" si="1"/>
        <v>0</v>
      </c>
    </row>
    <row r="16" spans="2:5" x14ac:dyDescent="0.25">
      <c r="B16" s="69" t="s">
        <v>18</v>
      </c>
      <c r="C16" s="70">
        <v>0</v>
      </c>
      <c r="D16" s="71">
        <f t="shared" si="0"/>
        <v>0</v>
      </c>
      <c r="E16" s="73">
        <f t="shared" si="1"/>
        <v>0</v>
      </c>
    </row>
    <row r="17" spans="2:8" x14ac:dyDescent="0.25">
      <c r="B17" s="69" t="s">
        <v>19</v>
      </c>
      <c r="C17" s="70">
        <v>0</v>
      </c>
      <c r="D17" s="71">
        <f t="shared" si="0"/>
        <v>0</v>
      </c>
      <c r="E17" s="73">
        <f t="shared" si="1"/>
        <v>0</v>
      </c>
    </row>
    <row r="18" spans="2:8" x14ac:dyDescent="0.25">
      <c r="B18" s="69" t="s">
        <v>20</v>
      </c>
      <c r="C18" s="70">
        <v>0</v>
      </c>
      <c r="D18" s="71">
        <f t="shared" si="0"/>
        <v>0</v>
      </c>
      <c r="E18" s="73">
        <f t="shared" si="1"/>
        <v>0</v>
      </c>
    </row>
    <row r="19" spans="2:8" x14ac:dyDescent="0.25">
      <c r="B19" s="69" t="s">
        <v>21</v>
      </c>
      <c r="C19" s="70">
        <v>0</v>
      </c>
      <c r="D19" s="71">
        <f t="shared" si="0"/>
        <v>0</v>
      </c>
      <c r="E19" s="73">
        <f t="shared" si="1"/>
        <v>0</v>
      </c>
    </row>
    <row r="20" spans="2:8" x14ac:dyDescent="0.25">
      <c r="B20" s="69" t="s">
        <v>22</v>
      </c>
      <c r="C20" s="70">
        <v>0</v>
      </c>
      <c r="D20" s="71">
        <f t="shared" si="0"/>
        <v>0</v>
      </c>
      <c r="E20" s="73">
        <f t="shared" si="1"/>
        <v>0</v>
      </c>
    </row>
    <row r="21" spans="2:8" x14ac:dyDescent="0.25">
      <c r="B21" s="69" t="s">
        <v>23</v>
      </c>
      <c r="C21" s="70">
        <v>0</v>
      </c>
      <c r="D21" s="71">
        <f t="shared" si="0"/>
        <v>0</v>
      </c>
      <c r="E21" s="73">
        <f t="shared" si="1"/>
        <v>0</v>
      </c>
    </row>
    <row r="22" spans="2:8" x14ac:dyDescent="0.25">
      <c r="B22" s="69" t="s">
        <v>24</v>
      </c>
      <c r="C22" s="70">
        <v>0</v>
      </c>
      <c r="D22" s="71">
        <f t="shared" si="0"/>
        <v>0</v>
      </c>
      <c r="E22" s="73">
        <f t="shared" si="1"/>
        <v>0</v>
      </c>
    </row>
    <row r="23" spans="2:8" x14ac:dyDescent="0.25">
      <c r="B23" s="69" t="s">
        <v>25</v>
      </c>
      <c r="C23" s="70">
        <v>0</v>
      </c>
      <c r="D23" s="71">
        <f t="shared" si="0"/>
        <v>0</v>
      </c>
      <c r="E23" s="73">
        <f t="shared" si="1"/>
        <v>0</v>
      </c>
    </row>
    <row r="24" spans="2:8" ht="15.75" thickBot="1" x14ac:dyDescent="0.3">
      <c r="B24" s="103" t="s">
        <v>26</v>
      </c>
      <c r="C24" s="104">
        <v>0</v>
      </c>
      <c r="D24" s="105">
        <f t="shared" si="0"/>
        <v>0</v>
      </c>
      <c r="E24" s="102">
        <f t="shared" si="1"/>
        <v>0</v>
      </c>
    </row>
    <row r="25" spans="2:8" s="48" customFormat="1" ht="16.5" thickTop="1" thickBot="1" x14ac:dyDescent="0.3">
      <c r="B25" s="77" t="s">
        <v>5</v>
      </c>
      <c r="C25" s="78">
        <f>SUM(C7:C24)</f>
        <v>0</v>
      </c>
      <c r="D25" s="79">
        <f>IFERROR(SUM(D7:D24),0)</f>
        <v>0</v>
      </c>
      <c r="E25" s="80">
        <f>IFERROR(SUM(E7:E24),0)</f>
        <v>0</v>
      </c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 t="s">
        <v>7</v>
      </c>
      <c r="D27" s="84" t="s">
        <v>8</v>
      </c>
      <c r="E27" s="85" t="s">
        <v>8</v>
      </c>
      <c r="F27" s="47"/>
      <c r="G27" s="47"/>
      <c r="H27" s="47"/>
    </row>
    <row r="28" spans="2:8" x14ac:dyDescent="0.25">
      <c r="B28" s="86" t="s">
        <v>29</v>
      </c>
      <c r="C28" s="70">
        <v>0</v>
      </c>
      <c r="D28" s="87"/>
      <c r="E28" s="73">
        <f>IFERROR(C28/C$36,0)</f>
        <v>0</v>
      </c>
    </row>
    <row r="29" spans="2:8" x14ac:dyDescent="0.25">
      <c r="B29" s="86" t="s">
        <v>30</v>
      </c>
      <c r="C29" s="70">
        <v>0</v>
      </c>
      <c r="D29" s="87"/>
      <c r="E29" s="73">
        <f t="shared" ref="E29:E33" si="2">IFERROR(C29/C$36,0)</f>
        <v>0</v>
      </c>
    </row>
    <row r="30" spans="2:8" x14ac:dyDescent="0.25">
      <c r="B30" s="86" t="s">
        <v>31</v>
      </c>
      <c r="C30" s="70">
        <v>0</v>
      </c>
      <c r="D30" s="87"/>
      <c r="E30" s="73">
        <f t="shared" si="2"/>
        <v>0</v>
      </c>
    </row>
    <row r="31" spans="2:8" x14ac:dyDescent="0.25">
      <c r="B31" s="86" t="s">
        <v>32</v>
      </c>
      <c r="C31" s="70">
        <v>0</v>
      </c>
      <c r="D31" s="87"/>
      <c r="E31" s="73">
        <f t="shared" si="2"/>
        <v>0</v>
      </c>
    </row>
    <row r="32" spans="2:8" x14ac:dyDescent="0.25">
      <c r="B32" s="86" t="s">
        <v>33</v>
      </c>
      <c r="C32" s="70">
        <v>0</v>
      </c>
      <c r="D32" s="87"/>
      <c r="E32" s="73">
        <f t="shared" si="2"/>
        <v>0</v>
      </c>
    </row>
    <row r="33" spans="2:8" ht="15.75" thickBot="1" x14ac:dyDescent="0.3">
      <c r="B33" s="88" t="s">
        <v>34</v>
      </c>
      <c r="C33" s="76">
        <v>0</v>
      </c>
      <c r="D33" s="89"/>
      <c r="E33" s="92">
        <f t="shared" si="2"/>
        <v>0</v>
      </c>
    </row>
    <row r="34" spans="2:8" s="48" customFormat="1" ht="16.5" thickTop="1" thickBot="1" x14ac:dyDescent="0.3">
      <c r="B34" s="77" t="s">
        <v>5</v>
      </c>
      <c r="C34" s="78">
        <f>SUM(C28:C33)</f>
        <v>0</v>
      </c>
      <c r="D34" s="79"/>
      <c r="E34" s="80">
        <f>IFERROR(SUM(E28:E33),0)</f>
        <v>0</v>
      </c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>
        <f>SUM(C25,C34)</f>
        <v>0</v>
      </c>
      <c r="D36" s="95"/>
      <c r="E36" s="98">
        <f>IFERROR(SUM(E25,E34),0)</f>
        <v>0</v>
      </c>
      <c r="F36" s="47"/>
      <c r="G36" s="47"/>
      <c r="H36" s="47"/>
    </row>
    <row r="37" spans="2:8" ht="66" customHeight="1" thickTop="1" thickBot="1" x14ac:dyDescent="0.3">
      <c r="B37" s="99" t="s">
        <v>85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showGridLines="0" showZeros="0" topLeftCell="A4" zoomScaleNormal="100" zoomScaleSheetLayoutView="110" workbookViewId="0">
      <selection activeCell="L7" sqref="L7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14" width="8.85546875" style="47" customWidth="1"/>
    <col min="15" max="16384" width="8.85546875" style="47"/>
  </cols>
  <sheetData>
    <row r="1" spans="2:14" s="1" customFormat="1" x14ac:dyDescent="0.25"/>
    <row r="2" spans="2:14" s="1" customFormat="1" ht="15.75" thickBot="1" x14ac:dyDescent="0.3"/>
    <row r="3" spans="2:14" s="1" customFormat="1" x14ac:dyDescent="0.25">
      <c r="B3" s="2" t="s">
        <v>39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4" s="1" customFormat="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4" s="1" customFormat="1" x14ac:dyDescent="0.25">
      <c r="B5" s="8"/>
      <c r="C5" s="9" t="s">
        <v>2</v>
      </c>
      <c r="D5" s="9"/>
      <c r="E5" s="9"/>
      <c r="F5" s="9" t="s">
        <v>3</v>
      </c>
      <c r="G5" s="9"/>
      <c r="H5" s="9"/>
      <c r="I5" s="9" t="s">
        <v>4</v>
      </c>
      <c r="J5" s="9"/>
      <c r="K5" s="9"/>
      <c r="L5" s="9" t="s">
        <v>5</v>
      </c>
      <c r="M5" s="9"/>
      <c r="N5" s="10"/>
    </row>
    <row r="6" spans="2:14" s="1" customFormat="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2" t="s">
        <v>8</v>
      </c>
      <c r="L6" s="12" t="s">
        <v>7</v>
      </c>
      <c r="M6" s="12" t="s">
        <v>8</v>
      </c>
      <c r="N6" s="13" t="s">
        <v>8</v>
      </c>
    </row>
    <row r="7" spans="2:14" s="1" customFormat="1" x14ac:dyDescent="0.25">
      <c r="B7" s="14" t="s">
        <v>9</v>
      </c>
      <c r="C7" s="15">
        <v>2.2418981481481502E-2</v>
      </c>
      <c r="D7" s="16">
        <f>IFERROR(C7/C$25,0)</f>
        <v>0.26232394366197209</v>
      </c>
      <c r="E7" s="16">
        <f>IFERROR(C7/C$36,0)</f>
        <v>0.12028067560854455</v>
      </c>
      <c r="F7" s="15">
        <v>5.0578703703703697E-3</v>
      </c>
      <c r="G7" s="16">
        <f>IFERROR(F7/F$25,0)</f>
        <v>0.22807933194154487</v>
      </c>
      <c r="H7" s="16">
        <f>IFERROR(F7/F$36,0)</f>
        <v>0.12196483393804071</v>
      </c>
      <c r="I7" s="15">
        <v>6.31944444444444E-3</v>
      </c>
      <c r="J7" s="16">
        <f>IFERROR(I7/I$25,0)</f>
        <v>0.23443537999141251</v>
      </c>
      <c r="K7" s="16">
        <f>IFERROR(I7/I$36,0)</f>
        <v>0.11429767636591992</v>
      </c>
      <c r="L7" s="17">
        <f>SUM(C7,F7,I7)</f>
        <v>3.379629629629631E-2</v>
      </c>
      <c r="M7" s="16">
        <f>IFERROR(L7/L$25,0)</f>
        <v>0.2510963969386879</v>
      </c>
      <c r="N7" s="18">
        <f>IFERROR(L7/L$36,0)</f>
        <v>0.1193590582079791</v>
      </c>
    </row>
    <row r="8" spans="2:14" s="1" customFormat="1" x14ac:dyDescent="0.25">
      <c r="B8" s="14" t="s">
        <v>10</v>
      </c>
      <c r="C8" s="15">
        <v>2.1527777777777798E-2</v>
      </c>
      <c r="D8" s="16">
        <f t="shared" ref="D8:D24" si="0">IFERROR(C8/C$25,0)</f>
        <v>0.25189599133261131</v>
      </c>
      <c r="E8" s="16">
        <f t="shared" ref="E8:E24" si="1">IFERROR(C8/C$36,0)</f>
        <v>0.11549925484351724</v>
      </c>
      <c r="F8" s="15">
        <v>7.5810185185185199E-3</v>
      </c>
      <c r="G8" s="16">
        <f t="shared" ref="G8:G24" si="2">IFERROR(F8/F$25,0)</f>
        <v>0.3418580375782882</v>
      </c>
      <c r="H8" s="16">
        <f t="shared" ref="H8:H24" si="3">IFERROR(F8/F$36,0)</f>
        <v>0.18280770304214347</v>
      </c>
      <c r="I8" s="15">
        <v>4.9421296296296297E-3</v>
      </c>
      <c r="J8" s="16">
        <f t="shared" ref="J8:J24" si="4">IFERROR(I8/I$25,0)</f>
        <v>0.18334048948046375</v>
      </c>
      <c r="K8" s="16">
        <f t="shared" ref="K8:K24" si="5">IFERROR(I8/I$36,0)</f>
        <v>8.9386644337450263E-2</v>
      </c>
      <c r="L8" s="17">
        <f t="shared" ref="L8:L24" si="6">SUM(C8,F8,I8)</f>
        <v>3.405092592592595E-2</v>
      </c>
      <c r="M8" s="16">
        <f t="shared" ref="M8:M24" si="7">IFERROR(L8/L$25,0)</f>
        <v>0.2529882191074041</v>
      </c>
      <c r="N8" s="18">
        <f t="shared" ref="N8:N24" si="8">IFERROR(L8/L$36,0)</f>
        <v>0.1202583387835187</v>
      </c>
    </row>
    <row r="9" spans="2:14" s="1" customFormat="1" x14ac:dyDescent="0.25">
      <c r="B9" s="14" t="s">
        <v>11</v>
      </c>
      <c r="C9" s="15">
        <v>1.6377314814814799E-2</v>
      </c>
      <c r="D9" s="16">
        <f t="shared" si="0"/>
        <v>0.19163055254604536</v>
      </c>
      <c r="E9" s="16">
        <f t="shared" si="1"/>
        <v>8.786636860407343E-2</v>
      </c>
      <c r="F9" s="15">
        <v>9.8379629629629598E-4</v>
      </c>
      <c r="G9" s="16">
        <f t="shared" si="2"/>
        <v>4.436325678496867E-2</v>
      </c>
      <c r="H9" s="16">
        <f t="shared" si="3"/>
        <v>2.3723137036003338E-2</v>
      </c>
      <c r="I9" s="15">
        <v>4.9537037037036998E-3</v>
      </c>
      <c r="J9" s="16">
        <f t="shared" si="4"/>
        <v>0.18376985830828671</v>
      </c>
      <c r="K9" s="16">
        <f t="shared" si="5"/>
        <v>8.9595980741050768E-2</v>
      </c>
      <c r="L9" s="17">
        <f t="shared" si="6"/>
        <v>2.2314814814814794E-2</v>
      </c>
      <c r="M9" s="16">
        <f t="shared" si="7"/>
        <v>0.16579241551294163</v>
      </c>
      <c r="N9" s="18">
        <f t="shared" si="8"/>
        <v>7.8809679529103907E-2</v>
      </c>
    </row>
    <row r="10" spans="2:14" s="1" customFormat="1" x14ac:dyDescent="0.25">
      <c r="B10" s="14" t="s">
        <v>12</v>
      </c>
      <c r="C10" s="15">
        <v>1.39236111111111E-2</v>
      </c>
      <c r="D10" s="16">
        <f t="shared" si="0"/>
        <v>0.16291982665222091</v>
      </c>
      <c r="E10" s="16">
        <f t="shared" si="1"/>
        <v>7.4701937406855379E-2</v>
      </c>
      <c r="F10" s="15">
        <v>2.0023148148148101E-3</v>
      </c>
      <c r="G10" s="16">
        <f t="shared" si="2"/>
        <v>9.0292275574112527E-2</v>
      </c>
      <c r="H10" s="16">
        <f t="shared" si="3"/>
        <v>4.8283561261512578E-2</v>
      </c>
      <c r="I10" s="15">
        <v>4.8726851851851804E-3</v>
      </c>
      <c r="J10" s="16">
        <f t="shared" si="4"/>
        <v>0.18076427651352497</v>
      </c>
      <c r="K10" s="16">
        <f t="shared" si="5"/>
        <v>8.8130625915846653E-2</v>
      </c>
      <c r="L10" s="17">
        <f t="shared" si="6"/>
        <v>2.0798611111111091E-2</v>
      </c>
      <c r="M10" s="16">
        <f t="shared" si="7"/>
        <v>0.15452747441740461</v>
      </c>
      <c r="N10" s="18">
        <f t="shared" si="8"/>
        <v>7.3454872465663748E-2</v>
      </c>
    </row>
    <row r="11" spans="2:14" s="1" customFormat="1" x14ac:dyDescent="0.25">
      <c r="B11" s="14" t="s">
        <v>13</v>
      </c>
      <c r="C11" s="15">
        <v>3.2986111111111098E-3</v>
      </c>
      <c r="D11" s="16">
        <f t="shared" si="0"/>
        <v>3.8596966413867811E-2</v>
      </c>
      <c r="E11" s="16">
        <f t="shared" si="1"/>
        <v>1.7697466467958261E-2</v>
      </c>
      <c r="F11" s="15">
        <v>0</v>
      </c>
      <c r="G11" s="16">
        <f t="shared" si="2"/>
        <v>0</v>
      </c>
      <c r="H11" s="16">
        <f t="shared" si="3"/>
        <v>0</v>
      </c>
      <c r="I11" s="15">
        <v>1.0879629629629601E-3</v>
      </c>
      <c r="J11" s="16">
        <f t="shared" si="4"/>
        <v>4.03606698153713E-2</v>
      </c>
      <c r="K11" s="16">
        <f t="shared" si="5"/>
        <v>1.9677621938455039E-2</v>
      </c>
      <c r="L11" s="17">
        <f t="shared" si="6"/>
        <v>4.3865740740740696E-3</v>
      </c>
      <c r="M11" s="16">
        <f t="shared" si="7"/>
        <v>3.259093645197348E-2</v>
      </c>
      <c r="N11" s="18">
        <f t="shared" si="8"/>
        <v>1.5492151733158909E-2</v>
      </c>
    </row>
    <row r="12" spans="2:14" s="1" customFormat="1" x14ac:dyDescent="0.25">
      <c r="B12" s="14" t="s">
        <v>14</v>
      </c>
      <c r="C12" s="15">
        <v>6.3657407407407402E-4</v>
      </c>
      <c r="D12" s="16">
        <f t="shared" si="0"/>
        <v>7.4485373781148431E-3</v>
      </c>
      <c r="E12" s="16">
        <f t="shared" si="1"/>
        <v>3.4153005464480869E-3</v>
      </c>
      <c r="F12" s="15">
        <v>4.6296296296296301E-5</v>
      </c>
      <c r="G12" s="16">
        <f t="shared" si="2"/>
        <v>2.0876826722338207E-3</v>
      </c>
      <c r="H12" s="16">
        <f t="shared" si="3"/>
        <v>1.1163829193413339E-3</v>
      </c>
      <c r="I12" s="15">
        <v>1.15740740740741E-4</v>
      </c>
      <c r="J12" s="16">
        <f t="shared" si="4"/>
        <v>4.2936882782310106E-3</v>
      </c>
      <c r="K12" s="16">
        <f t="shared" si="5"/>
        <v>2.0933640360058657E-3</v>
      </c>
      <c r="L12" s="17">
        <f t="shared" si="6"/>
        <v>7.9861111111111137E-4</v>
      </c>
      <c r="M12" s="16">
        <f t="shared" si="7"/>
        <v>5.9334422564278977E-3</v>
      </c>
      <c r="N12" s="18">
        <f t="shared" si="8"/>
        <v>2.8204708960104649E-3</v>
      </c>
    </row>
    <row r="13" spans="2:14" s="1" customFormat="1" x14ac:dyDescent="0.25">
      <c r="B13" s="14" t="s">
        <v>15</v>
      </c>
      <c r="C13" s="15">
        <v>6.4814814814814802E-4</v>
      </c>
      <c r="D13" s="16">
        <f t="shared" si="0"/>
        <v>7.5839653304442031E-3</v>
      </c>
      <c r="E13" s="16">
        <f t="shared" si="1"/>
        <v>3.47739692001987E-3</v>
      </c>
      <c r="F13" s="19">
        <v>0</v>
      </c>
      <c r="G13" s="16">
        <f t="shared" si="2"/>
        <v>0</v>
      </c>
      <c r="H13" s="16">
        <f t="shared" si="3"/>
        <v>0</v>
      </c>
      <c r="I13" s="19">
        <v>6.2500000000000001E-4</v>
      </c>
      <c r="J13" s="16">
        <f t="shared" si="4"/>
        <v>2.3185916702447407E-2</v>
      </c>
      <c r="K13" s="16">
        <f t="shared" si="5"/>
        <v>1.1304165794431649E-2</v>
      </c>
      <c r="L13" s="17">
        <f t="shared" si="6"/>
        <v>1.273148148148148E-3</v>
      </c>
      <c r="M13" s="16">
        <f t="shared" si="7"/>
        <v>9.4591108435807033E-3</v>
      </c>
      <c r="N13" s="18">
        <f t="shared" si="8"/>
        <v>4.4964028776978407E-3</v>
      </c>
    </row>
    <row r="14" spans="2:14" s="1" customFormat="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9">
        <v>0</v>
      </c>
      <c r="G14" s="16">
        <f t="shared" si="2"/>
        <v>0</v>
      </c>
      <c r="H14" s="16">
        <f t="shared" si="3"/>
        <v>0</v>
      </c>
      <c r="I14" s="19">
        <v>0</v>
      </c>
      <c r="J14" s="16">
        <f t="shared" si="4"/>
        <v>0</v>
      </c>
      <c r="K14" s="16">
        <f t="shared" si="5"/>
        <v>0</v>
      </c>
      <c r="L14" s="17">
        <f t="shared" si="6"/>
        <v>0</v>
      </c>
      <c r="M14" s="16">
        <f t="shared" si="7"/>
        <v>0</v>
      </c>
      <c r="N14" s="18">
        <f t="shared" si="8"/>
        <v>0</v>
      </c>
    </row>
    <row r="15" spans="2:14" s="1" customFormat="1" x14ac:dyDescent="0.25">
      <c r="B15" s="14" t="s">
        <v>17</v>
      </c>
      <c r="C15" s="15">
        <v>1.38888888888889E-4</v>
      </c>
      <c r="D15" s="16">
        <f t="shared" si="0"/>
        <v>1.6251354279523309E-3</v>
      </c>
      <c r="E15" s="16">
        <f t="shared" si="1"/>
        <v>7.4515648286140144E-4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6">
        <f t="shared" si="5"/>
        <v>0</v>
      </c>
      <c r="L15" s="17">
        <f t="shared" si="6"/>
        <v>1.38888888888889E-4</v>
      </c>
      <c r="M15" s="16">
        <f t="shared" si="7"/>
        <v>1.0319030011178957E-3</v>
      </c>
      <c r="N15" s="18">
        <f t="shared" si="8"/>
        <v>4.9051667756703761E-4</v>
      </c>
    </row>
    <row r="16" spans="2:14" s="1" customFormat="1" x14ac:dyDescent="0.25">
      <c r="B16" s="14" t="s">
        <v>18</v>
      </c>
      <c r="C16" s="15">
        <v>0</v>
      </c>
      <c r="D16" s="16">
        <f>IFERROR(C16/C$25,0)</f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6">
        <f t="shared" si="5"/>
        <v>0</v>
      </c>
      <c r="L16" s="17">
        <f t="shared" si="6"/>
        <v>0</v>
      </c>
      <c r="M16" s="16">
        <f t="shared" si="7"/>
        <v>0</v>
      </c>
      <c r="N16" s="18">
        <f t="shared" si="8"/>
        <v>0</v>
      </c>
    </row>
    <row r="17" spans="2:14" s="1" customFormat="1" x14ac:dyDescent="0.25">
      <c r="B17" s="14" t="s">
        <v>19</v>
      </c>
      <c r="C17" s="15">
        <v>0</v>
      </c>
      <c r="D17" s="16">
        <f>IFERROR(C17/C$25,0)</f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6">
        <f t="shared" si="5"/>
        <v>0</v>
      </c>
      <c r="L17" s="17">
        <f t="shared" si="6"/>
        <v>0</v>
      </c>
      <c r="M17" s="16">
        <f t="shared" si="7"/>
        <v>0</v>
      </c>
      <c r="N17" s="18">
        <f t="shared" si="8"/>
        <v>0</v>
      </c>
    </row>
    <row r="18" spans="2:14" s="1" customFormat="1" x14ac:dyDescent="0.25">
      <c r="B18" s="14" t="s">
        <v>20</v>
      </c>
      <c r="C18" s="15">
        <v>1.4583333333333299E-3</v>
      </c>
      <c r="D18" s="16">
        <f t="shared" si="0"/>
        <v>1.7063921993499421E-2</v>
      </c>
      <c r="E18" s="16">
        <f t="shared" si="1"/>
        <v>7.824143070044691E-3</v>
      </c>
      <c r="F18" s="15">
        <v>2.4652777777777802E-3</v>
      </c>
      <c r="G18" s="16">
        <f t="shared" si="2"/>
        <v>0.11116910229645105</v>
      </c>
      <c r="H18" s="16">
        <f t="shared" si="3"/>
        <v>5.9447390454926093E-2</v>
      </c>
      <c r="I18" s="15">
        <v>2.0601851851851901E-3</v>
      </c>
      <c r="J18" s="16">
        <f t="shared" si="4"/>
        <v>7.6427651352512005E-2</v>
      </c>
      <c r="K18" s="16">
        <f t="shared" si="5"/>
        <v>3.7261879840904413E-2</v>
      </c>
      <c r="L18" s="17">
        <f t="shared" si="6"/>
        <v>5.9837962962963004E-3</v>
      </c>
      <c r="M18" s="16">
        <f t="shared" si="7"/>
        <v>4.4457820964829337E-2</v>
      </c>
      <c r="N18" s="18">
        <f t="shared" si="8"/>
        <v>2.1133093525179867E-2</v>
      </c>
    </row>
    <row r="19" spans="2:14" s="1" customFormat="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5">
        <v>0</v>
      </c>
      <c r="G19" s="16">
        <f t="shared" si="2"/>
        <v>0</v>
      </c>
      <c r="H19" s="16">
        <f t="shared" si="3"/>
        <v>0</v>
      </c>
      <c r="I19" s="15">
        <v>0</v>
      </c>
      <c r="J19" s="16">
        <f t="shared" si="4"/>
        <v>0</v>
      </c>
      <c r="K19" s="16">
        <f t="shared" si="5"/>
        <v>0</v>
      </c>
      <c r="L19" s="17">
        <f t="shared" si="6"/>
        <v>0</v>
      </c>
      <c r="M19" s="16">
        <f t="shared" si="7"/>
        <v>0</v>
      </c>
      <c r="N19" s="18">
        <f t="shared" si="8"/>
        <v>0</v>
      </c>
    </row>
    <row r="20" spans="2:14" s="1" customFormat="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5">
        <v>0</v>
      </c>
      <c r="G20" s="16">
        <f t="shared" si="2"/>
        <v>0</v>
      </c>
      <c r="H20" s="16">
        <f t="shared" si="3"/>
        <v>0</v>
      </c>
      <c r="I20" s="15">
        <v>0</v>
      </c>
      <c r="J20" s="16">
        <f t="shared" si="4"/>
        <v>0</v>
      </c>
      <c r="K20" s="16">
        <f t="shared" si="5"/>
        <v>0</v>
      </c>
      <c r="L20" s="17">
        <f t="shared" si="6"/>
        <v>0</v>
      </c>
      <c r="M20" s="16">
        <f t="shared" si="7"/>
        <v>0</v>
      </c>
      <c r="N20" s="18">
        <f t="shared" si="8"/>
        <v>0</v>
      </c>
    </row>
    <row r="21" spans="2:14" s="1" customFormat="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6">
        <f t="shared" si="5"/>
        <v>0</v>
      </c>
      <c r="L21" s="17">
        <f t="shared" si="6"/>
        <v>0</v>
      </c>
      <c r="M21" s="16">
        <f t="shared" si="7"/>
        <v>0</v>
      </c>
      <c r="N21" s="18">
        <f t="shared" si="8"/>
        <v>0</v>
      </c>
    </row>
    <row r="22" spans="2:14" s="1" customFormat="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6">
        <f t="shared" si="5"/>
        <v>0</v>
      </c>
      <c r="L22" s="17">
        <f t="shared" si="6"/>
        <v>0</v>
      </c>
      <c r="M22" s="16">
        <f t="shared" si="7"/>
        <v>0</v>
      </c>
      <c r="N22" s="18">
        <f t="shared" si="8"/>
        <v>0</v>
      </c>
    </row>
    <row r="23" spans="2:14" s="1" customFormat="1" x14ac:dyDescent="0.25">
      <c r="B23" s="14" t="s">
        <v>25</v>
      </c>
      <c r="C23" s="15">
        <v>0</v>
      </c>
      <c r="D23" s="16">
        <f t="shared" si="0"/>
        <v>0</v>
      </c>
      <c r="E23" s="16">
        <f>IFERROR(C23/C$36,0)</f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6">
        <f t="shared" si="5"/>
        <v>0</v>
      </c>
      <c r="L23" s="17">
        <f t="shared" si="6"/>
        <v>0</v>
      </c>
      <c r="M23" s="16">
        <f t="shared" si="7"/>
        <v>0</v>
      </c>
      <c r="N23" s="18">
        <f t="shared" si="8"/>
        <v>0</v>
      </c>
    </row>
    <row r="24" spans="2:14" s="1" customFormat="1" ht="15.75" thickBot="1" x14ac:dyDescent="0.3">
      <c r="B24" s="20" t="s">
        <v>26</v>
      </c>
      <c r="C24" s="21">
        <v>5.0347222222222199E-3</v>
      </c>
      <c r="D24" s="16">
        <f t="shared" si="0"/>
        <v>5.8911159263271923E-2</v>
      </c>
      <c r="E24" s="16">
        <f t="shared" si="1"/>
        <v>2.7011922503725767E-2</v>
      </c>
      <c r="F24" s="21">
        <v>4.0393518518518504E-3</v>
      </c>
      <c r="G24" s="16">
        <f t="shared" si="2"/>
        <v>0.18215031315240077</v>
      </c>
      <c r="H24" s="16">
        <f t="shared" si="3"/>
        <v>9.7404409712531351E-2</v>
      </c>
      <c r="I24" s="21">
        <v>1.9791666666666699E-3</v>
      </c>
      <c r="J24" s="16">
        <f t="shared" si="4"/>
        <v>7.3422069557750241E-2</v>
      </c>
      <c r="K24" s="16">
        <f t="shared" si="5"/>
        <v>3.5796525015700277E-2</v>
      </c>
      <c r="L24" s="17">
        <f t="shared" si="6"/>
        <v>1.1053240740740742E-2</v>
      </c>
      <c r="M24" s="16">
        <f t="shared" si="7"/>
        <v>8.2122280505632486E-2</v>
      </c>
      <c r="N24" s="18">
        <f t="shared" si="8"/>
        <v>3.9036952256376711E-2</v>
      </c>
    </row>
    <row r="25" spans="2:14" s="54" customFormat="1" ht="16.5" thickTop="1" thickBot="1" x14ac:dyDescent="0.3">
      <c r="B25" s="22" t="s">
        <v>5</v>
      </c>
      <c r="C25" s="23">
        <f>SUM(C7:C24)</f>
        <v>8.5462962962962949E-2</v>
      </c>
      <c r="D25" s="24">
        <f>IFERROR(SUM(D7:D24),0)</f>
        <v>1</v>
      </c>
      <c r="E25" s="24">
        <f>IFERROR(SUM(E7:E24),0)</f>
        <v>0.45851962245404865</v>
      </c>
      <c r="F25" s="23">
        <f>SUM(F7:F24)</f>
        <v>2.2175925925925925E-2</v>
      </c>
      <c r="G25" s="24">
        <f>IFERROR(SUM(G7:G24),0)</f>
        <v>1</v>
      </c>
      <c r="H25" s="24">
        <f>IFERROR(SUM(H7:H24),0)</f>
        <v>0.53474741836449891</v>
      </c>
      <c r="I25" s="23">
        <f>SUM(I7:I24)</f>
        <v>2.6956018518518515E-2</v>
      </c>
      <c r="J25" s="24">
        <f>IFERROR(SUM(J7:J24),0)</f>
        <v>0.99999999999999989</v>
      </c>
      <c r="K25" s="24">
        <f>IFERROR(SUM(K7:K24),0)</f>
        <v>0.48754448398576483</v>
      </c>
      <c r="L25" s="23">
        <f>SUM(L7:L24)</f>
        <v>0.1345949074074074</v>
      </c>
      <c r="M25" s="24">
        <f>IFERROR(SUM(M7:M24),0)</f>
        <v>1</v>
      </c>
      <c r="N25" s="25">
        <f>IFERROR(SUM(N7:N24),0)</f>
        <v>0.47535153695225629</v>
      </c>
    </row>
    <row r="26" spans="2:14" s="1" customFormat="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2:14" s="1" customFormat="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29" t="s">
        <v>8</v>
      </c>
      <c r="L27" s="29" t="s">
        <v>28</v>
      </c>
      <c r="M27" s="29" t="s">
        <v>8</v>
      </c>
      <c r="N27" s="30" t="s">
        <v>8</v>
      </c>
    </row>
    <row r="28" spans="2:14" s="1" customFormat="1" x14ac:dyDescent="0.25">
      <c r="B28" s="31" t="s">
        <v>29</v>
      </c>
      <c r="C28" s="15">
        <v>2.1712962962963E-2</v>
      </c>
      <c r="D28" s="32"/>
      <c r="E28" s="16">
        <f>IFERROR(C28/C$36,0)</f>
        <v>0.11649279682066586</v>
      </c>
      <c r="F28" s="15">
        <v>4.31712962962963E-3</v>
      </c>
      <c r="G28" s="32"/>
      <c r="H28" s="16">
        <f>IFERROR(F28/F$36,0)</f>
        <v>0.10410270722857939</v>
      </c>
      <c r="I28" s="15">
        <v>6.9560185185185202E-3</v>
      </c>
      <c r="J28" s="32"/>
      <c r="K28" s="16">
        <f>IFERROR(I28/I$36,0)</f>
        <v>0.12581117856395227</v>
      </c>
      <c r="L28" s="17">
        <f>SUM(C28,F28,I28)</f>
        <v>3.2986111111111147E-2</v>
      </c>
      <c r="M28" s="32"/>
      <c r="N28" s="18">
        <f>IFERROR(L28/L$36,0)</f>
        <v>0.11649771092217145</v>
      </c>
    </row>
    <row r="29" spans="2:14" s="1" customFormat="1" x14ac:dyDescent="0.25">
      <c r="B29" s="31" t="s">
        <v>30</v>
      </c>
      <c r="C29" s="15">
        <v>0</v>
      </c>
      <c r="D29" s="32"/>
      <c r="E29" s="16">
        <f t="shared" ref="E29:E33" si="9">IFERROR(C29/C$36,0)</f>
        <v>0</v>
      </c>
      <c r="F29" s="15">
        <v>0</v>
      </c>
      <c r="G29" s="32"/>
      <c r="H29" s="16">
        <f t="shared" ref="H29:H33" si="10">IFERROR(F29/F$36,0)</f>
        <v>0</v>
      </c>
      <c r="I29" s="15">
        <v>0</v>
      </c>
      <c r="J29" s="32"/>
      <c r="K29" s="16">
        <f t="shared" ref="K29:K33" si="11">IFERROR(I29/I$36,0)</f>
        <v>0</v>
      </c>
      <c r="L29" s="17">
        <f t="shared" ref="L29:L33" si="12">SUM(C29,F29,I29)</f>
        <v>0</v>
      </c>
      <c r="M29" s="32"/>
      <c r="N29" s="18">
        <f t="shared" ref="N29:N33" si="13">IFERROR(L29/L$36,0)</f>
        <v>0</v>
      </c>
    </row>
    <row r="30" spans="2:14" s="1" customFormat="1" x14ac:dyDescent="0.25">
      <c r="B30" s="31" t="s">
        <v>31</v>
      </c>
      <c r="C30" s="15">
        <v>1.9212962962963001E-3</v>
      </c>
      <c r="D30" s="32"/>
      <c r="E30" s="16">
        <f t="shared" si="9"/>
        <v>1.0307998012916065E-2</v>
      </c>
      <c r="F30" s="15">
        <v>6.3657407407407402E-4</v>
      </c>
      <c r="G30" s="32"/>
      <c r="H30" s="16">
        <f t="shared" si="10"/>
        <v>1.535026514094334E-2</v>
      </c>
      <c r="I30" s="15">
        <v>8.6805555555555605E-4</v>
      </c>
      <c r="J30" s="32"/>
      <c r="K30" s="16">
        <f t="shared" si="11"/>
        <v>1.5700230270043965E-2</v>
      </c>
      <c r="L30" s="17">
        <f t="shared" si="12"/>
        <v>3.4259259259259299E-3</v>
      </c>
      <c r="M30" s="32"/>
      <c r="N30" s="18">
        <f t="shared" si="13"/>
        <v>1.2099411379986932E-2</v>
      </c>
    </row>
    <row r="31" spans="2:14" s="1" customFormat="1" x14ac:dyDescent="0.25">
      <c r="B31" s="31" t="s">
        <v>32</v>
      </c>
      <c r="C31" s="15">
        <v>3.03935185185185E-2</v>
      </c>
      <c r="D31" s="32"/>
      <c r="E31" s="16">
        <f t="shared" si="9"/>
        <v>0.16306507699950312</v>
      </c>
      <c r="F31" s="15">
        <v>8.4606481481481494E-3</v>
      </c>
      <c r="G31" s="32"/>
      <c r="H31" s="16">
        <f t="shared" si="10"/>
        <v>0.2040189785096288</v>
      </c>
      <c r="I31" s="15">
        <v>6.6203703703703702E-3</v>
      </c>
      <c r="J31" s="32"/>
      <c r="K31" s="16">
        <f t="shared" si="11"/>
        <v>0.11974042285953523</v>
      </c>
      <c r="L31" s="17">
        <f t="shared" si="12"/>
        <v>4.5474537037037022E-2</v>
      </c>
      <c r="M31" s="32"/>
      <c r="N31" s="18">
        <f t="shared" si="13"/>
        <v>0.16060333551340736</v>
      </c>
    </row>
    <row r="32" spans="2:14" s="1" customFormat="1" x14ac:dyDescent="0.25">
      <c r="B32" s="31" t="s">
        <v>33</v>
      </c>
      <c r="C32" s="15">
        <v>4.6655092592592602E-2</v>
      </c>
      <c r="D32" s="32"/>
      <c r="E32" s="16">
        <f t="shared" si="9"/>
        <v>0.25031048186785892</v>
      </c>
      <c r="F32" s="15">
        <v>5.8796296296296296E-3</v>
      </c>
      <c r="G32" s="32"/>
      <c r="H32" s="16">
        <f t="shared" si="10"/>
        <v>0.14178063075634942</v>
      </c>
      <c r="I32" s="15">
        <v>1.38888888888889E-2</v>
      </c>
      <c r="J32" s="32"/>
      <c r="K32" s="16">
        <f t="shared" si="11"/>
        <v>0.2512036843207035</v>
      </c>
      <c r="L32" s="17">
        <f t="shared" si="12"/>
        <v>6.6423611111111128E-2</v>
      </c>
      <c r="M32" s="32"/>
      <c r="N32" s="18">
        <f t="shared" si="13"/>
        <v>0.23458960104643559</v>
      </c>
    </row>
    <row r="33" spans="2:14" s="1" customFormat="1" ht="15.75" thickBot="1" x14ac:dyDescent="0.3">
      <c r="B33" s="33" t="s">
        <v>34</v>
      </c>
      <c r="C33" s="21">
        <v>2.4305555555555601E-4</v>
      </c>
      <c r="D33" s="34"/>
      <c r="E33" s="35">
        <f t="shared" si="9"/>
        <v>1.3040238450074538E-3</v>
      </c>
      <c r="F33" s="21">
        <v>0</v>
      </c>
      <c r="G33" s="34"/>
      <c r="H33" s="35">
        <f t="shared" si="10"/>
        <v>0</v>
      </c>
      <c r="I33" s="21">
        <v>0</v>
      </c>
      <c r="J33" s="34"/>
      <c r="K33" s="35">
        <f t="shared" si="11"/>
        <v>0</v>
      </c>
      <c r="L33" s="49">
        <f t="shared" si="12"/>
        <v>2.4305555555555601E-4</v>
      </c>
      <c r="M33" s="34"/>
      <c r="N33" s="36">
        <f t="shared" si="13"/>
        <v>8.5840418574231671E-4</v>
      </c>
    </row>
    <row r="34" spans="2:14" s="54" customFormat="1" ht="16.5" thickTop="1" thickBot="1" x14ac:dyDescent="0.3">
      <c r="B34" s="22" t="s">
        <v>5</v>
      </c>
      <c r="C34" s="23">
        <f>SUM(C28:C33)</f>
        <v>0.10092592592592596</v>
      </c>
      <c r="D34" s="24"/>
      <c r="E34" s="24">
        <f>IFERROR(SUM(E28:E33),0)</f>
        <v>0.54148037754595146</v>
      </c>
      <c r="F34" s="23">
        <f>SUM(F28:F33)</f>
        <v>1.9293981481481485E-2</v>
      </c>
      <c r="G34" s="24"/>
      <c r="H34" s="24">
        <f>IFERROR(SUM(H28:H33),0)</f>
        <v>0.46525258163550098</v>
      </c>
      <c r="I34" s="23">
        <f>SUM(I28:I33)</f>
        <v>2.8333333333333349E-2</v>
      </c>
      <c r="J34" s="24"/>
      <c r="K34" s="24">
        <f>IFERROR(SUM(K28:K33),0)</f>
        <v>0.512455516014235</v>
      </c>
      <c r="L34" s="23">
        <f>SUM(L28:L33)</f>
        <v>0.14855324074074081</v>
      </c>
      <c r="M34" s="24"/>
      <c r="N34" s="25">
        <f>IFERROR(SUM(N28:N33),0)</f>
        <v>0.52464846304774371</v>
      </c>
    </row>
    <row r="35" spans="2:14" s="1" customFormat="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2:14" s="1" customFormat="1" ht="16.5" thickTop="1" thickBot="1" x14ac:dyDescent="0.3">
      <c r="B36" s="22" t="s">
        <v>35</v>
      </c>
      <c r="C36" s="23">
        <f>SUM(C25,C34)</f>
        <v>0.18638888888888891</v>
      </c>
      <c r="D36" s="40"/>
      <c r="E36" s="41">
        <f>IFERROR(SUM(E25,E34),0)</f>
        <v>1</v>
      </c>
      <c r="F36" s="23">
        <f>SUM(F25,F34)</f>
        <v>4.1469907407407414E-2</v>
      </c>
      <c r="G36" s="40"/>
      <c r="H36" s="41">
        <f>IFERROR(SUM(H25,H34),0)</f>
        <v>0.99999999999999989</v>
      </c>
      <c r="I36" s="23">
        <f>SUM(I25,I34)</f>
        <v>5.5289351851851867E-2</v>
      </c>
      <c r="J36" s="40"/>
      <c r="K36" s="41">
        <f>IFERROR(SUM(K25,K34),0)</f>
        <v>0.99999999999999978</v>
      </c>
      <c r="L36" s="42">
        <f>SUM(L25,L34)</f>
        <v>0.2831481481481482</v>
      </c>
      <c r="M36" s="40"/>
      <c r="N36" s="43">
        <f>IFERROR(SUM(N25,N34),0)</f>
        <v>1</v>
      </c>
    </row>
    <row r="37" spans="2:14" s="1" customFormat="1" ht="66" customHeight="1" thickTop="1" thickBot="1" x14ac:dyDescent="0.3">
      <c r="B37" s="44" t="s">
        <v>40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2:14" s="1" customFormat="1" x14ac:dyDescent="0.25"/>
    <row r="39" spans="2:14" s="1" customFormat="1" x14ac:dyDescent="0.25"/>
    <row r="40" spans="2:14" s="1" customFormat="1" x14ac:dyDescent="0.25"/>
    <row r="41" spans="2:14" s="1" customFormat="1" x14ac:dyDescent="0.25"/>
    <row r="42" spans="2:14" s="1" customFormat="1" x14ac:dyDescent="0.25"/>
    <row r="43" spans="2:14" s="1" customFormat="1" x14ac:dyDescent="0.25"/>
    <row r="44" spans="2:14" s="1" customFormat="1" x14ac:dyDescent="0.25"/>
    <row r="45" spans="2:14" s="1" customFormat="1" x14ac:dyDescent="0.25"/>
    <row r="46" spans="2:14" s="1" customFormat="1" x14ac:dyDescent="0.25"/>
    <row r="47" spans="2:14" s="1" customFormat="1" x14ac:dyDescent="0.25"/>
    <row r="48" spans="2:1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zoomScale="80" zoomScaleNormal="80" zoomScaleSheetLayoutView="100" workbookViewId="0">
      <selection activeCell="B7" sqref="B7:E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5" width="27.5703125" style="47" customWidth="1"/>
    <col min="6" max="16384" width="8.85546875" style="47"/>
  </cols>
  <sheetData>
    <row r="2" spans="2:5" ht="15.75" thickBot="1" x14ac:dyDescent="0.3"/>
    <row r="3" spans="2:5" x14ac:dyDescent="0.25">
      <c r="B3" s="59" t="s">
        <v>86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87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x14ac:dyDescent="0.25">
      <c r="B7" s="69" t="s">
        <v>9</v>
      </c>
      <c r="C7" s="70">
        <v>0</v>
      </c>
      <c r="D7" s="71">
        <f>IFERROR(C7/C$25,0)</f>
        <v>0</v>
      </c>
      <c r="E7" s="73">
        <f>IFERROR(C7/C$36,0)</f>
        <v>0</v>
      </c>
    </row>
    <row r="8" spans="2:5" x14ac:dyDescent="0.25">
      <c r="B8" s="69" t="s">
        <v>10</v>
      </c>
      <c r="C8" s="70">
        <v>0</v>
      </c>
      <c r="D8" s="71">
        <f t="shared" ref="D8:D24" si="0">IFERROR(C8/C$25,0)</f>
        <v>0</v>
      </c>
      <c r="E8" s="73">
        <f t="shared" ref="E8:E24" si="1">IFERROR(C8/C$36,0)</f>
        <v>0</v>
      </c>
    </row>
    <row r="9" spans="2:5" x14ac:dyDescent="0.25">
      <c r="B9" s="69" t="s">
        <v>11</v>
      </c>
      <c r="C9" s="70">
        <v>0</v>
      </c>
      <c r="D9" s="71">
        <f t="shared" si="0"/>
        <v>0</v>
      </c>
      <c r="E9" s="73">
        <f t="shared" si="1"/>
        <v>0</v>
      </c>
    </row>
    <row r="10" spans="2:5" x14ac:dyDescent="0.25">
      <c r="B10" s="69" t="s">
        <v>12</v>
      </c>
      <c r="C10" s="70">
        <v>0</v>
      </c>
      <c r="D10" s="71">
        <f t="shared" si="0"/>
        <v>0</v>
      </c>
      <c r="E10" s="73">
        <f t="shared" si="1"/>
        <v>0</v>
      </c>
    </row>
    <row r="11" spans="2:5" x14ac:dyDescent="0.25">
      <c r="B11" s="69" t="s">
        <v>13</v>
      </c>
      <c r="C11" s="70">
        <v>0</v>
      </c>
      <c r="D11" s="71">
        <f t="shared" si="0"/>
        <v>0</v>
      </c>
      <c r="E11" s="73">
        <f t="shared" si="1"/>
        <v>0</v>
      </c>
    </row>
    <row r="12" spans="2:5" x14ac:dyDescent="0.25">
      <c r="B12" s="69" t="s">
        <v>14</v>
      </c>
      <c r="C12" s="70">
        <v>0</v>
      </c>
      <c r="D12" s="71">
        <f t="shared" si="0"/>
        <v>0</v>
      </c>
      <c r="E12" s="73">
        <f t="shared" si="1"/>
        <v>0</v>
      </c>
    </row>
    <row r="13" spans="2:5" x14ac:dyDescent="0.25">
      <c r="B13" s="69" t="s">
        <v>15</v>
      </c>
      <c r="C13" s="70">
        <v>0</v>
      </c>
      <c r="D13" s="71">
        <f t="shared" si="0"/>
        <v>0</v>
      </c>
      <c r="E13" s="73">
        <f t="shared" si="1"/>
        <v>0</v>
      </c>
    </row>
    <row r="14" spans="2:5" x14ac:dyDescent="0.25">
      <c r="B14" s="69" t="s">
        <v>16</v>
      </c>
      <c r="C14" s="70">
        <v>0</v>
      </c>
      <c r="D14" s="71">
        <f t="shared" si="0"/>
        <v>0</v>
      </c>
      <c r="E14" s="73">
        <f t="shared" si="1"/>
        <v>0</v>
      </c>
    </row>
    <row r="15" spans="2:5" x14ac:dyDescent="0.25">
      <c r="B15" s="69" t="s">
        <v>17</v>
      </c>
      <c r="C15" s="70">
        <v>0</v>
      </c>
      <c r="D15" s="71">
        <f t="shared" si="0"/>
        <v>0</v>
      </c>
      <c r="E15" s="73">
        <f t="shared" si="1"/>
        <v>0</v>
      </c>
    </row>
    <row r="16" spans="2:5" x14ac:dyDescent="0.25">
      <c r="B16" s="69" t="s">
        <v>18</v>
      </c>
      <c r="C16" s="70">
        <v>0</v>
      </c>
      <c r="D16" s="71">
        <f t="shared" si="0"/>
        <v>0</v>
      </c>
      <c r="E16" s="73">
        <f t="shared" si="1"/>
        <v>0</v>
      </c>
    </row>
    <row r="17" spans="2:8" x14ac:dyDescent="0.25">
      <c r="B17" s="69" t="s">
        <v>19</v>
      </c>
      <c r="C17" s="70">
        <v>0</v>
      </c>
      <c r="D17" s="71">
        <f t="shared" si="0"/>
        <v>0</v>
      </c>
      <c r="E17" s="73">
        <f t="shared" si="1"/>
        <v>0</v>
      </c>
    </row>
    <row r="18" spans="2:8" x14ac:dyDescent="0.25">
      <c r="B18" s="69" t="s">
        <v>20</v>
      </c>
      <c r="C18" s="70">
        <v>0</v>
      </c>
      <c r="D18" s="71">
        <f t="shared" si="0"/>
        <v>0</v>
      </c>
      <c r="E18" s="73">
        <f t="shared" si="1"/>
        <v>0</v>
      </c>
    </row>
    <row r="19" spans="2:8" x14ac:dyDescent="0.25">
      <c r="B19" s="69" t="s">
        <v>21</v>
      </c>
      <c r="C19" s="70">
        <v>0</v>
      </c>
      <c r="D19" s="71">
        <f t="shared" si="0"/>
        <v>0</v>
      </c>
      <c r="E19" s="73">
        <f t="shared" si="1"/>
        <v>0</v>
      </c>
    </row>
    <row r="20" spans="2:8" x14ac:dyDescent="0.25">
      <c r="B20" s="69" t="s">
        <v>22</v>
      </c>
      <c r="C20" s="70">
        <v>0</v>
      </c>
      <c r="D20" s="71">
        <f t="shared" si="0"/>
        <v>0</v>
      </c>
      <c r="E20" s="73">
        <f t="shared" si="1"/>
        <v>0</v>
      </c>
    </row>
    <row r="21" spans="2:8" x14ac:dyDescent="0.25">
      <c r="B21" s="69" t="s">
        <v>23</v>
      </c>
      <c r="C21" s="70">
        <v>0</v>
      </c>
      <c r="D21" s="71">
        <f t="shared" si="0"/>
        <v>0</v>
      </c>
      <c r="E21" s="73">
        <f t="shared" si="1"/>
        <v>0</v>
      </c>
    </row>
    <row r="22" spans="2:8" x14ac:dyDescent="0.25">
      <c r="B22" s="69" t="s">
        <v>24</v>
      </c>
      <c r="C22" s="70">
        <v>0</v>
      </c>
      <c r="D22" s="71">
        <f t="shared" si="0"/>
        <v>0</v>
      </c>
      <c r="E22" s="73">
        <f t="shared" si="1"/>
        <v>0</v>
      </c>
    </row>
    <row r="23" spans="2:8" x14ac:dyDescent="0.25">
      <c r="B23" s="69" t="s">
        <v>25</v>
      </c>
      <c r="C23" s="70">
        <v>0</v>
      </c>
      <c r="D23" s="71">
        <f t="shared" si="0"/>
        <v>0</v>
      </c>
      <c r="E23" s="73">
        <f t="shared" si="1"/>
        <v>0</v>
      </c>
    </row>
    <row r="24" spans="2:8" ht="15.75" thickBot="1" x14ac:dyDescent="0.3">
      <c r="B24" s="103" t="s">
        <v>26</v>
      </c>
      <c r="C24" s="104">
        <v>0</v>
      </c>
      <c r="D24" s="105">
        <f t="shared" si="0"/>
        <v>0</v>
      </c>
      <c r="E24" s="102">
        <f t="shared" si="1"/>
        <v>0</v>
      </c>
    </row>
    <row r="25" spans="2:8" s="48" customFormat="1" ht="16.5" thickTop="1" thickBot="1" x14ac:dyDescent="0.3">
      <c r="B25" s="77" t="s">
        <v>5</v>
      </c>
      <c r="C25" s="78">
        <f>SUM(C7:C24)</f>
        <v>0</v>
      </c>
      <c r="D25" s="79">
        <f>IFERROR(SUM(D7:D24),0)</f>
        <v>0</v>
      </c>
      <c r="E25" s="80">
        <f>IFERROR(SUM(E7:E24),0)</f>
        <v>0</v>
      </c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 t="s">
        <v>7</v>
      </c>
      <c r="D27" s="84" t="s">
        <v>8</v>
      </c>
      <c r="E27" s="85" t="s">
        <v>8</v>
      </c>
      <c r="F27" s="47"/>
      <c r="G27" s="47"/>
      <c r="H27" s="47"/>
    </row>
    <row r="28" spans="2:8" x14ac:dyDescent="0.25">
      <c r="B28" s="86" t="s">
        <v>29</v>
      </c>
      <c r="C28" s="70">
        <v>0</v>
      </c>
      <c r="D28" s="87"/>
      <c r="E28" s="73">
        <f>IFERROR(C28/C$36,0)</f>
        <v>0</v>
      </c>
    </row>
    <row r="29" spans="2:8" x14ac:dyDescent="0.25">
      <c r="B29" s="86" t="s">
        <v>30</v>
      </c>
      <c r="C29" s="70">
        <v>0</v>
      </c>
      <c r="D29" s="87"/>
      <c r="E29" s="73">
        <f t="shared" ref="E29:E33" si="2">IFERROR(C29/C$36,0)</f>
        <v>0</v>
      </c>
    </row>
    <row r="30" spans="2:8" x14ac:dyDescent="0.25">
      <c r="B30" s="86" t="s">
        <v>31</v>
      </c>
      <c r="C30" s="70">
        <v>0</v>
      </c>
      <c r="D30" s="87"/>
      <c r="E30" s="73">
        <f t="shared" si="2"/>
        <v>0</v>
      </c>
    </row>
    <row r="31" spans="2:8" x14ac:dyDescent="0.25">
      <c r="B31" s="86" t="s">
        <v>32</v>
      </c>
      <c r="C31" s="70">
        <v>0</v>
      </c>
      <c r="D31" s="87"/>
      <c r="E31" s="73">
        <f t="shared" si="2"/>
        <v>0</v>
      </c>
    </row>
    <row r="32" spans="2:8" x14ac:dyDescent="0.25">
      <c r="B32" s="86" t="s">
        <v>33</v>
      </c>
      <c r="C32" s="70">
        <v>0</v>
      </c>
      <c r="D32" s="87"/>
      <c r="E32" s="73">
        <f t="shared" si="2"/>
        <v>0</v>
      </c>
    </row>
    <row r="33" spans="2:8" ht="15.75" thickBot="1" x14ac:dyDescent="0.3">
      <c r="B33" s="88" t="s">
        <v>34</v>
      </c>
      <c r="C33" s="76">
        <v>0</v>
      </c>
      <c r="D33" s="89"/>
      <c r="E33" s="92">
        <f t="shared" si="2"/>
        <v>0</v>
      </c>
    </row>
    <row r="34" spans="2:8" s="48" customFormat="1" ht="16.5" thickTop="1" thickBot="1" x14ac:dyDescent="0.3">
      <c r="B34" s="77" t="s">
        <v>5</v>
      </c>
      <c r="C34" s="78">
        <f>SUM(C28:C33)</f>
        <v>0</v>
      </c>
      <c r="D34" s="79"/>
      <c r="E34" s="80">
        <f>IFERROR(SUM(E28:E33),0)</f>
        <v>0</v>
      </c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>
        <f>SUM(C25,C34)</f>
        <v>0</v>
      </c>
      <c r="D36" s="95"/>
      <c r="E36" s="98">
        <f>IFERROR(SUM(E25,E34),0)</f>
        <v>0</v>
      </c>
      <c r="F36" s="47"/>
      <c r="G36" s="47"/>
      <c r="H36" s="47"/>
    </row>
    <row r="37" spans="2:8" ht="66" customHeight="1" thickTop="1" thickBot="1" x14ac:dyDescent="0.3">
      <c r="B37" s="99" t="s">
        <v>88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zoomScale="80" zoomScaleNormal="80" zoomScaleSheetLayoutView="100" workbookViewId="0">
      <selection activeCell="B7" sqref="B7:E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5" width="27.5703125" style="47" customWidth="1"/>
    <col min="6" max="16384" width="8.85546875" style="47"/>
  </cols>
  <sheetData>
    <row r="2" spans="2:5" ht="15.75" thickBot="1" x14ac:dyDescent="0.3"/>
    <row r="3" spans="2:5" x14ac:dyDescent="0.25">
      <c r="B3" s="59" t="s">
        <v>89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90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x14ac:dyDescent="0.25">
      <c r="B7" s="69" t="s">
        <v>9</v>
      </c>
      <c r="C7" s="70">
        <v>0</v>
      </c>
      <c r="D7" s="71">
        <f>IFERROR(C7/C$25,0)</f>
        <v>0</v>
      </c>
      <c r="E7" s="73">
        <f>IFERROR(C7/C$36,0)</f>
        <v>0</v>
      </c>
    </row>
    <row r="8" spans="2:5" x14ac:dyDescent="0.25">
      <c r="B8" s="69" t="s">
        <v>10</v>
      </c>
      <c r="C8" s="70">
        <v>0</v>
      </c>
      <c r="D8" s="71">
        <f t="shared" ref="D8:D24" si="0">IFERROR(C8/C$25,0)</f>
        <v>0</v>
      </c>
      <c r="E8" s="73">
        <f t="shared" ref="E8:E24" si="1">IFERROR(C8/C$36,0)</f>
        <v>0</v>
      </c>
    </row>
    <row r="9" spans="2:5" x14ac:dyDescent="0.25">
      <c r="B9" s="69" t="s">
        <v>11</v>
      </c>
      <c r="C9" s="70">
        <v>0</v>
      </c>
      <c r="D9" s="71">
        <f t="shared" si="0"/>
        <v>0</v>
      </c>
      <c r="E9" s="73">
        <f t="shared" si="1"/>
        <v>0</v>
      </c>
    </row>
    <row r="10" spans="2:5" x14ac:dyDescent="0.25">
      <c r="B10" s="69" t="s">
        <v>12</v>
      </c>
      <c r="C10" s="70">
        <v>0</v>
      </c>
      <c r="D10" s="71">
        <f t="shared" si="0"/>
        <v>0</v>
      </c>
      <c r="E10" s="73">
        <f t="shared" si="1"/>
        <v>0</v>
      </c>
    </row>
    <row r="11" spans="2:5" x14ac:dyDescent="0.25">
      <c r="B11" s="69" t="s">
        <v>13</v>
      </c>
      <c r="C11" s="70">
        <v>0</v>
      </c>
      <c r="D11" s="71">
        <f t="shared" si="0"/>
        <v>0</v>
      </c>
      <c r="E11" s="73">
        <f t="shared" si="1"/>
        <v>0</v>
      </c>
    </row>
    <row r="12" spans="2:5" x14ac:dyDescent="0.25">
      <c r="B12" s="69" t="s">
        <v>14</v>
      </c>
      <c r="C12" s="70">
        <v>0</v>
      </c>
      <c r="D12" s="71">
        <f t="shared" si="0"/>
        <v>0</v>
      </c>
      <c r="E12" s="73">
        <f t="shared" si="1"/>
        <v>0</v>
      </c>
    </row>
    <row r="13" spans="2:5" x14ac:dyDescent="0.25">
      <c r="B13" s="69" t="s">
        <v>15</v>
      </c>
      <c r="C13" s="70">
        <v>0</v>
      </c>
      <c r="D13" s="71">
        <f t="shared" si="0"/>
        <v>0</v>
      </c>
      <c r="E13" s="73">
        <f t="shared" si="1"/>
        <v>0</v>
      </c>
    </row>
    <row r="14" spans="2:5" x14ac:dyDescent="0.25">
      <c r="B14" s="69" t="s">
        <v>16</v>
      </c>
      <c r="C14" s="70">
        <v>0</v>
      </c>
      <c r="D14" s="71">
        <f t="shared" si="0"/>
        <v>0</v>
      </c>
      <c r="E14" s="73">
        <f t="shared" si="1"/>
        <v>0</v>
      </c>
    </row>
    <row r="15" spans="2:5" x14ac:dyDescent="0.25">
      <c r="B15" s="69" t="s">
        <v>17</v>
      </c>
      <c r="C15" s="70">
        <v>0</v>
      </c>
      <c r="D15" s="71">
        <f t="shared" si="0"/>
        <v>0</v>
      </c>
      <c r="E15" s="73">
        <f t="shared" si="1"/>
        <v>0</v>
      </c>
    </row>
    <row r="16" spans="2:5" x14ac:dyDescent="0.25">
      <c r="B16" s="69" t="s">
        <v>18</v>
      </c>
      <c r="C16" s="70">
        <v>0</v>
      </c>
      <c r="D16" s="71">
        <f t="shared" si="0"/>
        <v>0</v>
      </c>
      <c r="E16" s="73">
        <f t="shared" si="1"/>
        <v>0</v>
      </c>
    </row>
    <row r="17" spans="2:8" x14ac:dyDescent="0.25">
      <c r="B17" s="69" t="s">
        <v>19</v>
      </c>
      <c r="C17" s="70">
        <v>0</v>
      </c>
      <c r="D17" s="71">
        <f t="shared" si="0"/>
        <v>0</v>
      </c>
      <c r="E17" s="73">
        <f t="shared" si="1"/>
        <v>0</v>
      </c>
    </row>
    <row r="18" spans="2:8" x14ac:dyDescent="0.25">
      <c r="B18" s="69" t="s">
        <v>20</v>
      </c>
      <c r="C18" s="70">
        <v>0</v>
      </c>
      <c r="D18" s="71">
        <f t="shared" si="0"/>
        <v>0</v>
      </c>
      <c r="E18" s="73">
        <f t="shared" si="1"/>
        <v>0</v>
      </c>
    </row>
    <row r="19" spans="2:8" x14ac:dyDescent="0.25">
      <c r="B19" s="69" t="s">
        <v>21</v>
      </c>
      <c r="C19" s="70">
        <v>0</v>
      </c>
      <c r="D19" s="71">
        <f t="shared" si="0"/>
        <v>0</v>
      </c>
      <c r="E19" s="73">
        <f t="shared" si="1"/>
        <v>0</v>
      </c>
    </row>
    <row r="20" spans="2:8" x14ac:dyDescent="0.25">
      <c r="B20" s="69" t="s">
        <v>22</v>
      </c>
      <c r="C20" s="70">
        <v>0</v>
      </c>
      <c r="D20" s="71">
        <f t="shared" si="0"/>
        <v>0</v>
      </c>
      <c r="E20" s="73">
        <f t="shared" si="1"/>
        <v>0</v>
      </c>
    </row>
    <row r="21" spans="2:8" x14ac:dyDescent="0.25">
      <c r="B21" s="69" t="s">
        <v>23</v>
      </c>
      <c r="C21" s="70">
        <v>0</v>
      </c>
      <c r="D21" s="71">
        <f t="shared" si="0"/>
        <v>0</v>
      </c>
      <c r="E21" s="73">
        <f t="shared" si="1"/>
        <v>0</v>
      </c>
    </row>
    <row r="22" spans="2:8" x14ac:dyDescent="0.25">
      <c r="B22" s="69" t="s">
        <v>24</v>
      </c>
      <c r="C22" s="70">
        <v>0</v>
      </c>
      <c r="D22" s="71">
        <f t="shared" si="0"/>
        <v>0</v>
      </c>
      <c r="E22" s="73">
        <f t="shared" si="1"/>
        <v>0</v>
      </c>
    </row>
    <row r="23" spans="2:8" x14ac:dyDescent="0.25">
      <c r="B23" s="69" t="s">
        <v>25</v>
      </c>
      <c r="C23" s="70">
        <v>0</v>
      </c>
      <c r="D23" s="71">
        <f t="shared" si="0"/>
        <v>0</v>
      </c>
      <c r="E23" s="73">
        <f t="shared" si="1"/>
        <v>0</v>
      </c>
    </row>
    <row r="24" spans="2:8" ht="15.75" thickBot="1" x14ac:dyDescent="0.3">
      <c r="B24" s="103" t="s">
        <v>26</v>
      </c>
      <c r="C24" s="104">
        <v>0</v>
      </c>
      <c r="D24" s="105">
        <f t="shared" si="0"/>
        <v>0</v>
      </c>
      <c r="E24" s="102">
        <f t="shared" si="1"/>
        <v>0</v>
      </c>
    </row>
    <row r="25" spans="2:8" s="48" customFormat="1" ht="16.5" thickTop="1" thickBot="1" x14ac:dyDescent="0.3">
      <c r="B25" s="77" t="s">
        <v>5</v>
      </c>
      <c r="C25" s="78">
        <f>SUM(C7:C24)</f>
        <v>0</v>
      </c>
      <c r="D25" s="79">
        <f>IFERROR(SUM(D7:D24),0)</f>
        <v>0</v>
      </c>
      <c r="E25" s="80">
        <f>IFERROR(SUM(E7:E24),0)</f>
        <v>0</v>
      </c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 t="s">
        <v>7</v>
      </c>
      <c r="D27" s="84" t="s">
        <v>8</v>
      </c>
      <c r="E27" s="85" t="s">
        <v>8</v>
      </c>
      <c r="F27" s="47"/>
      <c r="G27" s="47"/>
      <c r="H27" s="47"/>
    </row>
    <row r="28" spans="2:8" x14ac:dyDescent="0.25">
      <c r="B28" s="86" t="s">
        <v>29</v>
      </c>
      <c r="C28" s="70">
        <v>0</v>
      </c>
      <c r="D28" s="87"/>
      <c r="E28" s="73">
        <f>IFERROR(C28/C$36,0)</f>
        <v>0</v>
      </c>
    </row>
    <row r="29" spans="2:8" x14ac:dyDescent="0.25">
      <c r="B29" s="86" t="s">
        <v>30</v>
      </c>
      <c r="C29" s="70">
        <v>0</v>
      </c>
      <c r="D29" s="87"/>
      <c r="E29" s="73">
        <f t="shared" ref="E29:E33" si="2">IFERROR(C29/C$36,0)</f>
        <v>0</v>
      </c>
    </row>
    <row r="30" spans="2:8" x14ac:dyDescent="0.25">
      <c r="B30" s="86" t="s">
        <v>31</v>
      </c>
      <c r="C30" s="70">
        <v>0</v>
      </c>
      <c r="D30" s="87"/>
      <c r="E30" s="73">
        <f t="shared" si="2"/>
        <v>0</v>
      </c>
    </row>
    <row r="31" spans="2:8" x14ac:dyDescent="0.25">
      <c r="B31" s="86" t="s">
        <v>32</v>
      </c>
      <c r="C31" s="70">
        <v>0</v>
      </c>
      <c r="D31" s="87"/>
      <c r="E31" s="73">
        <f t="shared" si="2"/>
        <v>0</v>
      </c>
    </row>
    <row r="32" spans="2:8" x14ac:dyDescent="0.25">
      <c r="B32" s="86" t="s">
        <v>33</v>
      </c>
      <c r="C32" s="70">
        <v>0</v>
      </c>
      <c r="D32" s="87"/>
      <c r="E32" s="73">
        <f t="shared" si="2"/>
        <v>0</v>
      </c>
    </row>
    <row r="33" spans="2:8" ht="15.75" thickBot="1" x14ac:dyDescent="0.3">
      <c r="B33" s="88" t="s">
        <v>34</v>
      </c>
      <c r="C33" s="76">
        <v>0</v>
      </c>
      <c r="D33" s="89"/>
      <c r="E33" s="92">
        <f t="shared" si="2"/>
        <v>0</v>
      </c>
    </row>
    <row r="34" spans="2:8" s="48" customFormat="1" ht="16.5" thickTop="1" thickBot="1" x14ac:dyDescent="0.3">
      <c r="B34" s="77" t="s">
        <v>5</v>
      </c>
      <c r="C34" s="78">
        <f>SUM(C28:C33)</f>
        <v>0</v>
      </c>
      <c r="D34" s="79"/>
      <c r="E34" s="80">
        <f>IFERROR(SUM(E28:E33),0)</f>
        <v>0</v>
      </c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>
        <f>SUM(C25,C34)</f>
        <v>0</v>
      </c>
      <c r="D36" s="95"/>
      <c r="E36" s="98">
        <f>IFERROR(SUM(E25,E34),0)</f>
        <v>0</v>
      </c>
      <c r="F36" s="47"/>
      <c r="G36" s="47"/>
      <c r="H36" s="47"/>
    </row>
    <row r="37" spans="2:8" ht="66" customHeight="1" thickTop="1" thickBot="1" x14ac:dyDescent="0.3">
      <c r="B37" s="99" t="s">
        <v>91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zoomScale="70" zoomScaleNormal="70" zoomScaleSheetLayoutView="100" workbookViewId="0">
      <selection activeCell="K30" sqref="K30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5" width="27.7109375" style="47" customWidth="1"/>
    <col min="6" max="16384" width="8.85546875" style="47"/>
  </cols>
  <sheetData>
    <row r="2" spans="2:5" ht="15.75" thickBot="1" x14ac:dyDescent="0.3"/>
    <row r="3" spans="2:5" ht="16.5" customHeight="1" x14ac:dyDescent="0.25">
      <c r="B3" s="59" t="s">
        <v>92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93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x14ac:dyDescent="0.25">
      <c r="B7" s="69" t="s">
        <v>9</v>
      </c>
      <c r="C7" s="70">
        <v>5.2546296296296299E-3</v>
      </c>
      <c r="D7" s="71">
        <f>IFERROR(C7/C$25,0)</f>
        <v>0.14073155610663357</v>
      </c>
      <c r="E7" s="73">
        <f>IFERROR(C7/C$36,0)</f>
        <v>8.3578792341678962E-2</v>
      </c>
    </row>
    <row r="8" spans="2:5" x14ac:dyDescent="0.25">
      <c r="B8" s="69" t="s">
        <v>10</v>
      </c>
      <c r="C8" s="70">
        <v>6.7129629629629596E-3</v>
      </c>
      <c r="D8" s="71">
        <f t="shared" ref="D8:D24" si="0">IFERROR(C8/C$25,0)</f>
        <v>0.17978921264724101</v>
      </c>
      <c r="E8" s="73">
        <f t="shared" ref="E8:E24" si="1">IFERROR(C8/C$36,0)</f>
        <v>0.10677466863033871</v>
      </c>
    </row>
    <row r="9" spans="2:5" x14ac:dyDescent="0.25">
      <c r="B9" s="69" t="s">
        <v>11</v>
      </c>
      <c r="C9" s="70">
        <v>2.1481481481481501E-2</v>
      </c>
      <c r="D9" s="71">
        <f t="shared" si="0"/>
        <v>0.57532548047117205</v>
      </c>
      <c r="E9" s="73">
        <f t="shared" si="1"/>
        <v>0.34167893961708434</v>
      </c>
    </row>
    <row r="10" spans="2:5" x14ac:dyDescent="0.25">
      <c r="B10" s="69" t="s">
        <v>12</v>
      </c>
      <c r="C10" s="70">
        <v>5.90277777777778E-4</v>
      </c>
      <c r="D10" s="71">
        <f t="shared" si="0"/>
        <v>1.5809051456912585E-2</v>
      </c>
      <c r="E10" s="73">
        <f t="shared" si="1"/>
        <v>9.3888070692194469E-3</v>
      </c>
    </row>
    <row r="11" spans="2:5" x14ac:dyDescent="0.25">
      <c r="B11" s="69" t="s">
        <v>13</v>
      </c>
      <c r="C11" s="70">
        <v>3.2986111111111098E-3</v>
      </c>
      <c r="D11" s="71">
        <f t="shared" si="0"/>
        <v>8.8344699318040856E-2</v>
      </c>
      <c r="E11" s="73">
        <f t="shared" si="1"/>
        <v>5.2466863033873337E-2</v>
      </c>
    </row>
    <row r="12" spans="2:5" x14ac:dyDescent="0.25">
      <c r="B12" s="69" t="s">
        <v>14</v>
      </c>
      <c r="C12" s="70">
        <v>0</v>
      </c>
      <c r="D12" s="71">
        <f t="shared" si="0"/>
        <v>0</v>
      </c>
      <c r="E12" s="73">
        <f t="shared" si="1"/>
        <v>0</v>
      </c>
    </row>
    <row r="13" spans="2:5" x14ac:dyDescent="0.25">
      <c r="B13" s="69" t="s">
        <v>15</v>
      </c>
      <c r="C13" s="70">
        <v>0</v>
      </c>
      <c r="D13" s="71">
        <f t="shared" si="0"/>
        <v>0</v>
      </c>
      <c r="E13" s="73">
        <f t="shared" si="1"/>
        <v>0</v>
      </c>
    </row>
    <row r="14" spans="2:5" x14ac:dyDescent="0.25">
      <c r="B14" s="69" t="s">
        <v>16</v>
      </c>
      <c r="C14" s="70">
        <v>0</v>
      </c>
      <c r="D14" s="71">
        <f t="shared" si="0"/>
        <v>0</v>
      </c>
      <c r="E14" s="73">
        <f t="shared" si="1"/>
        <v>0</v>
      </c>
    </row>
    <row r="15" spans="2:5" x14ac:dyDescent="0.25">
      <c r="B15" s="69" t="s">
        <v>17</v>
      </c>
      <c r="C15" s="70">
        <v>0</v>
      </c>
      <c r="D15" s="71">
        <f t="shared" si="0"/>
        <v>0</v>
      </c>
      <c r="E15" s="73">
        <f t="shared" si="1"/>
        <v>0</v>
      </c>
    </row>
    <row r="16" spans="2:5" x14ac:dyDescent="0.25">
      <c r="B16" s="69" t="s">
        <v>18</v>
      </c>
      <c r="C16" s="70">
        <v>0</v>
      </c>
      <c r="D16" s="71">
        <f t="shared" si="0"/>
        <v>0</v>
      </c>
      <c r="E16" s="73">
        <f t="shared" si="1"/>
        <v>0</v>
      </c>
    </row>
    <row r="17" spans="2:8" x14ac:dyDescent="0.25">
      <c r="B17" s="69" t="s">
        <v>19</v>
      </c>
      <c r="C17" s="70">
        <v>0</v>
      </c>
      <c r="D17" s="71">
        <f t="shared" si="0"/>
        <v>0</v>
      </c>
      <c r="E17" s="73">
        <f t="shared" si="1"/>
        <v>0</v>
      </c>
    </row>
    <row r="18" spans="2:8" x14ac:dyDescent="0.25">
      <c r="B18" s="69" t="s">
        <v>20</v>
      </c>
      <c r="C18" s="70">
        <v>0</v>
      </c>
      <c r="D18" s="71">
        <f t="shared" si="0"/>
        <v>0</v>
      </c>
      <c r="E18" s="73">
        <f t="shared" si="1"/>
        <v>0</v>
      </c>
    </row>
    <row r="19" spans="2:8" x14ac:dyDescent="0.25">
      <c r="B19" s="69" t="s">
        <v>21</v>
      </c>
      <c r="C19" s="70">
        <v>0</v>
      </c>
      <c r="D19" s="71">
        <f t="shared" si="0"/>
        <v>0</v>
      </c>
      <c r="E19" s="73">
        <f t="shared" si="1"/>
        <v>0</v>
      </c>
    </row>
    <row r="20" spans="2:8" x14ac:dyDescent="0.25">
      <c r="B20" s="69" t="s">
        <v>22</v>
      </c>
      <c r="C20" s="70">
        <v>0</v>
      </c>
      <c r="D20" s="71">
        <f t="shared" si="0"/>
        <v>0</v>
      </c>
      <c r="E20" s="73">
        <f t="shared" si="1"/>
        <v>0</v>
      </c>
    </row>
    <row r="21" spans="2:8" x14ac:dyDescent="0.25">
      <c r="B21" s="69" t="s">
        <v>23</v>
      </c>
      <c r="C21" s="70">
        <v>0</v>
      </c>
      <c r="D21" s="71">
        <f t="shared" si="0"/>
        <v>0</v>
      </c>
      <c r="E21" s="73">
        <f t="shared" si="1"/>
        <v>0</v>
      </c>
    </row>
    <row r="22" spans="2:8" x14ac:dyDescent="0.25">
      <c r="B22" s="69" t="s">
        <v>24</v>
      </c>
      <c r="C22" s="70">
        <v>0</v>
      </c>
      <c r="D22" s="71">
        <f t="shared" si="0"/>
        <v>0</v>
      </c>
      <c r="E22" s="73">
        <f t="shared" si="1"/>
        <v>0</v>
      </c>
    </row>
    <row r="23" spans="2:8" x14ac:dyDescent="0.25">
      <c r="B23" s="69" t="s">
        <v>25</v>
      </c>
      <c r="C23" s="70">
        <v>0</v>
      </c>
      <c r="D23" s="71">
        <f t="shared" si="0"/>
        <v>0</v>
      </c>
      <c r="E23" s="73">
        <f t="shared" si="1"/>
        <v>0</v>
      </c>
    </row>
    <row r="24" spans="2:8" ht="15.75" thickBot="1" x14ac:dyDescent="0.3">
      <c r="B24" s="103" t="s">
        <v>26</v>
      </c>
      <c r="C24" s="104">
        <v>0</v>
      </c>
      <c r="D24" s="105">
        <f t="shared" si="0"/>
        <v>0</v>
      </c>
      <c r="E24" s="102">
        <f t="shared" si="1"/>
        <v>0</v>
      </c>
    </row>
    <row r="25" spans="2:8" s="48" customFormat="1" ht="16.5" thickTop="1" thickBot="1" x14ac:dyDescent="0.3">
      <c r="B25" s="77" t="s">
        <v>5</v>
      </c>
      <c r="C25" s="78">
        <f>SUM(C7:C24)</f>
        <v>3.7337962962962976E-2</v>
      </c>
      <c r="D25" s="79">
        <f>IFERROR(SUM(D7:D24),0)</f>
        <v>1</v>
      </c>
      <c r="E25" s="80">
        <f>IFERROR(SUM(E7:E24),0)</f>
        <v>0.59388807069219474</v>
      </c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 t="s">
        <v>7</v>
      </c>
      <c r="D27" s="84" t="s">
        <v>8</v>
      </c>
      <c r="E27" s="85" t="s">
        <v>8</v>
      </c>
      <c r="F27" s="47"/>
      <c r="G27" s="47"/>
      <c r="H27" s="47"/>
    </row>
    <row r="28" spans="2:8" x14ac:dyDescent="0.25">
      <c r="B28" s="86" t="s">
        <v>29</v>
      </c>
      <c r="C28" s="70">
        <v>3.2407407407407401E-4</v>
      </c>
      <c r="D28" s="87"/>
      <c r="E28" s="73">
        <f>IFERROR(C28/C$36,0)</f>
        <v>5.1546391752577319E-3</v>
      </c>
    </row>
    <row r="29" spans="2:8" x14ac:dyDescent="0.25">
      <c r="B29" s="86" t="s">
        <v>30</v>
      </c>
      <c r="C29" s="70">
        <v>0</v>
      </c>
      <c r="D29" s="87"/>
      <c r="E29" s="73">
        <f t="shared" ref="E29:E33" si="2">IFERROR(C29/C$36,0)</f>
        <v>0</v>
      </c>
    </row>
    <row r="30" spans="2:8" x14ac:dyDescent="0.25">
      <c r="B30" s="86" t="s">
        <v>31</v>
      </c>
      <c r="C30" s="70">
        <v>2.3495370370370402E-3</v>
      </c>
      <c r="D30" s="87"/>
      <c r="E30" s="73">
        <f t="shared" si="2"/>
        <v>3.7371134020618618E-2</v>
      </c>
    </row>
    <row r="31" spans="2:8" x14ac:dyDescent="0.25">
      <c r="B31" s="86" t="s">
        <v>32</v>
      </c>
      <c r="C31" s="70">
        <v>7.8703703703703696E-3</v>
      </c>
      <c r="D31" s="87"/>
      <c r="E31" s="73">
        <f t="shared" si="2"/>
        <v>0.12518409425625923</v>
      </c>
    </row>
    <row r="32" spans="2:8" x14ac:dyDescent="0.25">
      <c r="B32" s="86" t="s">
        <v>33</v>
      </c>
      <c r="C32" s="70">
        <v>1.49884259259259E-2</v>
      </c>
      <c r="D32" s="87"/>
      <c r="E32" s="73">
        <f t="shared" si="2"/>
        <v>0.23840206185566976</v>
      </c>
    </row>
    <row r="33" spans="2:8" ht="15.75" thickBot="1" x14ac:dyDescent="0.3">
      <c r="B33" s="88" t="s">
        <v>34</v>
      </c>
      <c r="C33" s="76">
        <v>0</v>
      </c>
      <c r="D33" s="89"/>
      <c r="E33" s="92">
        <f t="shared" si="2"/>
        <v>0</v>
      </c>
    </row>
    <row r="34" spans="2:8" s="48" customFormat="1" ht="16.5" thickTop="1" thickBot="1" x14ac:dyDescent="0.3">
      <c r="B34" s="77" t="s">
        <v>5</v>
      </c>
      <c r="C34" s="78">
        <f>SUM(C28:C33)</f>
        <v>2.5532407407407386E-2</v>
      </c>
      <c r="D34" s="79"/>
      <c r="E34" s="80">
        <f>IFERROR(SUM(E28:E33),0)</f>
        <v>0.40611192930780537</v>
      </c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>
        <f>SUM(C25,C34)</f>
        <v>6.2870370370370354E-2</v>
      </c>
      <c r="D36" s="95"/>
      <c r="E36" s="98">
        <f>IFERROR(SUM(E25,E34),0)</f>
        <v>1</v>
      </c>
      <c r="F36" s="47"/>
      <c r="G36" s="47"/>
      <c r="H36" s="47"/>
    </row>
    <row r="37" spans="2:8" ht="66" customHeight="1" thickTop="1" thickBot="1" x14ac:dyDescent="0.3">
      <c r="B37" s="99" t="s">
        <v>94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zoomScale="80" zoomScaleNormal="80" zoomScaleSheetLayoutView="100" zoomScalePageLayoutView="90" workbookViewId="0">
      <selection activeCell="B30" sqref="B30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5" width="27.5703125" style="47" customWidth="1"/>
    <col min="6" max="16384" width="8.85546875" style="47"/>
  </cols>
  <sheetData>
    <row r="2" spans="2:5" ht="15.75" thickBot="1" x14ac:dyDescent="0.3"/>
    <row r="3" spans="2:5" ht="15.75" customHeight="1" x14ac:dyDescent="0.25">
      <c r="B3" s="59" t="s">
        <v>95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96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x14ac:dyDescent="0.25">
      <c r="B7" s="69" t="s">
        <v>9</v>
      </c>
      <c r="C7" s="70">
        <v>0</v>
      </c>
      <c r="D7" s="71">
        <f>IFERROR(C7/C$25,0)</f>
        <v>0</v>
      </c>
      <c r="E7" s="73">
        <f>IFERROR(C7/C$36,0)</f>
        <v>0</v>
      </c>
    </row>
    <row r="8" spans="2:5" x14ac:dyDescent="0.25">
      <c r="B8" s="69" t="s">
        <v>10</v>
      </c>
      <c r="C8" s="70">
        <v>0</v>
      </c>
      <c r="D8" s="71">
        <f t="shared" ref="D8:D24" si="0">IFERROR(C8/C$25,0)</f>
        <v>0</v>
      </c>
      <c r="E8" s="73">
        <f t="shared" ref="E8:E24" si="1">IFERROR(C8/C$36,0)</f>
        <v>0</v>
      </c>
    </row>
    <row r="9" spans="2:5" x14ac:dyDescent="0.25">
      <c r="B9" s="69" t="s">
        <v>11</v>
      </c>
      <c r="C9" s="70">
        <v>0</v>
      </c>
      <c r="D9" s="71">
        <f t="shared" si="0"/>
        <v>0</v>
      </c>
      <c r="E9" s="73">
        <f t="shared" si="1"/>
        <v>0</v>
      </c>
    </row>
    <row r="10" spans="2:5" x14ac:dyDescent="0.25">
      <c r="B10" s="69" t="s">
        <v>12</v>
      </c>
      <c r="C10" s="70">
        <v>0</v>
      </c>
      <c r="D10" s="71">
        <f t="shared" si="0"/>
        <v>0</v>
      </c>
      <c r="E10" s="73">
        <f t="shared" si="1"/>
        <v>0</v>
      </c>
    </row>
    <row r="11" spans="2:5" x14ac:dyDescent="0.25">
      <c r="B11" s="69" t="s">
        <v>13</v>
      </c>
      <c r="C11" s="70">
        <v>0</v>
      </c>
      <c r="D11" s="71">
        <f t="shared" si="0"/>
        <v>0</v>
      </c>
      <c r="E11" s="73">
        <f t="shared" si="1"/>
        <v>0</v>
      </c>
    </row>
    <row r="12" spans="2:5" x14ac:dyDescent="0.25">
      <c r="B12" s="69" t="s">
        <v>14</v>
      </c>
      <c r="C12" s="70">
        <v>0</v>
      </c>
      <c r="D12" s="71">
        <f t="shared" si="0"/>
        <v>0</v>
      </c>
      <c r="E12" s="73">
        <f t="shared" si="1"/>
        <v>0</v>
      </c>
    </row>
    <row r="13" spans="2:5" x14ac:dyDescent="0.25">
      <c r="B13" s="69" t="s">
        <v>15</v>
      </c>
      <c r="C13" s="70">
        <v>0</v>
      </c>
      <c r="D13" s="71">
        <f t="shared" si="0"/>
        <v>0</v>
      </c>
      <c r="E13" s="73">
        <f t="shared" si="1"/>
        <v>0</v>
      </c>
    </row>
    <row r="14" spans="2:5" x14ac:dyDescent="0.25">
      <c r="B14" s="69" t="s">
        <v>16</v>
      </c>
      <c r="C14" s="70">
        <v>0</v>
      </c>
      <c r="D14" s="71">
        <f t="shared" si="0"/>
        <v>0</v>
      </c>
      <c r="E14" s="73">
        <f t="shared" si="1"/>
        <v>0</v>
      </c>
    </row>
    <row r="15" spans="2:5" x14ac:dyDescent="0.25">
      <c r="B15" s="69" t="s">
        <v>17</v>
      </c>
      <c r="C15" s="70">
        <v>0</v>
      </c>
      <c r="D15" s="71">
        <f t="shared" si="0"/>
        <v>0</v>
      </c>
      <c r="E15" s="73">
        <f t="shared" si="1"/>
        <v>0</v>
      </c>
    </row>
    <row r="16" spans="2:5" x14ac:dyDescent="0.25">
      <c r="B16" s="69" t="s">
        <v>18</v>
      </c>
      <c r="C16" s="70">
        <v>0</v>
      </c>
      <c r="D16" s="71">
        <f t="shared" si="0"/>
        <v>0</v>
      </c>
      <c r="E16" s="73">
        <f t="shared" si="1"/>
        <v>0</v>
      </c>
    </row>
    <row r="17" spans="2:8" x14ac:dyDescent="0.25">
      <c r="B17" s="69" t="s">
        <v>19</v>
      </c>
      <c r="C17" s="70">
        <v>0</v>
      </c>
      <c r="D17" s="71">
        <f t="shared" si="0"/>
        <v>0</v>
      </c>
      <c r="E17" s="73">
        <f t="shared" si="1"/>
        <v>0</v>
      </c>
    </row>
    <row r="18" spans="2:8" x14ac:dyDescent="0.25">
      <c r="B18" s="69" t="s">
        <v>20</v>
      </c>
      <c r="C18" s="70">
        <v>0</v>
      </c>
      <c r="D18" s="71">
        <f t="shared" si="0"/>
        <v>0</v>
      </c>
      <c r="E18" s="73">
        <f t="shared" si="1"/>
        <v>0</v>
      </c>
    </row>
    <row r="19" spans="2:8" x14ac:dyDescent="0.25">
      <c r="B19" s="69" t="s">
        <v>21</v>
      </c>
      <c r="C19" s="70">
        <v>0</v>
      </c>
      <c r="D19" s="71">
        <f t="shared" si="0"/>
        <v>0</v>
      </c>
      <c r="E19" s="73">
        <f t="shared" si="1"/>
        <v>0</v>
      </c>
    </row>
    <row r="20" spans="2:8" x14ac:dyDescent="0.25">
      <c r="B20" s="69" t="s">
        <v>22</v>
      </c>
      <c r="C20" s="70">
        <v>0</v>
      </c>
      <c r="D20" s="71">
        <f t="shared" si="0"/>
        <v>0</v>
      </c>
      <c r="E20" s="73">
        <f t="shared" si="1"/>
        <v>0</v>
      </c>
    </row>
    <row r="21" spans="2:8" x14ac:dyDescent="0.25">
      <c r="B21" s="69" t="s">
        <v>23</v>
      </c>
      <c r="C21" s="70">
        <v>0</v>
      </c>
      <c r="D21" s="71">
        <f t="shared" si="0"/>
        <v>0</v>
      </c>
      <c r="E21" s="73">
        <f t="shared" si="1"/>
        <v>0</v>
      </c>
    </row>
    <row r="22" spans="2:8" x14ac:dyDescent="0.25">
      <c r="B22" s="69" t="s">
        <v>24</v>
      </c>
      <c r="C22" s="70">
        <v>0</v>
      </c>
      <c r="D22" s="71">
        <f t="shared" si="0"/>
        <v>0</v>
      </c>
      <c r="E22" s="73">
        <f t="shared" si="1"/>
        <v>0</v>
      </c>
    </row>
    <row r="23" spans="2:8" x14ac:dyDescent="0.25">
      <c r="B23" s="69" t="s">
        <v>25</v>
      </c>
      <c r="C23" s="70">
        <v>0</v>
      </c>
      <c r="D23" s="71">
        <f t="shared" si="0"/>
        <v>0</v>
      </c>
      <c r="E23" s="73">
        <f t="shared" si="1"/>
        <v>0</v>
      </c>
    </row>
    <row r="24" spans="2:8" ht="15.75" thickBot="1" x14ac:dyDescent="0.3">
      <c r="B24" s="103" t="s">
        <v>26</v>
      </c>
      <c r="C24" s="104">
        <v>0</v>
      </c>
      <c r="D24" s="105">
        <f t="shared" si="0"/>
        <v>0</v>
      </c>
      <c r="E24" s="102">
        <f t="shared" si="1"/>
        <v>0</v>
      </c>
    </row>
    <row r="25" spans="2:8" s="48" customFormat="1" ht="16.5" thickTop="1" thickBot="1" x14ac:dyDescent="0.3">
      <c r="B25" s="77" t="s">
        <v>5</v>
      </c>
      <c r="C25" s="78">
        <f>SUM(C7:C24)</f>
        <v>0</v>
      </c>
      <c r="D25" s="79">
        <f>IFERROR(SUM(D7:D24),0)</f>
        <v>0</v>
      </c>
      <c r="E25" s="80">
        <f>IFERROR(SUM(E7:E24),0)</f>
        <v>0</v>
      </c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 t="s">
        <v>7</v>
      </c>
      <c r="D27" s="84" t="s">
        <v>8</v>
      </c>
      <c r="E27" s="85" t="s">
        <v>8</v>
      </c>
      <c r="F27" s="47"/>
      <c r="G27" s="47"/>
      <c r="H27" s="47"/>
    </row>
    <row r="28" spans="2:8" x14ac:dyDescent="0.25">
      <c r="B28" s="86" t="s">
        <v>29</v>
      </c>
      <c r="C28" s="70">
        <v>0</v>
      </c>
      <c r="D28" s="87"/>
      <c r="E28" s="73">
        <f>IFERROR(C28/C$36,0)</f>
        <v>0</v>
      </c>
    </row>
    <row r="29" spans="2:8" x14ac:dyDescent="0.25">
      <c r="B29" s="86" t="s">
        <v>30</v>
      </c>
      <c r="C29" s="70">
        <v>0</v>
      </c>
      <c r="D29" s="87"/>
      <c r="E29" s="73">
        <f t="shared" ref="E29:E33" si="2">IFERROR(C29/C$36,0)</f>
        <v>0</v>
      </c>
    </row>
    <row r="30" spans="2:8" x14ac:dyDescent="0.25">
      <c r="B30" s="86" t="s">
        <v>31</v>
      </c>
      <c r="C30" s="70">
        <v>0</v>
      </c>
      <c r="D30" s="87"/>
      <c r="E30" s="73">
        <f t="shared" si="2"/>
        <v>0</v>
      </c>
    </row>
    <row r="31" spans="2:8" x14ac:dyDescent="0.25">
      <c r="B31" s="86" t="s">
        <v>32</v>
      </c>
      <c r="C31" s="70">
        <v>0</v>
      </c>
      <c r="D31" s="87"/>
      <c r="E31" s="73">
        <f t="shared" si="2"/>
        <v>0</v>
      </c>
    </row>
    <row r="32" spans="2:8" x14ac:dyDescent="0.25">
      <c r="B32" s="86" t="s">
        <v>33</v>
      </c>
      <c r="C32" s="70">
        <v>0</v>
      </c>
      <c r="D32" s="87"/>
      <c r="E32" s="73">
        <f t="shared" si="2"/>
        <v>0</v>
      </c>
    </row>
    <row r="33" spans="2:8" ht="15.75" thickBot="1" x14ac:dyDescent="0.3">
      <c r="B33" s="88" t="s">
        <v>34</v>
      </c>
      <c r="C33" s="76">
        <v>0</v>
      </c>
      <c r="D33" s="89"/>
      <c r="E33" s="92">
        <f t="shared" si="2"/>
        <v>0</v>
      </c>
    </row>
    <row r="34" spans="2:8" s="48" customFormat="1" ht="16.5" thickTop="1" thickBot="1" x14ac:dyDescent="0.3">
      <c r="B34" s="77" t="s">
        <v>5</v>
      </c>
      <c r="C34" s="78">
        <f>SUM(C28:C33)</f>
        <v>0</v>
      </c>
      <c r="D34" s="79"/>
      <c r="E34" s="80">
        <f>IFERROR(SUM(E28:E33),0)</f>
        <v>0</v>
      </c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>
        <f>SUM(C25,C34)</f>
        <v>0</v>
      </c>
      <c r="D36" s="95"/>
      <c r="E36" s="98">
        <f>IFERROR(SUM(E25,E34),0)</f>
        <v>0</v>
      </c>
      <c r="F36" s="47"/>
      <c r="G36" s="47"/>
      <c r="H36" s="47"/>
    </row>
    <row r="37" spans="2:8" ht="66" customHeight="1" thickTop="1" thickBot="1" x14ac:dyDescent="0.3">
      <c r="B37" s="99" t="s">
        <v>97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zoomScale="80" zoomScaleNormal="80" zoomScaleSheetLayoutView="100" zoomScalePageLayoutView="80" workbookViewId="0">
      <selection activeCell="C18" sqref="C18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5" width="27.5703125" style="47" customWidth="1"/>
    <col min="6" max="16384" width="8.85546875" style="47"/>
  </cols>
  <sheetData>
    <row r="2" spans="2:5" ht="15.75" thickBot="1" x14ac:dyDescent="0.3"/>
    <row r="3" spans="2:5" x14ac:dyDescent="0.25">
      <c r="B3" s="59" t="s">
        <v>98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99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x14ac:dyDescent="0.25">
      <c r="B7" s="69" t="s">
        <v>9</v>
      </c>
      <c r="C7" s="70">
        <v>5.09259259259259E-4</v>
      </c>
      <c r="D7" s="71">
        <f>IFERROR(C7/C$25,0)</f>
        <v>5.56257901390644E-2</v>
      </c>
      <c r="E7" s="73">
        <f>IFERROR(C7/C$36,0)</f>
        <v>2.3504273504273452E-2</v>
      </c>
    </row>
    <row r="8" spans="2:5" x14ac:dyDescent="0.25">
      <c r="B8" s="69" t="s">
        <v>10</v>
      </c>
      <c r="C8" s="70">
        <v>1.72453703703704E-3</v>
      </c>
      <c r="D8" s="71">
        <f t="shared" ref="D8:D24" si="0">IFERROR(C8/C$25,0)</f>
        <v>0.18836915297092305</v>
      </c>
      <c r="E8" s="73">
        <f t="shared" ref="E8:E24" si="1">IFERROR(C8/C$36,0)</f>
        <v>7.9594017094017103E-2</v>
      </c>
    </row>
    <row r="9" spans="2:5" x14ac:dyDescent="0.25">
      <c r="B9" s="69" t="s">
        <v>11</v>
      </c>
      <c r="C9" s="70">
        <v>6.9212962962963004E-3</v>
      </c>
      <c r="D9" s="71">
        <f t="shared" si="0"/>
        <v>0.75600505689001252</v>
      </c>
      <c r="E9" s="73">
        <f t="shared" si="1"/>
        <v>0.31944444444444409</v>
      </c>
    </row>
    <row r="10" spans="2:5" x14ac:dyDescent="0.25">
      <c r="B10" s="69" t="s">
        <v>12</v>
      </c>
      <c r="C10" s="70">
        <v>0</v>
      </c>
      <c r="D10" s="71">
        <f t="shared" si="0"/>
        <v>0</v>
      </c>
      <c r="E10" s="73">
        <f t="shared" si="1"/>
        <v>0</v>
      </c>
    </row>
    <row r="11" spans="2:5" x14ac:dyDescent="0.25">
      <c r="B11" s="69" t="s">
        <v>13</v>
      </c>
      <c r="C11" s="70">
        <v>0</v>
      </c>
      <c r="D11" s="71">
        <f t="shared" si="0"/>
        <v>0</v>
      </c>
      <c r="E11" s="73">
        <f t="shared" si="1"/>
        <v>0</v>
      </c>
    </row>
    <row r="12" spans="2:5" x14ac:dyDescent="0.25">
      <c r="B12" s="69" t="s">
        <v>14</v>
      </c>
      <c r="C12" s="70">
        <v>0</v>
      </c>
      <c r="D12" s="71">
        <f t="shared" si="0"/>
        <v>0</v>
      </c>
      <c r="E12" s="73">
        <f t="shared" si="1"/>
        <v>0</v>
      </c>
    </row>
    <row r="13" spans="2:5" x14ac:dyDescent="0.25">
      <c r="B13" s="69" t="s">
        <v>15</v>
      </c>
      <c r="C13" s="70">
        <v>0</v>
      </c>
      <c r="D13" s="71">
        <f t="shared" si="0"/>
        <v>0</v>
      </c>
      <c r="E13" s="73">
        <f t="shared" si="1"/>
        <v>0</v>
      </c>
    </row>
    <row r="14" spans="2:5" x14ac:dyDescent="0.25">
      <c r="B14" s="69" t="s">
        <v>16</v>
      </c>
      <c r="C14" s="70">
        <v>0</v>
      </c>
      <c r="D14" s="71">
        <f t="shared" si="0"/>
        <v>0</v>
      </c>
      <c r="E14" s="73">
        <f t="shared" si="1"/>
        <v>0</v>
      </c>
    </row>
    <row r="15" spans="2:5" x14ac:dyDescent="0.25">
      <c r="B15" s="69" t="s">
        <v>17</v>
      </c>
      <c r="C15" s="70">
        <v>0</v>
      </c>
      <c r="D15" s="71">
        <f t="shared" si="0"/>
        <v>0</v>
      </c>
      <c r="E15" s="73">
        <f t="shared" si="1"/>
        <v>0</v>
      </c>
    </row>
    <row r="16" spans="2:5" x14ac:dyDescent="0.25">
      <c r="B16" s="69" t="s">
        <v>18</v>
      </c>
      <c r="C16" s="70">
        <v>0</v>
      </c>
      <c r="D16" s="71">
        <f t="shared" si="0"/>
        <v>0</v>
      </c>
      <c r="E16" s="73">
        <f t="shared" si="1"/>
        <v>0</v>
      </c>
    </row>
    <row r="17" spans="2:8" x14ac:dyDescent="0.25">
      <c r="B17" s="69" t="s">
        <v>19</v>
      </c>
      <c r="C17" s="70">
        <v>0</v>
      </c>
      <c r="D17" s="71">
        <f t="shared" si="0"/>
        <v>0</v>
      </c>
      <c r="E17" s="73">
        <f t="shared" si="1"/>
        <v>0</v>
      </c>
    </row>
    <row r="18" spans="2:8" x14ac:dyDescent="0.25">
      <c r="B18" s="69" t="s">
        <v>20</v>
      </c>
      <c r="C18" s="70">
        <v>0</v>
      </c>
      <c r="D18" s="71">
        <f t="shared" si="0"/>
        <v>0</v>
      </c>
      <c r="E18" s="73">
        <f t="shared" si="1"/>
        <v>0</v>
      </c>
    </row>
    <row r="19" spans="2:8" x14ac:dyDescent="0.25">
      <c r="B19" s="69" t="s">
        <v>21</v>
      </c>
      <c r="C19" s="70">
        <v>0</v>
      </c>
      <c r="D19" s="71">
        <f t="shared" si="0"/>
        <v>0</v>
      </c>
      <c r="E19" s="73">
        <f t="shared" si="1"/>
        <v>0</v>
      </c>
    </row>
    <row r="20" spans="2:8" x14ac:dyDescent="0.25">
      <c r="B20" s="69" t="s">
        <v>22</v>
      </c>
      <c r="C20" s="70">
        <v>0</v>
      </c>
      <c r="D20" s="71">
        <f t="shared" si="0"/>
        <v>0</v>
      </c>
      <c r="E20" s="73">
        <f t="shared" si="1"/>
        <v>0</v>
      </c>
    </row>
    <row r="21" spans="2:8" x14ac:dyDescent="0.25">
      <c r="B21" s="69" t="s">
        <v>23</v>
      </c>
      <c r="C21" s="70">
        <v>0</v>
      </c>
      <c r="D21" s="71">
        <f t="shared" si="0"/>
        <v>0</v>
      </c>
      <c r="E21" s="73">
        <f t="shared" si="1"/>
        <v>0</v>
      </c>
    </row>
    <row r="22" spans="2:8" x14ac:dyDescent="0.25">
      <c r="B22" s="69" t="s">
        <v>24</v>
      </c>
      <c r="C22" s="70">
        <v>0</v>
      </c>
      <c r="D22" s="71">
        <f t="shared" si="0"/>
        <v>0</v>
      </c>
      <c r="E22" s="73">
        <f t="shared" si="1"/>
        <v>0</v>
      </c>
    </row>
    <row r="23" spans="2:8" x14ac:dyDescent="0.25">
      <c r="B23" s="69" t="s">
        <v>25</v>
      </c>
      <c r="C23" s="70">
        <v>0</v>
      </c>
      <c r="D23" s="71">
        <f t="shared" si="0"/>
        <v>0</v>
      </c>
      <c r="E23" s="73">
        <f t="shared" si="1"/>
        <v>0</v>
      </c>
    </row>
    <row r="24" spans="2:8" ht="15.75" thickBot="1" x14ac:dyDescent="0.3">
      <c r="B24" s="103" t="s">
        <v>26</v>
      </c>
      <c r="C24" s="104">
        <v>0</v>
      </c>
      <c r="D24" s="105">
        <f t="shared" si="0"/>
        <v>0</v>
      </c>
      <c r="E24" s="102">
        <f t="shared" si="1"/>
        <v>0</v>
      </c>
    </row>
    <row r="25" spans="2:8" s="48" customFormat="1" ht="16.5" thickTop="1" thickBot="1" x14ac:dyDescent="0.3">
      <c r="B25" s="77" t="s">
        <v>5</v>
      </c>
      <c r="C25" s="78">
        <f>SUM(C7:C24)</f>
        <v>9.1550925925926001E-3</v>
      </c>
      <c r="D25" s="79">
        <f>IFERROR(SUM(D7:D24),0)</f>
        <v>1</v>
      </c>
      <c r="E25" s="80">
        <f>IFERROR(SUM(E7:E24),0)</f>
        <v>0.42254273504273465</v>
      </c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 t="s">
        <v>7</v>
      </c>
      <c r="D27" s="84" t="s">
        <v>8</v>
      </c>
      <c r="E27" s="85" t="s">
        <v>8</v>
      </c>
      <c r="F27" s="47"/>
      <c r="G27" s="47"/>
      <c r="H27" s="47"/>
    </row>
    <row r="28" spans="2:8" x14ac:dyDescent="0.25">
      <c r="B28" s="86" t="s">
        <v>29</v>
      </c>
      <c r="C28" s="70">
        <v>0</v>
      </c>
      <c r="D28" s="87"/>
      <c r="E28" s="73">
        <f>IFERROR(C28/C$36,0)</f>
        <v>0</v>
      </c>
    </row>
    <row r="29" spans="2:8" x14ac:dyDescent="0.25">
      <c r="B29" s="86" t="s">
        <v>30</v>
      </c>
      <c r="C29" s="70">
        <v>0</v>
      </c>
      <c r="D29" s="87"/>
      <c r="E29" s="73">
        <f t="shared" ref="E29:E33" si="2">IFERROR(C29/C$36,0)</f>
        <v>0</v>
      </c>
    </row>
    <row r="30" spans="2:8" x14ac:dyDescent="0.25">
      <c r="B30" s="86" t="s">
        <v>31</v>
      </c>
      <c r="C30" s="70">
        <v>0</v>
      </c>
      <c r="D30" s="87"/>
      <c r="E30" s="73">
        <f t="shared" si="2"/>
        <v>0</v>
      </c>
    </row>
    <row r="31" spans="2:8" x14ac:dyDescent="0.25">
      <c r="B31" s="86" t="s">
        <v>32</v>
      </c>
      <c r="C31" s="70">
        <v>0</v>
      </c>
      <c r="D31" s="87"/>
      <c r="E31" s="73">
        <f t="shared" si="2"/>
        <v>0</v>
      </c>
    </row>
    <row r="32" spans="2:8" x14ac:dyDescent="0.25">
      <c r="B32" s="86" t="s">
        <v>33</v>
      </c>
      <c r="C32" s="70">
        <v>1.25115740740741E-2</v>
      </c>
      <c r="D32" s="87"/>
      <c r="E32" s="73">
        <f t="shared" si="2"/>
        <v>0.57745726495726524</v>
      </c>
    </row>
    <row r="33" spans="2:8" ht="15.75" thickBot="1" x14ac:dyDescent="0.3">
      <c r="B33" s="88" t="s">
        <v>34</v>
      </c>
      <c r="C33" s="76">
        <v>0</v>
      </c>
      <c r="D33" s="89"/>
      <c r="E33" s="92">
        <f t="shared" si="2"/>
        <v>0</v>
      </c>
    </row>
    <row r="34" spans="2:8" s="48" customFormat="1" ht="16.5" thickTop="1" thickBot="1" x14ac:dyDescent="0.3">
      <c r="B34" s="77" t="s">
        <v>5</v>
      </c>
      <c r="C34" s="78">
        <f>SUM(C28:C33)</f>
        <v>1.25115740740741E-2</v>
      </c>
      <c r="D34" s="79"/>
      <c r="E34" s="80">
        <f>IFERROR(SUM(E28:E33),0)</f>
        <v>0.57745726495726524</v>
      </c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>
        <f>SUM(C25,C34)</f>
        <v>2.1666666666666702E-2</v>
      </c>
      <c r="D36" s="95"/>
      <c r="E36" s="98">
        <f>IFERROR(SUM(E25,E34),0)</f>
        <v>0.99999999999999989</v>
      </c>
      <c r="F36" s="47"/>
      <c r="G36" s="47"/>
      <c r="H36" s="47"/>
    </row>
    <row r="37" spans="2:8" ht="66" customHeight="1" thickTop="1" thickBot="1" x14ac:dyDescent="0.3">
      <c r="B37" s="99" t="s">
        <v>100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zoomScale="70" zoomScaleNormal="70" zoomScaleSheetLayoutView="100" workbookViewId="0">
      <selection activeCell="B27" sqref="B27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5" width="27.7109375" style="47" customWidth="1"/>
    <col min="6" max="16384" width="8.85546875" style="47"/>
  </cols>
  <sheetData>
    <row r="2" spans="2:5" ht="15.75" thickBot="1" x14ac:dyDescent="0.3"/>
    <row r="3" spans="2:5" x14ac:dyDescent="0.25">
      <c r="B3" s="59" t="s">
        <v>101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102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x14ac:dyDescent="0.25">
      <c r="B7" s="69" t="s">
        <v>9</v>
      </c>
      <c r="C7" s="70">
        <v>0</v>
      </c>
      <c r="D7" s="71">
        <f>IFERROR(C7/C$25,0)</f>
        <v>0</v>
      </c>
      <c r="E7" s="73">
        <f>IFERROR(C7/C$36,0)</f>
        <v>0</v>
      </c>
    </row>
    <row r="8" spans="2:5" x14ac:dyDescent="0.25">
      <c r="B8" s="69" t="s">
        <v>10</v>
      </c>
      <c r="C8" s="70">
        <v>0</v>
      </c>
      <c r="D8" s="71">
        <f t="shared" ref="D8:D24" si="0">IFERROR(C8/C$25,0)</f>
        <v>0</v>
      </c>
      <c r="E8" s="73">
        <f t="shared" ref="E8:E24" si="1">IFERROR(C8/C$36,0)</f>
        <v>0</v>
      </c>
    </row>
    <row r="9" spans="2:5" x14ac:dyDescent="0.25">
      <c r="B9" s="69" t="s">
        <v>11</v>
      </c>
      <c r="C9" s="70">
        <v>0</v>
      </c>
      <c r="D9" s="71">
        <f t="shared" si="0"/>
        <v>0</v>
      </c>
      <c r="E9" s="73">
        <f t="shared" si="1"/>
        <v>0</v>
      </c>
    </row>
    <row r="10" spans="2:5" x14ac:dyDescent="0.25">
      <c r="B10" s="69" t="s">
        <v>12</v>
      </c>
      <c r="C10" s="70">
        <v>0</v>
      </c>
      <c r="D10" s="71">
        <f t="shared" si="0"/>
        <v>0</v>
      </c>
      <c r="E10" s="73">
        <f t="shared" si="1"/>
        <v>0</v>
      </c>
    </row>
    <row r="11" spans="2:5" x14ac:dyDescent="0.25">
      <c r="B11" s="69" t="s">
        <v>13</v>
      </c>
      <c r="C11" s="70">
        <v>0</v>
      </c>
      <c r="D11" s="71">
        <f t="shared" si="0"/>
        <v>0</v>
      </c>
      <c r="E11" s="73">
        <f t="shared" si="1"/>
        <v>0</v>
      </c>
    </row>
    <row r="12" spans="2:5" x14ac:dyDescent="0.25">
      <c r="B12" s="69" t="s">
        <v>14</v>
      </c>
      <c r="C12" s="70">
        <v>0</v>
      </c>
      <c r="D12" s="71">
        <f t="shared" si="0"/>
        <v>0</v>
      </c>
      <c r="E12" s="73">
        <f t="shared" si="1"/>
        <v>0</v>
      </c>
    </row>
    <row r="13" spans="2:5" x14ac:dyDescent="0.25">
      <c r="B13" s="69" t="s">
        <v>15</v>
      </c>
      <c r="C13" s="70">
        <v>0</v>
      </c>
      <c r="D13" s="71">
        <f t="shared" si="0"/>
        <v>0</v>
      </c>
      <c r="E13" s="73">
        <f t="shared" si="1"/>
        <v>0</v>
      </c>
    </row>
    <row r="14" spans="2:5" x14ac:dyDescent="0.25">
      <c r="B14" s="69" t="s">
        <v>16</v>
      </c>
      <c r="C14" s="70">
        <v>0</v>
      </c>
      <c r="D14" s="71">
        <f t="shared" si="0"/>
        <v>0</v>
      </c>
      <c r="E14" s="73">
        <f t="shared" si="1"/>
        <v>0</v>
      </c>
    </row>
    <row r="15" spans="2:5" x14ac:dyDescent="0.25">
      <c r="B15" s="69" t="s">
        <v>17</v>
      </c>
      <c r="C15" s="70">
        <v>0</v>
      </c>
      <c r="D15" s="71">
        <f t="shared" si="0"/>
        <v>0</v>
      </c>
      <c r="E15" s="73">
        <f t="shared" si="1"/>
        <v>0</v>
      </c>
    </row>
    <row r="16" spans="2:5" x14ac:dyDescent="0.25">
      <c r="B16" s="69" t="s">
        <v>18</v>
      </c>
      <c r="C16" s="70">
        <v>0</v>
      </c>
      <c r="D16" s="71">
        <f t="shared" si="0"/>
        <v>0</v>
      </c>
      <c r="E16" s="73">
        <f t="shared" si="1"/>
        <v>0</v>
      </c>
    </row>
    <row r="17" spans="2:8" x14ac:dyDescent="0.25">
      <c r="B17" s="69" t="s">
        <v>19</v>
      </c>
      <c r="C17" s="70">
        <v>0</v>
      </c>
      <c r="D17" s="71">
        <f t="shared" si="0"/>
        <v>0</v>
      </c>
      <c r="E17" s="73">
        <f t="shared" si="1"/>
        <v>0</v>
      </c>
    </row>
    <row r="18" spans="2:8" x14ac:dyDescent="0.25">
      <c r="B18" s="69" t="s">
        <v>20</v>
      </c>
      <c r="C18" s="70">
        <v>0</v>
      </c>
      <c r="D18" s="71">
        <f t="shared" si="0"/>
        <v>0</v>
      </c>
      <c r="E18" s="73">
        <f t="shared" si="1"/>
        <v>0</v>
      </c>
    </row>
    <row r="19" spans="2:8" x14ac:dyDescent="0.25">
      <c r="B19" s="69" t="s">
        <v>21</v>
      </c>
      <c r="C19" s="70">
        <v>0</v>
      </c>
      <c r="D19" s="71">
        <f t="shared" si="0"/>
        <v>0</v>
      </c>
      <c r="E19" s="73">
        <f t="shared" si="1"/>
        <v>0</v>
      </c>
    </row>
    <row r="20" spans="2:8" x14ac:dyDescent="0.25">
      <c r="B20" s="69" t="s">
        <v>22</v>
      </c>
      <c r="C20" s="70">
        <v>0</v>
      </c>
      <c r="D20" s="71">
        <f t="shared" si="0"/>
        <v>0</v>
      </c>
      <c r="E20" s="73">
        <f t="shared" si="1"/>
        <v>0</v>
      </c>
    </row>
    <row r="21" spans="2:8" x14ac:dyDescent="0.25">
      <c r="B21" s="69" t="s">
        <v>23</v>
      </c>
      <c r="C21" s="70">
        <v>0</v>
      </c>
      <c r="D21" s="71">
        <f t="shared" si="0"/>
        <v>0</v>
      </c>
      <c r="E21" s="73">
        <f t="shared" si="1"/>
        <v>0</v>
      </c>
    </row>
    <row r="22" spans="2:8" x14ac:dyDescent="0.25">
      <c r="B22" s="69" t="s">
        <v>24</v>
      </c>
      <c r="C22" s="70">
        <v>0</v>
      </c>
      <c r="D22" s="71">
        <f t="shared" si="0"/>
        <v>0</v>
      </c>
      <c r="E22" s="73">
        <f t="shared" si="1"/>
        <v>0</v>
      </c>
    </row>
    <row r="23" spans="2:8" x14ac:dyDescent="0.25">
      <c r="B23" s="69" t="s">
        <v>25</v>
      </c>
      <c r="C23" s="70">
        <v>0</v>
      </c>
      <c r="D23" s="71">
        <f t="shared" si="0"/>
        <v>0</v>
      </c>
      <c r="E23" s="73">
        <f t="shared" si="1"/>
        <v>0</v>
      </c>
    </row>
    <row r="24" spans="2:8" ht="15.75" thickBot="1" x14ac:dyDescent="0.3">
      <c r="B24" s="103" t="s">
        <v>26</v>
      </c>
      <c r="C24" s="104">
        <v>0</v>
      </c>
      <c r="D24" s="105">
        <f t="shared" si="0"/>
        <v>0</v>
      </c>
      <c r="E24" s="102">
        <f t="shared" si="1"/>
        <v>0</v>
      </c>
    </row>
    <row r="25" spans="2:8" s="48" customFormat="1" ht="16.5" thickTop="1" thickBot="1" x14ac:dyDescent="0.3">
      <c r="B25" s="77" t="s">
        <v>5</v>
      </c>
      <c r="C25" s="78">
        <f>SUM(C7:C24)</f>
        <v>0</v>
      </c>
      <c r="D25" s="79">
        <f>IFERROR(SUM(D7:D24),0)</f>
        <v>0</v>
      </c>
      <c r="E25" s="80">
        <f>IFERROR(SUM(E7:E24),0)</f>
        <v>0</v>
      </c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 t="s">
        <v>7</v>
      </c>
      <c r="D27" s="84" t="s">
        <v>8</v>
      </c>
      <c r="E27" s="85" t="s">
        <v>8</v>
      </c>
      <c r="F27" s="47"/>
      <c r="G27" s="47"/>
      <c r="H27" s="47"/>
    </row>
    <row r="28" spans="2:8" x14ac:dyDescent="0.25">
      <c r="B28" s="86" t="s">
        <v>29</v>
      </c>
      <c r="C28" s="70">
        <v>0</v>
      </c>
      <c r="D28" s="87"/>
      <c r="E28" s="73">
        <f>IFERROR(C28/C$36,0)</f>
        <v>0</v>
      </c>
    </row>
    <row r="29" spans="2:8" x14ac:dyDescent="0.25">
      <c r="B29" s="86" t="s">
        <v>30</v>
      </c>
      <c r="C29" s="70">
        <v>0</v>
      </c>
      <c r="D29" s="87"/>
      <c r="E29" s="73">
        <f t="shared" ref="E29:E33" si="2">IFERROR(C29/C$36,0)</f>
        <v>0</v>
      </c>
    </row>
    <row r="30" spans="2:8" x14ac:dyDescent="0.25">
      <c r="B30" s="86" t="s">
        <v>31</v>
      </c>
      <c r="C30" s="70">
        <v>0</v>
      </c>
      <c r="D30" s="87"/>
      <c r="E30" s="73">
        <f t="shared" si="2"/>
        <v>0</v>
      </c>
    </row>
    <row r="31" spans="2:8" x14ac:dyDescent="0.25">
      <c r="B31" s="86" t="s">
        <v>32</v>
      </c>
      <c r="C31" s="70">
        <v>0</v>
      </c>
      <c r="D31" s="87"/>
      <c r="E31" s="73">
        <f t="shared" si="2"/>
        <v>0</v>
      </c>
    </row>
    <row r="32" spans="2:8" x14ac:dyDescent="0.25">
      <c r="B32" s="86" t="s">
        <v>33</v>
      </c>
      <c r="C32" s="70">
        <v>0</v>
      </c>
      <c r="D32" s="87"/>
      <c r="E32" s="73">
        <f t="shared" si="2"/>
        <v>0</v>
      </c>
    </row>
    <row r="33" spans="2:8" ht="15.75" thickBot="1" x14ac:dyDescent="0.3">
      <c r="B33" s="88" t="s">
        <v>34</v>
      </c>
      <c r="C33" s="76">
        <v>0</v>
      </c>
      <c r="D33" s="89"/>
      <c r="E33" s="92">
        <f t="shared" si="2"/>
        <v>0</v>
      </c>
    </row>
    <row r="34" spans="2:8" s="48" customFormat="1" ht="16.5" thickTop="1" thickBot="1" x14ac:dyDescent="0.3">
      <c r="B34" s="77" t="s">
        <v>5</v>
      </c>
      <c r="C34" s="78">
        <f>SUM(C28:C33)</f>
        <v>0</v>
      </c>
      <c r="D34" s="79"/>
      <c r="E34" s="80">
        <f>IFERROR(SUM(E28:E33),0)</f>
        <v>0</v>
      </c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>
        <f>SUM(C25,C34)</f>
        <v>0</v>
      </c>
      <c r="D36" s="95"/>
      <c r="E36" s="98">
        <f>IFERROR(SUM(E25,E34),0)</f>
        <v>0</v>
      </c>
      <c r="F36" s="47"/>
      <c r="G36" s="47"/>
      <c r="H36" s="47"/>
    </row>
    <row r="37" spans="2:8" ht="66" customHeight="1" thickTop="1" thickBot="1" x14ac:dyDescent="0.3">
      <c r="B37" s="99" t="s">
        <v>103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showZeros="0" zoomScale="80" zoomScaleNormal="80" zoomScaleSheetLayoutView="80" zoomScalePageLayoutView="90" workbookViewId="0">
      <selection activeCell="I23" sqref="I23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5" width="27.5703125" style="47" customWidth="1"/>
    <col min="6" max="16384" width="8.85546875" style="47"/>
  </cols>
  <sheetData>
    <row r="2" spans="2:5" ht="15.75" thickBot="1" x14ac:dyDescent="0.3"/>
    <row r="3" spans="2:5" x14ac:dyDescent="0.25">
      <c r="B3" s="59" t="s">
        <v>104</v>
      </c>
      <c r="C3" s="60"/>
      <c r="D3" s="60"/>
      <c r="E3" s="61"/>
    </row>
    <row r="4" spans="2:5" x14ac:dyDescent="0.25">
      <c r="B4" s="62" t="s">
        <v>1</v>
      </c>
      <c r="C4" s="63"/>
      <c r="D4" s="63"/>
      <c r="E4" s="64"/>
    </row>
    <row r="5" spans="2:5" x14ac:dyDescent="0.25">
      <c r="B5" s="65"/>
      <c r="C5" s="63" t="s">
        <v>105</v>
      </c>
      <c r="D5" s="63"/>
      <c r="E5" s="64"/>
    </row>
    <row r="6" spans="2:5" x14ac:dyDescent="0.25">
      <c r="B6" s="66" t="s">
        <v>6</v>
      </c>
      <c r="C6" s="67" t="s">
        <v>7</v>
      </c>
      <c r="D6" s="67" t="s">
        <v>8</v>
      </c>
      <c r="E6" s="68" t="s">
        <v>8</v>
      </c>
    </row>
    <row r="7" spans="2:5" ht="15" customHeight="1" x14ac:dyDescent="0.25">
      <c r="B7" s="69" t="s">
        <v>9</v>
      </c>
      <c r="C7" s="70"/>
      <c r="D7" s="71"/>
      <c r="E7" s="73"/>
    </row>
    <row r="8" spans="2:5" ht="15" customHeight="1" x14ac:dyDescent="0.25">
      <c r="B8" s="69" t="s">
        <v>10</v>
      </c>
      <c r="C8" s="70"/>
      <c r="D8" s="71"/>
      <c r="E8" s="73"/>
    </row>
    <row r="9" spans="2:5" ht="15" customHeight="1" x14ac:dyDescent="0.25">
      <c r="B9" s="69" t="s">
        <v>11</v>
      </c>
      <c r="C9" s="70"/>
      <c r="D9" s="71"/>
      <c r="E9" s="73"/>
    </row>
    <row r="10" spans="2:5" ht="15" customHeight="1" x14ac:dyDescent="0.25">
      <c r="B10" s="69" t="s">
        <v>12</v>
      </c>
      <c r="C10" s="70"/>
      <c r="D10" s="71"/>
      <c r="E10" s="73"/>
    </row>
    <row r="11" spans="2:5" ht="15" customHeight="1" x14ac:dyDescent="0.25">
      <c r="B11" s="69" t="s">
        <v>13</v>
      </c>
      <c r="C11" s="70"/>
      <c r="D11" s="71"/>
      <c r="E11" s="73"/>
    </row>
    <row r="12" spans="2:5" ht="15" customHeight="1" x14ac:dyDescent="0.25">
      <c r="B12" s="69" t="s">
        <v>14</v>
      </c>
      <c r="C12" s="70"/>
      <c r="D12" s="71"/>
      <c r="E12" s="73"/>
    </row>
    <row r="13" spans="2:5" ht="15" customHeight="1" x14ac:dyDescent="0.25">
      <c r="B13" s="69" t="s">
        <v>15</v>
      </c>
      <c r="C13" s="70"/>
      <c r="D13" s="71"/>
      <c r="E13" s="73"/>
    </row>
    <row r="14" spans="2:5" ht="15" customHeight="1" x14ac:dyDescent="0.25">
      <c r="B14" s="69" t="s">
        <v>16</v>
      </c>
      <c r="C14" s="70"/>
      <c r="D14" s="71"/>
      <c r="E14" s="73"/>
    </row>
    <row r="15" spans="2:5" ht="15" customHeight="1" x14ac:dyDescent="0.25">
      <c r="B15" s="69" t="s">
        <v>17</v>
      </c>
      <c r="C15" s="70"/>
      <c r="D15" s="71"/>
      <c r="E15" s="73"/>
    </row>
    <row r="16" spans="2:5" ht="15" customHeight="1" x14ac:dyDescent="0.25">
      <c r="B16" s="69" t="s">
        <v>18</v>
      </c>
      <c r="C16" s="70"/>
      <c r="D16" s="71"/>
      <c r="E16" s="73"/>
    </row>
    <row r="17" spans="2:8" ht="15" customHeight="1" x14ac:dyDescent="0.25">
      <c r="B17" s="69" t="s">
        <v>19</v>
      </c>
      <c r="C17" s="70"/>
      <c r="D17" s="71"/>
      <c r="E17" s="73"/>
    </row>
    <row r="18" spans="2:8" ht="15" customHeight="1" x14ac:dyDescent="0.25">
      <c r="B18" s="69" t="s">
        <v>20</v>
      </c>
      <c r="C18" s="70"/>
      <c r="D18" s="71"/>
      <c r="E18" s="73"/>
    </row>
    <row r="19" spans="2:8" ht="15" customHeight="1" x14ac:dyDescent="0.25">
      <c r="B19" s="69" t="s">
        <v>21</v>
      </c>
      <c r="C19" s="70"/>
      <c r="D19" s="71"/>
      <c r="E19" s="73"/>
    </row>
    <row r="20" spans="2:8" ht="15" customHeight="1" x14ac:dyDescent="0.25">
      <c r="B20" s="69" t="s">
        <v>22</v>
      </c>
      <c r="C20" s="70"/>
      <c r="D20" s="71"/>
      <c r="E20" s="73"/>
    </row>
    <row r="21" spans="2:8" ht="15" customHeight="1" x14ac:dyDescent="0.25">
      <c r="B21" s="69" t="s">
        <v>23</v>
      </c>
      <c r="C21" s="70"/>
      <c r="D21" s="71"/>
      <c r="E21" s="73"/>
    </row>
    <row r="22" spans="2:8" ht="15" customHeight="1" x14ac:dyDescent="0.25">
      <c r="B22" s="69" t="s">
        <v>24</v>
      </c>
      <c r="C22" s="70"/>
      <c r="D22" s="71"/>
      <c r="E22" s="73"/>
    </row>
    <row r="23" spans="2:8" ht="15" customHeight="1" x14ac:dyDescent="0.25">
      <c r="B23" s="69" t="s">
        <v>25</v>
      </c>
      <c r="C23" s="70"/>
      <c r="D23" s="71"/>
      <c r="E23" s="73"/>
    </row>
    <row r="24" spans="2:8" ht="15" customHeight="1" thickBot="1" x14ac:dyDescent="0.3">
      <c r="B24" s="103" t="s">
        <v>26</v>
      </c>
      <c r="C24" s="104"/>
      <c r="D24" s="105"/>
      <c r="E24" s="102"/>
    </row>
    <row r="25" spans="2:8" s="48" customFormat="1" ht="16.5" thickTop="1" thickBot="1" x14ac:dyDescent="0.3">
      <c r="B25" s="77" t="s">
        <v>5</v>
      </c>
      <c r="C25" s="78"/>
      <c r="D25" s="79"/>
      <c r="E25" s="80"/>
      <c r="F25" s="47"/>
      <c r="G25" s="47"/>
      <c r="H25" s="47"/>
    </row>
    <row r="26" spans="2:8" ht="15.75" thickTop="1" x14ac:dyDescent="0.25">
      <c r="B26" s="81"/>
      <c r="C26" s="82"/>
      <c r="D26" s="82"/>
      <c r="E26" s="83"/>
    </row>
    <row r="27" spans="2:8" s="57" customFormat="1" x14ac:dyDescent="0.25">
      <c r="B27" s="66" t="s">
        <v>27</v>
      </c>
      <c r="C27" s="67"/>
      <c r="D27" s="84"/>
      <c r="E27" s="85"/>
      <c r="F27" s="47"/>
      <c r="G27" s="47"/>
      <c r="H27" s="47"/>
    </row>
    <row r="28" spans="2:8" x14ac:dyDescent="0.25">
      <c r="B28" s="86" t="s">
        <v>29</v>
      </c>
      <c r="C28" s="70"/>
      <c r="D28" s="87"/>
      <c r="E28" s="73"/>
    </row>
    <row r="29" spans="2:8" x14ac:dyDescent="0.25">
      <c r="B29" s="86" t="s">
        <v>30</v>
      </c>
      <c r="C29" s="70"/>
      <c r="D29" s="87"/>
      <c r="E29" s="73"/>
    </row>
    <row r="30" spans="2:8" x14ac:dyDescent="0.25">
      <c r="B30" s="86" t="s">
        <v>31</v>
      </c>
      <c r="C30" s="70"/>
      <c r="D30" s="87"/>
      <c r="E30" s="73"/>
    </row>
    <row r="31" spans="2:8" x14ac:dyDescent="0.25">
      <c r="B31" s="86" t="s">
        <v>32</v>
      </c>
      <c r="C31" s="70"/>
      <c r="D31" s="87"/>
      <c r="E31" s="73"/>
    </row>
    <row r="32" spans="2:8" x14ac:dyDescent="0.25">
      <c r="B32" s="86" t="s">
        <v>33</v>
      </c>
      <c r="C32" s="70"/>
      <c r="D32" s="87"/>
      <c r="E32" s="73"/>
    </row>
    <row r="33" spans="2:8" ht="15.75" thickBot="1" x14ac:dyDescent="0.3">
      <c r="B33" s="88" t="s">
        <v>34</v>
      </c>
      <c r="C33" s="76"/>
      <c r="D33" s="89"/>
      <c r="E33" s="92"/>
    </row>
    <row r="34" spans="2:8" s="48" customFormat="1" ht="16.5" thickTop="1" thickBot="1" x14ac:dyDescent="0.3">
      <c r="B34" s="77" t="s">
        <v>5</v>
      </c>
      <c r="C34" s="78"/>
      <c r="D34" s="79"/>
      <c r="E34" s="80"/>
      <c r="F34" s="47"/>
      <c r="G34" s="47"/>
      <c r="H34" s="47"/>
    </row>
    <row r="35" spans="2:8" ht="16.5" thickTop="1" thickBot="1" x14ac:dyDescent="0.3">
      <c r="B35" s="93"/>
      <c r="C35" s="38"/>
      <c r="D35" s="38"/>
      <c r="E35" s="94"/>
    </row>
    <row r="36" spans="2:8" s="48" customFormat="1" ht="16.5" thickTop="1" thickBot="1" x14ac:dyDescent="0.3">
      <c r="B36" s="77" t="s">
        <v>35</v>
      </c>
      <c r="C36" s="78"/>
      <c r="D36" s="95"/>
      <c r="E36" s="98"/>
      <c r="F36" s="47"/>
      <c r="G36" s="47"/>
      <c r="H36" s="47"/>
    </row>
    <row r="37" spans="2:8" ht="66" customHeight="1" thickTop="1" thickBot="1" x14ac:dyDescent="0.3">
      <c r="B37" s="99" t="s">
        <v>106</v>
      </c>
      <c r="C37" s="100"/>
      <c r="D37" s="100"/>
      <c r="E37" s="101"/>
    </row>
  </sheetData>
  <mergeCells count="4">
    <mergeCell ref="B3:E3"/>
    <mergeCell ref="B4:E4"/>
    <mergeCell ref="C5:E5"/>
    <mergeCell ref="B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showGridLines="0" showZeros="0" zoomScale="70" zoomScaleNormal="70" zoomScaleSheetLayoutView="110" workbookViewId="0">
      <selection activeCell="H15" sqref="H15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7109375" style="56" customWidth="1"/>
    <col min="7" max="7" width="10.7109375" style="47" customWidth="1"/>
    <col min="8" max="8" width="10.7109375" style="56" customWidth="1"/>
    <col min="9" max="11" width="10.7109375" style="47" customWidth="1"/>
    <col min="12" max="16384" width="8.85546875" style="47"/>
  </cols>
  <sheetData>
    <row r="1" spans="2:11" s="1" customFormat="1" x14ac:dyDescent="0.25">
      <c r="C1" s="55"/>
      <c r="D1" s="55"/>
      <c r="E1" s="55"/>
      <c r="F1" s="55"/>
      <c r="H1" s="55"/>
    </row>
    <row r="2" spans="2:11" s="1" customFormat="1" ht="15.75" thickBot="1" x14ac:dyDescent="0.3">
      <c r="C2" s="55"/>
      <c r="D2" s="55"/>
      <c r="E2" s="55"/>
      <c r="F2" s="55"/>
      <c r="H2" s="55"/>
    </row>
    <row r="3" spans="2:11" s="1" customFormat="1" x14ac:dyDescent="0.25">
      <c r="B3" s="2" t="s">
        <v>41</v>
      </c>
      <c r="C3" s="3"/>
      <c r="D3" s="3"/>
      <c r="E3" s="3"/>
      <c r="F3" s="3"/>
      <c r="G3" s="3"/>
      <c r="H3" s="3"/>
      <c r="I3" s="3"/>
      <c r="J3" s="3"/>
      <c r="K3" s="4"/>
    </row>
    <row r="4" spans="2:11" s="1" customFormat="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s="1" customFormat="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s="1" customFormat="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s="1" customFormat="1" x14ac:dyDescent="0.25">
      <c r="B7" s="14" t="s">
        <v>9</v>
      </c>
      <c r="C7" s="15">
        <v>2.8356481481481501E-3</v>
      </c>
      <c r="D7" s="16">
        <f>IFERROR(C7/C$25,0)</f>
        <v>7.7580747308423251E-2</v>
      </c>
      <c r="E7" s="16">
        <f>IFERROR(C7/C$36,0)</f>
        <v>2.143857192859645E-2</v>
      </c>
      <c r="F7" s="15">
        <v>1.9791666666666699E-3</v>
      </c>
      <c r="G7" s="16">
        <f>IFERROR(F7/F$25,0)</f>
        <v>0.10124333925399662</v>
      </c>
      <c r="H7" s="16">
        <f>IFERROR(F7/F$36,0)</f>
        <v>3.3326836873903816E-2</v>
      </c>
      <c r="I7" s="15">
        <v>4.8148148148148204E-3</v>
      </c>
      <c r="J7" s="16">
        <f>IFERROR(I7/I$25,0)</f>
        <v>8.5826284299566916E-2</v>
      </c>
      <c r="K7" s="18">
        <f>IFERROR(I7/I$36,0)</f>
        <v>2.5122289993357118E-2</v>
      </c>
    </row>
    <row r="8" spans="2:11" s="1" customFormat="1" x14ac:dyDescent="0.25">
      <c r="B8" s="14" t="s">
        <v>10</v>
      </c>
      <c r="C8" s="15">
        <v>8.3564814814814804E-3</v>
      </c>
      <c r="D8" s="16">
        <f t="shared" ref="D8:D24" si="0">IFERROR(C8/C$25,0)</f>
        <v>0.22862571247625121</v>
      </c>
      <c r="E8" s="16">
        <f t="shared" ref="E8:E24" si="1">IFERROR(C8/C$36,0)</f>
        <v>6.3178158907945411E-2</v>
      </c>
      <c r="F8" s="15">
        <v>5.6712962962962999E-4</v>
      </c>
      <c r="G8" s="16">
        <f t="shared" ref="G8:G24" si="2">IFERROR(F8/F$25,0)</f>
        <v>2.9011249259917129E-2</v>
      </c>
      <c r="H8" s="16">
        <f t="shared" ref="H8:H24" si="3">IFERROR(F8/F$36,0)</f>
        <v>9.5497953615279844E-3</v>
      </c>
      <c r="I8" s="15">
        <v>8.9236111111111096E-3</v>
      </c>
      <c r="J8" s="16">
        <f t="shared" ref="J8:J24" si="4">IFERROR(I8/I$25,0)</f>
        <v>0.15906746441097597</v>
      </c>
      <c r="K8" s="18">
        <f t="shared" ref="K8:K24" si="5">IFERROR(I8/I$36,0)</f>
        <v>4.6560782655957478E-2</v>
      </c>
    </row>
    <row r="9" spans="2:11" s="1" customFormat="1" x14ac:dyDescent="0.25">
      <c r="B9" s="14" t="s">
        <v>11</v>
      </c>
      <c r="C9" s="15">
        <v>1.0694444444444401E-2</v>
      </c>
      <c r="D9" s="16">
        <f t="shared" si="0"/>
        <v>0.29259024699176633</v>
      </c>
      <c r="E9" s="16">
        <f t="shared" si="1"/>
        <v>8.0854042702134796E-2</v>
      </c>
      <c r="F9" s="15">
        <v>6.75925925925926E-3</v>
      </c>
      <c r="G9" s="16">
        <f t="shared" si="2"/>
        <v>0.34576672587329788</v>
      </c>
      <c r="H9" s="16">
        <f t="shared" si="3"/>
        <v>0.11381796920678244</v>
      </c>
      <c r="I9" s="15">
        <v>1.74537037037037E-2</v>
      </c>
      <c r="J9" s="16">
        <f t="shared" si="4"/>
        <v>0.31112028058592966</v>
      </c>
      <c r="K9" s="18">
        <f t="shared" si="5"/>
        <v>9.1068301225919426E-2</v>
      </c>
    </row>
    <row r="10" spans="2:11" s="1" customFormat="1" x14ac:dyDescent="0.25">
      <c r="B10" s="14" t="s">
        <v>12</v>
      </c>
      <c r="C10" s="15">
        <v>1.02546296296296E-2</v>
      </c>
      <c r="D10" s="16">
        <f t="shared" si="0"/>
        <v>0.28055731475617451</v>
      </c>
      <c r="E10" s="16">
        <f t="shared" si="1"/>
        <v>7.752887644382199E-2</v>
      </c>
      <c r="F10" s="15">
        <v>3.2523148148148099E-3</v>
      </c>
      <c r="G10" s="16">
        <f t="shared" si="2"/>
        <v>0.16637063351095299</v>
      </c>
      <c r="H10" s="16">
        <f t="shared" si="3"/>
        <v>5.4765152991619548E-2</v>
      </c>
      <c r="I10" s="15">
        <v>1.35069444444444E-2</v>
      </c>
      <c r="J10" s="16">
        <f t="shared" si="4"/>
        <v>0.24076748504229362</v>
      </c>
      <c r="K10" s="18">
        <f t="shared" si="5"/>
        <v>7.0475270245787563E-2</v>
      </c>
    </row>
    <row r="11" spans="2:11" s="1" customFormat="1" x14ac:dyDescent="0.25">
      <c r="B11" s="14" t="s">
        <v>13</v>
      </c>
      <c r="C11" s="15">
        <v>1.86342592592593E-3</v>
      </c>
      <c r="D11" s="16">
        <f t="shared" si="0"/>
        <v>5.0981633945535364E-2</v>
      </c>
      <c r="E11" s="16">
        <f t="shared" si="1"/>
        <v>1.4088204410220547E-2</v>
      </c>
      <c r="F11" s="15">
        <v>2.99768518518519E-3</v>
      </c>
      <c r="G11" s="16">
        <f t="shared" si="2"/>
        <v>0.15334517465956213</v>
      </c>
      <c r="H11" s="16">
        <f t="shared" si="3"/>
        <v>5.0477489768076533E-2</v>
      </c>
      <c r="I11" s="15">
        <v>4.8611111111111103E-3</v>
      </c>
      <c r="J11" s="16">
        <f t="shared" si="4"/>
        <v>8.6651537033216486E-2</v>
      </c>
      <c r="K11" s="18">
        <f t="shared" si="5"/>
        <v>2.5363850474062439E-2</v>
      </c>
    </row>
    <row r="12" spans="2:11" s="1" customFormat="1" x14ac:dyDescent="0.25">
      <c r="B12" s="14" t="s">
        <v>14</v>
      </c>
      <c r="C12" s="15">
        <v>1.2268518518518501E-3</v>
      </c>
      <c r="D12" s="16">
        <f t="shared" si="0"/>
        <v>3.3565547815072851E-2</v>
      </c>
      <c r="E12" s="16">
        <f t="shared" si="1"/>
        <v>9.2754637731886479E-3</v>
      </c>
      <c r="F12" s="15">
        <v>1.77083333333333E-3</v>
      </c>
      <c r="G12" s="16">
        <f t="shared" si="2"/>
        <v>9.0586145648312438E-2</v>
      </c>
      <c r="H12" s="16">
        <f t="shared" si="3"/>
        <v>2.9818748781913835E-2</v>
      </c>
      <c r="I12" s="15">
        <v>2.99768518518519E-3</v>
      </c>
      <c r="J12" s="16">
        <f t="shared" si="4"/>
        <v>5.3435114503816925E-2</v>
      </c>
      <c r="K12" s="18">
        <f t="shared" si="5"/>
        <v>1.5641041125671867E-2</v>
      </c>
    </row>
    <row r="13" spans="2:11" s="1" customFormat="1" x14ac:dyDescent="0.25">
      <c r="B13" s="14" t="s">
        <v>15</v>
      </c>
      <c r="C13" s="15">
        <v>1.9675925925925899E-4</v>
      </c>
      <c r="D13" s="16">
        <f t="shared" si="0"/>
        <v>5.3831538948701744E-3</v>
      </c>
      <c r="E13" s="16">
        <f t="shared" si="1"/>
        <v>1.4875743787189344E-3</v>
      </c>
      <c r="F13" s="15">
        <v>2.19907407407407E-4</v>
      </c>
      <c r="G13" s="16">
        <f t="shared" si="2"/>
        <v>1.1249259917110696E-2</v>
      </c>
      <c r="H13" s="16">
        <f t="shared" si="3"/>
        <v>3.7029818748781887E-3</v>
      </c>
      <c r="I13" s="15">
        <v>4.1666666666666702E-4</v>
      </c>
      <c r="J13" s="16">
        <f t="shared" si="4"/>
        <v>7.4272746028471344E-3</v>
      </c>
      <c r="K13" s="18">
        <f t="shared" si="5"/>
        <v>2.1740443263482115E-3</v>
      </c>
    </row>
    <row r="14" spans="2:11" s="1" customFormat="1" x14ac:dyDescent="0.25">
      <c r="B14" s="14" t="s">
        <v>16</v>
      </c>
      <c r="C14" s="15">
        <v>1.04166666666667E-4</v>
      </c>
      <c r="D14" s="16">
        <f t="shared" si="0"/>
        <v>2.8499050031665757E-3</v>
      </c>
      <c r="E14" s="16">
        <f t="shared" si="1"/>
        <v>7.8753937696885118E-4</v>
      </c>
      <c r="F14" s="15">
        <v>1.04166666666667E-4</v>
      </c>
      <c r="G14" s="16">
        <f t="shared" si="2"/>
        <v>5.3285968028419358E-3</v>
      </c>
      <c r="H14" s="16">
        <f t="shared" si="3"/>
        <v>1.7540440459949402E-3</v>
      </c>
      <c r="I14" s="15">
        <v>2.0833333333333299E-4</v>
      </c>
      <c r="J14" s="16">
        <f t="shared" si="4"/>
        <v>3.7136373014235581E-3</v>
      </c>
      <c r="K14" s="18">
        <f t="shared" si="5"/>
        <v>1.0870221631741029E-3</v>
      </c>
    </row>
    <row r="15" spans="2:11" s="1" customFormat="1" x14ac:dyDescent="0.25">
      <c r="B15" s="14" t="s">
        <v>17</v>
      </c>
      <c r="C15" s="15">
        <v>1.0185185185185199E-3</v>
      </c>
      <c r="D15" s="16">
        <f t="shared" si="0"/>
        <v>2.7865737808739802E-2</v>
      </c>
      <c r="E15" s="16">
        <f t="shared" si="1"/>
        <v>7.7003850192509755E-3</v>
      </c>
      <c r="F15" s="15">
        <v>1.03009259259259E-3</v>
      </c>
      <c r="G15" s="16">
        <f t="shared" si="2"/>
        <v>5.2693901716992175E-2</v>
      </c>
      <c r="H15" s="16">
        <f t="shared" si="3"/>
        <v>1.7345546677060977E-2</v>
      </c>
      <c r="I15" s="15">
        <v>2.04861111111111E-3</v>
      </c>
      <c r="J15" s="16">
        <f t="shared" si="4"/>
        <v>3.6517433463998362E-2</v>
      </c>
      <c r="K15" s="18">
        <f t="shared" si="5"/>
        <v>1.0689051271212025E-2</v>
      </c>
    </row>
    <row r="16" spans="2:11" s="1" customFormat="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s="1" customFormat="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s="1" customFormat="1" x14ac:dyDescent="0.25">
      <c r="B18" s="14" t="s">
        <v>20</v>
      </c>
      <c r="C18" s="15">
        <v>0</v>
      </c>
      <c r="D18" s="16">
        <f t="shared" si="0"/>
        <v>0</v>
      </c>
      <c r="E18" s="16">
        <f t="shared" si="1"/>
        <v>0</v>
      </c>
      <c r="F18" s="15">
        <v>3.2407407407407401E-4</v>
      </c>
      <c r="G18" s="16">
        <f t="shared" si="2"/>
        <v>1.6577856719952631E-2</v>
      </c>
      <c r="H18" s="16">
        <f t="shared" si="3"/>
        <v>5.4570259208731294E-3</v>
      </c>
      <c r="I18" s="15">
        <v>3.2407407407407401E-4</v>
      </c>
      <c r="J18" s="16">
        <f t="shared" si="4"/>
        <v>5.776769135547765E-3</v>
      </c>
      <c r="K18" s="18">
        <f t="shared" si="5"/>
        <v>1.690923364937496E-3</v>
      </c>
    </row>
    <row r="19" spans="2:11" s="1" customFormat="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s="1" customFormat="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s="1" customFormat="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s="1" customFormat="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s="1" customFormat="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s="1" customFormat="1" ht="15.75" thickBot="1" x14ac:dyDescent="0.3">
      <c r="B24" s="20" t="s">
        <v>26</v>
      </c>
      <c r="C24" s="21">
        <v>0</v>
      </c>
      <c r="D24" s="16">
        <f t="shared" si="0"/>
        <v>0</v>
      </c>
      <c r="E24" s="16">
        <f t="shared" si="1"/>
        <v>0</v>
      </c>
      <c r="F24" s="21">
        <v>5.4398148148148101E-4</v>
      </c>
      <c r="G24" s="16">
        <f t="shared" si="2"/>
        <v>2.7827116637063328E-2</v>
      </c>
      <c r="H24" s="16">
        <f t="shared" si="3"/>
        <v>9.1600077957513185E-3</v>
      </c>
      <c r="I24" s="21">
        <v>5.4398148148148101E-4</v>
      </c>
      <c r="J24" s="16">
        <f t="shared" si="4"/>
        <v>9.6967196203837421E-3</v>
      </c>
      <c r="K24" s="18">
        <f t="shared" si="5"/>
        <v>2.8383356482879376E-3</v>
      </c>
    </row>
    <row r="25" spans="2:11" s="1" customFormat="1" ht="16.5" thickTop="1" thickBot="1" x14ac:dyDescent="0.3">
      <c r="B25" s="22" t="s">
        <v>5</v>
      </c>
      <c r="C25" s="23">
        <f>SUM(C7:C24)</f>
        <v>3.6550925925925855E-2</v>
      </c>
      <c r="D25" s="24">
        <f>IFERROR(SUM(D7:D24),0)</f>
        <v>1.0000000000000002</v>
      </c>
      <c r="E25" s="24">
        <f>IFERROR(SUM(E7:E24),0)</f>
        <v>0.27633881694084667</v>
      </c>
      <c r="F25" s="23">
        <f>SUM(F7:F24)</f>
        <v>1.954861111111111E-2</v>
      </c>
      <c r="G25" s="24">
        <f>IFERROR(SUM(G7:G24),0)</f>
        <v>0.99999999999999978</v>
      </c>
      <c r="H25" s="24">
        <f>IFERROR(SUM(H7:H24),0)</f>
        <v>0.32917559929838264</v>
      </c>
      <c r="I25" s="23">
        <f>SUM(I7:I24)</f>
        <v>5.6099537037036989E-2</v>
      </c>
      <c r="J25" s="24">
        <f>IFERROR(SUM(J7:J24),0)</f>
        <v>1.0000000000000002</v>
      </c>
      <c r="K25" s="25">
        <f>IFERROR(SUM(K7:K24),0)</f>
        <v>0.29271091249471565</v>
      </c>
    </row>
    <row r="26" spans="2:11" s="1" customFormat="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s="1" customFormat="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s="1" customFormat="1" x14ac:dyDescent="0.25">
      <c r="B28" s="31" t="s">
        <v>29</v>
      </c>
      <c r="C28" s="15">
        <v>1.7418981481481501E-2</v>
      </c>
      <c r="D28" s="32"/>
      <c r="E28" s="16">
        <f>IFERROR(C28/C$36,0)</f>
        <v>0.13169408470423538</v>
      </c>
      <c r="F28" s="15">
        <v>4.6874999999999998E-3</v>
      </c>
      <c r="G28" s="32"/>
      <c r="H28" s="16">
        <f>IFERROR(F28/F$36,0)</f>
        <v>7.8931982069772061E-2</v>
      </c>
      <c r="I28" s="15">
        <v>2.2106481481481501E-2</v>
      </c>
      <c r="J28" s="32"/>
      <c r="K28" s="18">
        <f>IFERROR(I28/I$36,0)</f>
        <v>0.11534512953680788</v>
      </c>
    </row>
    <row r="29" spans="2:11" s="1" customFormat="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s="1" customFormat="1" x14ac:dyDescent="0.25">
      <c r="B30" s="31" t="s">
        <v>31</v>
      </c>
      <c r="C30" s="15">
        <v>0</v>
      </c>
      <c r="D30" s="32"/>
      <c r="E30" s="16">
        <f t="shared" si="6"/>
        <v>0</v>
      </c>
      <c r="F30" s="15">
        <v>0</v>
      </c>
      <c r="G30" s="32"/>
      <c r="H30" s="16">
        <f t="shared" si="7"/>
        <v>0</v>
      </c>
      <c r="I30" s="15">
        <v>0</v>
      </c>
      <c r="J30" s="32"/>
      <c r="K30" s="18">
        <f t="shared" si="8"/>
        <v>0</v>
      </c>
    </row>
    <row r="31" spans="2:11" s="1" customFormat="1" x14ac:dyDescent="0.25">
      <c r="B31" s="31" t="s">
        <v>32</v>
      </c>
      <c r="C31" s="15">
        <v>3.87731481481481E-3</v>
      </c>
      <c r="D31" s="32"/>
      <c r="E31" s="16">
        <f t="shared" si="6"/>
        <v>2.9313965698284886E-2</v>
      </c>
      <c r="F31" s="15">
        <v>1.3194444444444399E-2</v>
      </c>
      <c r="G31" s="32"/>
      <c r="H31" s="16">
        <f t="shared" si="7"/>
        <v>0.22217891249269098</v>
      </c>
      <c r="I31" s="15">
        <v>1.70717592592593E-2</v>
      </c>
      <c r="J31" s="32"/>
      <c r="K31" s="18">
        <f t="shared" si="8"/>
        <v>8.9075427260100468E-2</v>
      </c>
    </row>
    <row r="32" spans="2:11" s="1" customFormat="1" x14ac:dyDescent="0.25">
      <c r="B32" s="31" t="s">
        <v>33</v>
      </c>
      <c r="C32" s="15">
        <v>7.4421296296296305E-2</v>
      </c>
      <c r="D32" s="32"/>
      <c r="E32" s="16">
        <f t="shared" si="6"/>
        <v>0.56265313265663308</v>
      </c>
      <c r="F32" s="15">
        <v>2.19560185185185E-2</v>
      </c>
      <c r="G32" s="32"/>
      <c r="H32" s="16">
        <f t="shared" si="7"/>
        <v>0.36971350613915427</v>
      </c>
      <c r="I32" s="15">
        <v>9.6377314814814805E-2</v>
      </c>
      <c r="J32" s="32"/>
      <c r="K32" s="18">
        <f t="shared" si="8"/>
        <v>0.50286853070837612</v>
      </c>
    </row>
    <row r="33" spans="2:11" s="1" customFormat="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s="1" customFormat="1" ht="16.5" thickTop="1" thickBot="1" x14ac:dyDescent="0.3">
      <c r="B34" s="22" t="s">
        <v>5</v>
      </c>
      <c r="C34" s="23">
        <f>SUM(C28:C33)</f>
        <v>9.5717592592592618E-2</v>
      </c>
      <c r="D34" s="24"/>
      <c r="E34" s="24">
        <f>IFERROR(SUM(E28:E33),0)</f>
        <v>0.72366118305915328</v>
      </c>
      <c r="F34" s="23">
        <f>SUM(F28:F33)</f>
        <v>3.9837962962962895E-2</v>
      </c>
      <c r="G34" s="24"/>
      <c r="H34" s="24">
        <f>IFERROR(SUM(H28:H33),0)</f>
        <v>0.67082440070161731</v>
      </c>
      <c r="I34" s="23">
        <f>SUM(I28:I33)</f>
        <v>0.1355555555555556</v>
      </c>
      <c r="J34" s="24"/>
      <c r="K34" s="25">
        <f>IFERROR(SUM(K28:K33),0)</f>
        <v>0.70728908750528441</v>
      </c>
    </row>
    <row r="35" spans="2:11" s="1" customFormat="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s="1" customFormat="1" ht="16.5" thickTop="1" thickBot="1" x14ac:dyDescent="0.3">
      <c r="B36" s="22" t="s">
        <v>35</v>
      </c>
      <c r="C36" s="23">
        <f>SUM(C25,C34)</f>
        <v>0.13226851851851848</v>
      </c>
      <c r="D36" s="40"/>
      <c r="E36" s="41">
        <f>IFERROR(SUM(E25,E34),0)</f>
        <v>1</v>
      </c>
      <c r="F36" s="23">
        <f>SUM(F25,F34)</f>
        <v>5.9386574074074008E-2</v>
      </c>
      <c r="G36" s="40"/>
      <c r="H36" s="41">
        <f>IFERROR(SUM(H25,H34),0)</f>
        <v>1</v>
      </c>
      <c r="I36" s="23">
        <f>SUM(I25,I34)</f>
        <v>0.19165509259259259</v>
      </c>
      <c r="J36" s="40"/>
      <c r="K36" s="43">
        <f>IFERROR(SUM(K25,K34),0)</f>
        <v>1</v>
      </c>
    </row>
    <row r="37" spans="2:11" s="1" customFormat="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  <row r="38" spans="2:11" s="1" customFormat="1" x14ac:dyDescent="0.25">
      <c r="C38" s="55"/>
      <c r="D38" s="55"/>
      <c r="E38" s="55"/>
      <c r="F38" s="55"/>
      <c r="H38" s="55"/>
    </row>
    <row r="39" spans="2:11" s="1" customFormat="1" x14ac:dyDescent="0.25">
      <c r="C39" s="55"/>
      <c r="D39" s="55"/>
      <c r="E39" s="55"/>
      <c r="F39" s="55"/>
      <c r="H39" s="55"/>
    </row>
    <row r="40" spans="2:11" s="1" customFormat="1" x14ac:dyDescent="0.25">
      <c r="C40" s="55"/>
      <c r="D40" s="55"/>
      <c r="E40" s="55"/>
      <c r="F40" s="55"/>
      <c r="H40" s="55"/>
    </row>
    <row r="41" spans="2:11" s="1" customFormat="1" x14ac:dyDescent="0.25">
      <c r="C41" s="55"/>
      <c r="D41" s="55"/>
      <c r="E41" s="55"/>
      <c r="F41" s="55"/>
      <c r="H41" s="55"/>
    </row>
    <row r="42" spans="2:11" s="1" customFormat="1" x14ac:dyDescent="0.25">
      <c r="C42" s="55"/>
      <c r="D42" s="55"/>
      <c r="E42" s="55"/>
      <c r="F42" s="55"/>
      <c r="H42" s="55"/>
    </row>
    <row r="43" spans="2:11" s="1" customFormat="1" x14ac:dyDescent="0.25">
      <c r="C43" s="55"/>
      <c r="D43" s="55"/>
      <c r="E43" s="55"/>
      <c r="F43" s="55"/>
      <c r="H43" s="55"/>
    </row>
    <row r="44" spans="2:11" s="1" customFormat="1" x14ac:dyDescent="0.25">
      <c r="C44" s="55"/>
      <c r="D44" s="55"/>
      <c r="E44" s="55"/>
      <c r="F44" s="55"/>
      <c r="H44" s="55"/>
    </row>
    <row r="45" spans="2:11" s="1" customFormat="1" x14ac:dyDescent="0.25">
      <c r="C45" s="55"/>
      <c r="D45" s="55"/>
      <c r="E45" s="55"/>
      <c r="F45" s="55"/>
      <c r="H45" s="55"/>
    </row>
    <row r="46" spans="2:11" s="1" customFormat="1" x14ac:dyDescent="0.25">
      <c r="C46" s="55"/>
      <c r="D46" s="55"/>
      <c r="E46" s="55"/>
      <c r="F46" s="55"/>
      <c r="H46" s="55"/>
    </row>
    <row r="47" spans="2:11" s="1" customFormat="1" x14ac:dyDescent="0.25">
      <c r="C47" s="55"/>
      <c r="D47" s="55"/>
      <c r="E47" s="55"/>
      <c r="F47" s="55"/>
      <c r="H47" s="55"/>
    </row>
    <row r="48" spans="2:11" s="1" customFormat="1" x14ac:dyDescent="0.25">
      <c r="C48" s="55"/>
      <c r="D48" s="55"/>
      <c r="E48" s="55"/>
      <c r="F48" s="55"/>
      <c r="H48" s="55"/>
    </row>
    <row r="49" spans="3:8" s="1" customFormat="1" x14ac:dyDescent="0.25">
      <c r="C49" s="55"/>
      <c r="D49" s="55"/>
      <c r="E49" s="55"/>
      <c r="F49" s="55"/>
      <c r="H49" s="55"/>
    </row>
    <row r="50" spans="3:8" s="1" customFormat="1" x14ac:dyDescent="0.25">
      <c r="C50" s="55"/>
      <c r="D50" s="55"/>
      <c r="E50" s="55"/>
      <c r="F50" s="55"/>
      <c r="H50" s="55"/>
    </row>
    <row r="51" spans="3:8" s="1" customFormat="1" x14ac:dyDescent="0.25">
      <c r="C51" s="55"/>
      <c r="D51" s="55"/>
      <c r="E51" s="55"/>
      <c r="F51" s="55"/>
      <c r="H51" s="55"/>
    </row>
    <row r="52" spans="3:8" s="1" customFormat="1" x14ac:dyDescent="0.25">
      <c r="C52" s="55"/>
      <c r="D52" s="55"/>
      <c r="E52" s="55"/>
      <c r="F52" s="55"/>
      <c r="H52" s="55"/>
    </row>
    <row r="53" spans="3:8" s="1" customFormat="1" x14ac:dyDescent="0.25">
      <c r="C53" s="55"/>
      <c r="D53" s="55"/>
      <c r="E53" s="55"/>
      <c r="F53" s="55"/>
      <c r="H53" s="55"/>
    </row>
    <row r="54" spans="3:8" s="1" customFormat="1" x14ac:dyDescent="0.25">
      <c r="C54" s="55"/>
      <c r="D54" s="55"/>
      <c r="E54" s="55"/>
      <c r="F54" s="55"/>
      <c r="H54" s="55"/>
    </row>
    <row r="55" spans="3:8" s="1" customFormat="1" x14ac:dyDescent="0.25">
      <c r="C55" s="55"/>
      <c r="D55" s="55"/>
      <c r="E55" s="55"/>
      <c r="F55" s="55"/>
      <c r="H55" s="55"/>
    </row>
    <row r="56" spans="3:8" s="1" customFormat="1" x14ac:dyDescent="0.25">
      <c r="C56" s="55"/>
      <c r="D56" s="55"/>
      <c r="E56" s="55"/>
      <c r="F56" s="55"/>
      <c r="H56" s="55"/>
    </row>
    <row r="57" spans="3:8" s="1" customFormat="1" x14ac:dyDescent="0.25">
      <c r="C57" s="55"/>
      <c r="D57" s="55"/>
      <c r="E57" s="55"/>
      <c r="F57" s="55"/>
      <c r="H57" s="55"/>
    </row>
    <row r="58" spans="3:8" s="1" customFormat="1" x14ac:dyDescent="0.25">
      <c r="C58" s="55"/>
      <c r="D58" s="55"/>
      <c r="E58" s="55"/>
      <c r="F58" s="55"/>
      <c r="H58" s="55"/>
    </row>
    <row r="59" spans="3:8" s="1" customFormat="1" x14ac:dyDescent="0.25">
      <c r="C59" s="55"/>
      <c r="D59" s="55"/>
      <c r="E59" s="55"/>
      <c r="F59" s="55"/>
      <c r="H59" s="55"/>
    </row>
    <row r="60" spans="3:8" s="1" customFormat="1" x14ac:dyDescent="0.25">
      <c r="C60" s="55"/>
      <c r="D60" s="55"/>
      <c r="E60" s="55"/>
      <c r="F60" s="55"/>
      <c r="H60" s="55"/>
    </row>
    <row r="61" spans="3:8" s="1" customFormat="1" x14ac:dyDescent="0.25">
      <c r="C61" s="55"/>
      <c r="D61" s="55"/>
      <c r="E61" s="55"/>
      <c r="F61" s="55"/>
      <c r="H61" s="55"/>
    </row>
    <row r="62" spans="3:8" s="1" customFormat="1" x14ac:dyDescent="0.25">
      <c r="C62" s="55"/>
      <c r="D62" s="55"/>
      <c r="E62" s="55"/>
      <c r="F62" s="55"/>
      <c r="H62" s="55"/>
    </row>
    <row r="63" spans="3:8" s="1" customFormat="1" x14ac:dyDescent="0.25">
      <c r="C63" s="55"/>
      <c r="D63" s="55"/>
      <c r="E63" s="55"/>
      <c r="F63" s="55"/>
      <c r="H63" s="55"/>
    </row>
    <row r="64" spans="3:8" s="1" customFormat="1" x14ac:dyDescent="0.25">
      <c r="C64" s="55"/>
      <c r="D64" s="55"/>
      <c r="E64" s="55"/>
      <c r="F64" s="55"/>
      <c r="H64" s="55"/>
    </row>
    <row r="65" spans="3:8" s="1" customFormat="1" x14ac:dyDescent="0.25">
      <c r="C65" s="55"/>
      <c r="D65" s="55"/>
      <c r="E65" s="55"/>
      <c r="F65" s="55"/>
      <c r="H65" s="55"/>
    </row>
    <row r="66" spans="3:8" s="1" customFormat="1" x14ac:dyDescent="0.25">
      <c r="C66" s="55"/>
      <c r="D66" s="55"/>
      <c r="E66" s="55"/>
      <c r="F66" s="55"/>
      <c r="H66" s="55"/>
    </row>
    <row r="67" spans="3:8" s="1" customFormat="1" x14ac:dyDescent="0.25">
      <c r="C67" s="55"/>
      <c r="D67" s="55"/>
      <c r="E67" s="55"/>
      <c r="F67" s="55"/>
      <c r="H67" s="55"/>
    </row>
    <row r="68" spans="3:8" s="1" customFormat="1" x14ac:dyDescent="0.25">
      <c r="C68" s="55"/>
      <c r="D68" s="55"/>
      <c r="E68" s="55"/>
      <c r="F68" s="55"/>
      <c r="H68" s="55"/>
    </row>
    <row r="69" spans="3:8" s="1" customFormat="1" x14ac:dyDescent="0.25">
      <c r="C69" s="55"/>
      <c r="D69" s="55"/>
      <c r="E69" s="55"/>
      <c r="F69" s="55"/>
      <c r="H69" s="55"/>
    </row>
    <row r="70" spans="3:8" s="1" customFormat="1" x14ac:dyDescent="0.25">
      <c r="C70" s="55"/>
      <c r="D70" s="55"/>
      <c r="E70" s="55"/>
      <c r="F70" s="55"/>
      <c r="H70" s="55"/>
    </row>
    <row r="71" spans="3:8" s="1" customFormat="1" x14ac:dyDescent="0.25">
      <c r="C71" s="55"/>
      <c r="D71" s="55"/>
      <c r="E71" s="55"/>
      <c r="F71" s="55"/>
      <c r="H71" s="55"/>
    </row>
    <row r="72" spans="3:8" s="1" customFormat="1" x14ac:dyDescent="0.25">
      <c r="C72" s="55"/>
      <c r="D72" s="55"/>
      <c r="E72" s="55"/>
      <c r="F72" s="55"/>
      <c r="H72" s="55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showZeros="0" zoomScale="70" zoomScaleNormal="7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85546875" style="56" customWidth="1"/>
    <col min="7" max="7" width="10.85546875" style="47" customWidth="1"/>
    <col min="8" max="8" width="10.85546875" style="56" customWidth="1"/>
    <col min="9" max="11" width="10.85546875" style="47" customWidth="1"/>
    <col min="12" max="16384" width="8.85546875" style="47"/>
  </cols>
  <sheetData>
    <row r="2" spans="2:11" ht="15.75" thickBot="1" x14ac:dyDescent="0.3"/>
    <row r="3" spans="2:11" ht="16.5" customHeight="1" x14ac:dyDescent="0.25">
      <c r="B3" s="2" t="s">
        <v>46</v>
      </c>
      <c r="C3" s="3"/>
      <c r="D3" s="3"/>
      <c r="E3" s="3"/>
      <c r="F3" s="3"/>
      <c r="G3" s="3"/>
      <c r="H3" s="3"/>
      <c r="I3" s="3"/>
      <c r="J3" s="3"/>
      <c r="K3" s="4"/>
    </row>
    <row r="4" spans="2:1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x14ac:dyDescent="0.25">
      <c r="B7" s="14" t="s">
        <v>9</v>
      </c>
      <c r="C7" s="15">
        <v>2.3958333333333301E-3</v>
      </c>
      <c r="D7" s="16">
        <f>IFERROR(C7/C$25,0)</f>
        <v>0.2542997542997541</v>
      </c>
      <c r="E7" s="16">
        <f>IFERROR(C7/C$36,0)</f>
        <v>0.10396785534907073</v>
      </c>
      <c r="F7" s="15">
        <v>0</v>
      </c>
      <c r="G7" s="16">
        <f>IFERROR(F7/F$25,0)</f>
        <v>0</v>
      </c>
      <c r="H7" s="16">
        <f>IFERROR(F7/F$36,0)</f>
        <v>0</v>
      </c>
      <c r="I7" s="15">
        <v>2.3958333333333301E-3</v>
      </c>
      <c r="J7" s="16">
        <f>IFERROR(I7/I$25,0)</f>
        <v>0.2542997542997541</v>
      </c>
      <c r="K7" s="18">
        <f>IFERROR(I7/I$36,0)</f>
        <v>0.10396785534907073</v>
      </c>
    </row>
    <row r="8" spans="2:11" x14ac:dyDescent="0.25">
      <c r="B8" s="14" t="s">
        <v>10</v>
      </c>
      <c r="C8" s="15">
        <v>2.5925925925925899E-3</v>
      </c>
      <c r="D8" s="16">
        <f t="shared" ref="D8:D24" si="0">IFERROR(C8/C$25,0)</f>
        <v>0.27518427518427507</v>
      </c>
      <c r="E8" s="16">
        <f t="shared" ref="E8:E24" si="1">IFERROR(C8/C$36,0)</f>
        <v>0.11250627825213454</v>
      </c>
      <c r="F8" s="15">
        <v>0</v>
      </c>
      <c r="G8" s="16">
        <f t="shared" ref="G8:G24" si="2">IFERROR(F8/F$25,0)</f>
        <v>0</v>
      </c>
      <c r="H8" s="16">
        <f t="shared" ref="H8:H24" si="3">IFERROR(F8/F$36,0)</f>
        <v>0</v>
      </c>
      <c r="I8" s="15">
        <v>2.5925925925925899E-3</v>
      </c>
      <c r="J8" s="16">
        <f t="shared" ref="J8:J24" si="4">IFERROR(I8/I$25,0)</f>
        <v>0.27518427518427507</v>
      </c>
      <c r="K8" s="18">
        <f t="shared" ref="K8:K24" si="5">IFERROR(I8/I$36,0)</f>
        <v>0.11250627825213454</v>
      </c>
    </row>
    <row r="9" spans="2:11" x14ac:dyDescent="0.25">
      <c r="B9" s="14" t="s">
        <v>11</v>
      </c>
      <c r="C9" s="15">
        <v>3.00925925925926E-4</v>
      </c>
      <c r="D9" s="16">
        <f t="shared" si="0"/>
        <v>3.1941031941031969E-2</v>
      </c>
      <c r="E9" s="16">
        <f t="shared" si="1"/>
        <v>1.3058764439979919E-2</v>
      </c>
      <c r="F9" s="15">
        <v>0</v>
      </c>
      <c r="G9" s="16">
        <f t="shared" si="2"/>
        <v>0</v>
      </c>
      <c r="H9" s="16">
        <f t="shared" si="3"/>
        <v>0</v>
      </c>
      <c r="I9" s="15">
        <v>3.00925925925926E-4</v>
      </c>
      <c r="J9" s="16">
        <f t="shared" si="4"/>
        <v>3.1941031941031969E-2</v>
      </c>
      <c r="K9" s="18">
        <f t="shared" si="5"/>
        <v>1.3058764439979919E-2</v>
      </c>
    </row>
    <row r="10" spans="2:11" x14ac:dyDescent="0.25">
      <c r="B10" s="14" t="s">
        <v>12</v>
      </c>
      <c r="C10" s="15">
        <v>2.3958333333333301E-3</v>
      </c>
      <c r="D10" s="16">
        <f t="shared" si="0"/>
        <v>0.2542997542997541</v>
      </c>
      <c r="E10" s="16">
        <f t="shared" si="1"/>
        <v>0.10396785534907073</v>
      </c>
      <c r="F10" s="15">
        <v>0</v>
      </c>
      <c r="G10" s="16">
        <f t="shared" si="2"/>
        <v>0</v>
      </c>
      <c r="H10" s="16">
        <f t="shared" si="3"/>
        <v>0</v>
      </c>
      <c r="I10" s="15">
        <v>2.3958333333333301E-3</v>
      </c>
      <c r="J10" s="16">
        <f t="shared" si="4"/>
        <v>0.2542997542997541</v>
      </c>
      <c r="K10" s="18">
        <f t="shared" si="5"/>
        <v>0.10396785534907073</v>
      </c>
    </row>
    <row r="11" spans="2:11" x14ac:dyDescent="0.25">
      <c r="B11" s="14" t="s">
        <v>13</v>
      </c>
      <c r="C11" s="15">
        <v>2.31481481481481E-5</v>
      </c>
      <c r="D11" s="16">
        <f t="shared" si="0"/>
        <v>2.4570024570024535E-3</v>
      </c>
      <c r="E11" s="16">
        <f t="shared" si="1"/>
        <v>1.0045203415369145E-3</v>
      </c>
      <c r="F11" s="15">
        <v>0</v>
      </c>
      <c r="G11" s="16">
        <f t="shared" si="2"/>
        <v>0</v>
      </c>
      <c r="H11" s="16">
        <f t="shared" si="3"/>
        <v>0</v>
      </c>
      <c r="I11" s="15">
        <v>2.31481481481481E-5</v>
      </c>
      <c r="J11" s="16">
        <f t="shared" si="4"/>
        <v>2.4570024570024535E-3</v>
      </c>
      <c r="K11" s="18">
        <f t="shared" si="5"/>
        <v>1.0045203415369145E-3</v>
      </c>
    </row>
    <row r="12" spans="2:1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x14ac:dyDescent="0.25">
      <c r="B18" s="14" t="s">
        <v>20</v>
      </c>
      <c r="C18" s="15">
        <v>2.4305555555555601E-4</v>
      </c>
      <c r="D18" s="16">
        <f t="shared" si="0"/>
        <v>2.5798525798525863E-2</v>
      </c>
      <c r="E18" s="16">
        <f t="shared" si="1"/>
        <v>1.0547463586137644E-2</v>
      </c>
      <c r="F18" s="15">
        <v>0</v>
      </c>
      <c r="G18" s="16">
        <f t="shared" si="2"/>
        <v>0</v>
      </c>
      <c r="H18" s="16">
        <f t="shared" si="3"/>
        <v>0</v>
      </c>
      <c r="I18" s="15">
        <v>2.4305555555555601E-4</v>
      </c>
      <c r="J18" s="16">
        <f t="shared" si="4"/>
        <v>2.5798525798525863E-2</v>
      </c>
      <c r="K18" s="18">
        <f t="shared" si="5"/>
        <v>1.0547463586137644E-2</v>
      </c>
    </row>
    <row r="19" spans="2:1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ht="15.75" thickBot="1" x14ac:dyDescent="0.3">
      <c r="B24" s="20" t="s">
        <v>26</v>
      </c>
      <c r="C24" s="21">
        <v>1.46990740740741E-3</v>
      </c>
      <c r="D24" s="16">
        <f t="shared" si="0"/>
        <v>0.15601965601965639</v>
      </c>
      <c r="E24" s="16">
        <f t="shared" si="1"/>
        <v>6.3787041687594317E-2</v>
      </c>
      <c r="F24" s="21">
        <v>0</v>
      </c>
      <c r="G24" s="16">
        <f t="shared" si="2"/>
        <v>0</v>
      </c>
      <c r="H24" s="16">
        <f t="shared" si="3"/>
        <v>0</v>
      </c>
      <c r="I24" s="21">
        <v>1.46990740740741E-3</v>
      </c>
      <c r="J24" s="16">
        <f t="shared" si="4"/>
        <v>0.15601965601965639</v>
      </c>
      <c r="K24" s="18">
        <f t="shared" si="5"/>
        <v>6.3787041687594317E-2</v>
      </c>
    </row>
    <row r="25" spans="2:11" ht="16.5" thickTop="1" thickBot="1" x14ac:dyDescent="0.3">
      <c r="B25" s="22" t="s">
        <v>5</v>
      </c>
      <c r="C25" s="23">
        <f>SUM(C7:C24)</f>
        <v>9.4212962962962905E-3</v>
      </c>
      <c r="D25" s="24">
        <f>IFERROR(SUM(D7:D24),0)</f>
        <v>0.99999999999999978</v>
      </c>
      <c r="E25" s="24">
        <f>IFERROR(SUM(E7:E24),0)</f>
        <v>0.40883977900552476</v>
      </c>
      <c r="F25" s="23">
        <f>SUM(F7:F24)</f>
        <v>0</v>
      </c>
      <c r="G25" s="24">
        <f>IFERROR(SUM(G7:G24),0)</f>
        <v>0</v>
      </c>
      <c r="H25" s="24">
        <f>IFERROR(SUM(H7:H24),0)</f>
        <v>0</v>
      </c>
      <c r="I25" s="23">
        <f>SUM(I7:I24)</f>
        <v>9.4212962962962905E-3</v>
      </c>
      <c r="J25" s="24">
        <f>IFERROR(SUM(J7:J24),0)</f>
        <v>0.99999999999999978</v>
      </c>
      <c r="K25" s="25">
        <f>IFERROR(SUM(K7:K24),0)</f>
        <v>0.40883977900552476</v>
      </c>
    </row>
    <row r="26" spans="2:1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x14ac:dyDescent="0.25">
      <c r="B28" s="31" t="s">
        <v>29</v>
      </c>
      <c r="C28" s="15">
        <v>2.6851851851851802E-3</v>
      </c>
      <c r="D28" s="32"/>
      <c r="E28" s="16">
        <f>IFERROR(C28/C$36,0)</f>
        <v>0.11652435961828211</v>
      </c>
      <c r="F28" s="15">
        <v>0</v>
      </c>
      <c r="G28" s="32"/>
      <c r="H28" s="16">
        <f>IFERROR(F28/F$36,0)</f>
        <v>0</v>
      </c>
      <c r="I28" s="15">
        <v>2.6851851851851802E-3</v>
      </c>
      <c r="J28" s="32"/>
      <c r="K28" s="18">
        <f>IFERROR(I28/I$36,0)</f>
        <v>0.11652435961828211</v>
      </c>
    </row>
    <row r="29" spans="2:1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x14ac:dyDescent="0.25">
      <c r="B30" s="31" t="s">
        <v>31</v>
      </c>
      <c r="C30" s="15">
        <v>1.15740740740741E-4</v>
      </c>
      <c r="D30" s="32"/>
      <c r="E30" s="16">
        <f t="shared" si="6"/>
        <v>5.0226017076845939E-3</v>
      </c>
      <c r="F30" s="15">
        <v>0</v>
      </c>
      <c r="G30" s="32"/>
      <c r="H30" s="16">
        <f t="shared" si="7"/>
        <v>0</v>
      </c>
      <c r="I30" s="15">
        <v>1.15740740740741E-4</v>
      </c>
      <c r="J30" s="32"/>
      <c r="K30" s="18">
        <f t="shared" si="8"/>
        <v>5.0226017076845939E-3</v>
      </c>
    </row>
    <row r="31" spans="2:11" x14ac:dyDescent="0.25">
      <c r="B31" s="31" t="s">
        <v>32</v>
      </c>
      <c r="C31" s="15">
        <v>2.8472222222222202E-3</v>
      </c>
      <c r="D31" s="32"/>
      <c r="E31" s="16">
        <f t="shared" si="6"/>
        <v>0.12355600200904066</v>
      </c>
      <c r="F31" s="15">
        <v>0</v>
      </c>
      <c r="G31" s="32"/>
      <c r="H31" s="16">
        <f t="shared" si="7"/>
        <v>0</v>
      </c>
      <c r="I31" s="15">
        <v>2.8472222222222202E-3</v>
      </c>
      <c r="J31" s="32"/>
      <c r="K31" s="18">
        <f t="shared" si="8"/>
        <v>0.12355600200904066</v>
      </c>
    </row>
    <row r="32" spans="2:11" x14ac:dyDescent="0.25">
      <c r="B32" s="31" t="s">
        <v>33</v>
      </c>
      <c r="C32" s="15">
        <v>7.9745370370370404E-3</v>
      </c>
      <c r="D32" s="32"/>
      <c r="E32" s="16">
        <f t="shared" si="6"/>
        <v>0.34605725765946793</v>
      </c>
      <c r="F32" s="15">
        <v>0</v>
      </c>
      <c r="G32" s="32"/>
      <c r="H32" s="16">
        <f t="shared" si="7"/>
        <v>0</v>
      </c>
      <c r="I32" s="15">
        <v>7.9745370370370404E-3</v>
      </c>
      <c r="J32" s="32"/>
      <c r="K32" s="18">
        <f t="shared" si="8"/>
        <v>0.34605725765946793</v>
      </c>
    </row>
    <row r="33" spans="2:1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ht="16.5" thickTop="1" thickBot="1" x14ac:dyDescent="0.3">
      <c r="B34" s="22" t="s">
        <v>5</v>
      </c>
      <c r="C34" s="23">
        <f>SUM(C28:C33)</f>
        <v>1.3622685185185182E-2</v>
      </c>
      <c r="D34" s="24"/>
      <c r="E34" s="24">
        <f>IFERROR(SUM(E28:E33),0)</f>
        <v>0.59116022099447529</v>
      </c>
      <c r="F34" s="23">
        <f>SUM(F28:F33)</f>
        <v>0</v>
      </c>
      <c r="G34" s="24"/>
      <c r="H34" s="24">
        <f>IFERROR(SUM(H28:H33),0)</f>
        <v>0</v>
      </c>
      <c r="I34" s="23">
        <f>SUM(I28:I33)</f>
        <v>1.3622685185185182E-2</v>
      </c>
      <c r="J34" s="24"/>
      <c r="K34" s="25">
        <f>IFERROR(SUM(K28:K33),0)</f>
        <v>0.59116022099447529</v>
      </c>
    </row>
    <row r="35" spans="2:1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ht="16.5" thickTop="1" thickBot="1" x14ac:dyDescent="0.3">
      <c r="B36" s="22" t="s">
        <v>35</v>
      </c>
      <c r="C36" s="23">
        <f>SUM(C25,C34)</f>
        <v>2.3043981481481471E-2</v>
      </c>
      <c r="D36" s="40"/>
      <c r="E36" s="41">
        <f>IFERROR(SUM(E25,E34),0)</f>
        <v>1</v>
      </c>
      <c r="F36" s="23">
        <f>SUM(F25,F34)</f>
        <v>0</v>
      </c>
      <c r="G36" s="40"/>
      <c r="H36" s="41">
        <f>IFERROR(SUM(H25,H34),0)</f>
        <v>0</v>
      </c>
      <c r="I36" s="23">
        <f>SUM(I25,I34)</f>
        <v>2.3043981481481471E-2</v>
      </c>
      <c r="J36" s="40"/>
      <c r="K36" s="43">
        <f>IFERROR(SUM(K25,K34),0)</f>
        <v>1</v>
      </c>
    </row>
    <row r="37" spans="2:1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showZeros="0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85546875" style="56" customWidth="1"/>
    <col min="7" max="7" width="10.85546875" style="47" customWidth="1"/>
    <col min="8" max="8" width="10.85546875" style="56" customWidth="1"/>
    <col min="9" max="11" width="10.85546875" style="47" customWidth="1"/>
    <col min="12" max="16384" width="8.85546875" style="47"/>
  </cols>
  <sheetData>
    <row r="2" spans="2:11" ht="15.75" thickBot="1" x14ac:dyDescent="0.3"/>
    <row r="3" spans="2:11" ht="16.5" customHeight="1" x14ac:dyDescent="0.25">
      <c r="B3" s="2" t="s">
        <v>47</v>
      </c>
      <c r="C3" s="3"/>
      <c r="D3" s="3"/>
      <c r="E3" s="3"/>
      <c r="F3" s="3"/>
      <c r="G3" s="3"/>
      <c r="H3" s="3"/>
      <c r="I3" s="3"/>
      <c r="J3" s="3"/>
      <c r="K3" s="4"/>
    </row>
    <row r="4" spans="2:1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x14ac:dyDescent="0.25">
      <c r="B7" s="14" t="s">
        <v>9</v>
      </c>
      <c r="C7" s="15">
        <v>1.11111111111111E-3</v>
      </c>
      <c r="D7" s="16">
        <f>IFERROR(C7/C$25,0)</f>
        <v>0.29447852760736187</v>
      </c>
      <c r="E7" s="16">
        <f>IFERROR(C7/C$36,0)</f>
        <v>0.10596026490066217</v>
      </c>
      <c r="F7" s="15">
        <v>0</v>
      </c>
      <c r="G7" s="16">
        <f>IFERROR(F7/F$25,0)</f>
        <v>0</v>
      </c>
      <c r="H7" s="16">
        <f>IFERROR(F7/F$36,0)</f>
        <v>0</v>
      </c>
      <c r="I7" s="15">
        <v>1.11111111111111E-3</v>
      </c>
      <c r="J7" s="16">
        <f>IFERROR(I7/I$25,0)</f>
        <v>0.29447852760736187</v>
      </c>
      <c r="K7" s="18">
        <f>IFERROR(I7/I$36,0)</f>
        <v>0.10596026490066217</v>
      </c>
    </row>
    <row r="8" spans="2:11" x14ac:dyDescent="0.25">
      <c r="B8" s="14" t="s">
        <v>10</v>
      </c>
      <c r="C8" s="15">
        <v>1.0879629629629601E-3</v>
      </c>
      <c r="D8" s="16">
        <f t="shared" ref="D8:D24" si="0">IFERROR(C8/C$25,0)</f>
        <v>0.28834355828220803</v>
      </c>
      <c r="E8" s="16">
        <f t="shared" ref="E8:E24" si="1">IFERROR(C8/C$36,0)</f>
        <v>0.10375275938189819</v>
      </c>
      <c r="F8" s="15">
        <v>0</v>
      </c>
      <c r="G8" s="16">
        <f t="shared" ref="G8:G24" si="2">IFERROR(F8/F$25,0)</f>
        <v>0</v>
      </c>
      <c r="H8" s="16">
        <f t="shared" ref="H8:H24" si="3">IFERROR(F8/F$36,0)</f>
        <v>0</v>
      </c>
      <c r="I8" s="15">
        <v>1.0879629629629601E-3</v>
      </c>
      <c r="J8" s="16">
        <f t="shared" ref="J8:J24" si="4">IFERROR(I8/I$25,0)</f>
        <v>0.28834355828220803</v>
      </c>
      <c r="K8" s="18">
        <f t="shared" ref="K8:K24" si="5">IFERROR(I8/I$36,0)</f>
        <v>0.10375275938189819</v>
      </c>
    </row>
    <row r="9" spans="2:11" x14ac:dyDescent="0.25">
      <c r="B9" s="14" t="s">
        <v>11</v>
      </c>
      <c r="C9" s="15">
        <v>0</v>
      </c>
      <c r="D9" s="16">
        <f t="shared" si="0"/>
        <v>0</v>
      </c>
      <c r="E9" s="16">
        <f t="shared" si="1"/>
        <v>0</v>
      </c>
      <c r="F9" s="15">
        <v>0</v>
      </c>
      <c r="G9" s="16">
        <f t="shared" si="2"/>
        <v>0</v>
      </c>
      <c r="H9" s="16">
        <f t="shared" si="3"/>
        <v>0</v>
      </c>
      <c r="I9" s="15">
        <v>0</v>
      </c>
      <c r="J9" s="16">
        <f t="shared" si="4"/>
        <v>0</v>
      </c>
      <c r="K9" s="18">
        <f t="shared" si="5"/>
        <v>0</v>
      </c>
    </row>
    <row r="10" spans="2:11" x14ac:dyDescent="0.25">
      <c r="B10" s="14" t="s">
        <v>12</v>
      </c>
      <c r="C10" s="15">
        <v>1.07638888888889E-3</v>
      </c>
      <c r="D10" s="16">
        <f t="shared" si="0"/>
        <v>0.28527607361963242</v>
      </c>
      <c r="E10" s="16">
        <f t="shared" si="1"/>
        <v>0.10264900662251668</v>
      </c>
      <c r="F10" s="15">
        <v>0</v>
      </c>
      <c r="G10" s="16">
        <f t="shared" si="2"/>
        <v>0</v>
      </c>
      <c r="H10" s="16">
        <f t="shared" si="3"/>
        <v>0</v>
      </c>
      <c r="I10" s="15">
        <v>1.07638888888889E-3</v>
      </c>
      <c r="J10" s="16">
        <f t="shared" si="4"/>
        <v>0.28527607361963242</v>
      </c>
      <c r="K10" s="18">
        <f t="shared" si="5"/>
        <v>0.10264900662251668</v>
      </c>
    </row>
    <row r="11" spans="2:11" x14ac:dyDescent="0.25">
      <c r="B11" s="14" t="s">
        <v>13</v>
      </c>
      <c r="C11" s="15">
        <v>0</v>
      </c>
      <c r="D11" s="16">
        <f t="shared" si="0"/>
        <v>0</v>
      </c>
      <c r="E11" s="16">
        <f t="shared" si="1"/>
        <v>0</v>
      </c>
      <c r="F11" s="15">
        <v>0</v>
      </c>
      <c r="G11" s="16">
        <f t="shared" si="2"/>
        <v>0</v>
      </c>
      <c r="H11" s="16">
        <f t="shared" si="3"/>
        <v>0</v>
      </c>
      <c r="I11" s="15">
        <v>0</v>
      </c>
      <c r="J11" s="16">
        <f t="shared" si="4"/>
        <v>0</v>
      </c>
      <c r="K11" s="18">
        <f t="shared" si="5"/>
        <v>0</v>
      </c>
    </row>
    <row r="12" spans="2:1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x14ac:dyDescent="0.25">
      <c r="B18" s="14" t="s">
        <v>20</v>
      </c>
      <c r="C18" s="15">
        <v>3.4722222222222202E-5</v>
      </c>
      <c r="D18" s="16">
        <f t="shared" si="0"/>
        <v>9.2024539877300637E-3</v>
      </c>
      <c r="E18" s="16">
        <f t="shared" si="1"/>
        <v>3.3112582781456941E-3</v>
      </c>
      <c r="F18" s="15">
        <v>0</v>
      </c>
      <c r="G18" s="16">
        <f t="shared" si="2"/>
        <v>0</v>
      </c>
      <c r="H18" s="16">
        <f t="shared" si="3"/>
        <v>0</v>
      </c>
      <c r="I18" s="15">
        <v>3.4722222222222202E-5</v>
      </c>
      <c r="J18" s="16">
        <f t="shared" si="4"/>
        <v>9.2024539877300637E-3</v>
      </c>
      <c r="K18" s="18">
        <f t="shared" si="5"/>
        <v>3.3112582781456941E-3</v>
      </c>
    </row>
    <row r="19" spans="2:1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ht="15.75" thickBot="1" x14ac:dyDescent="0.3">
      <c r="B24" s="20" t="s">
        <v>26</v>
      </c>
      <c r="C24" s="21">
        <v>4.6296296296296298E-4</v>
      </c>
      <c r="D24" s="16">
        <f t="shared" si="0"/>
        <v>0.12269938650306758</v>
      </c>
      <c r="E24" s="16">
        <f t="shared" si="1"/>
        <v>4.4150110375275949E-2</v>
      </c>
      <c r="F24" s="21">
        <v>0</v>
      </c>
      <c r="G24" s="16">
        <f t="shared" si="2"/>
        <v>0</v>
      </c>
      <c r="H24" s="16">
        <f t="shared" si="3"/>
        <v>0</v>
      </c>
      <c r="I24" s="21">
        <v>4.6296296296296298E-4</v>
      </c>
      <c r="J24" s="16">
        <f t="shared" si="4"/>
        <v>0.12269938650306758</v>
      </c>
      <c r="K24" s="18">
        <f t="shared" si="5"/>
        <v>4.4150110375275949E-2</v>
      </c>
    </row>
    <row r="25" spans="2:11" ht="16.5" thickTop="1" thickBot="1" x14ac:dyDescent="0.3">
      <c r="B25" s="22" t="s">
        <v>5</v>
      </c>
      <c r="C25" s="23">
        <f>SUM(C7:C24)</f>
        <v>3.7731481481481453E-3</v>
      </c>
      <c r="D25" s="24">
        <f>IFERROR(SUM(D7:D24),0)</f>
        <v>0.99999999999999989</v>
      </c>
      <c r="E25" s="24">
        <f>IFERROR(SUM(E7:E24),0)</f>
        <v>0.35982339955849868</v>
      </c>
      <c r="F25" s="23">
        <f>SUM(F7:F24)</f>
        <v>0</v>
      </c>
      <c r="G25" s="24">
        <f>IFERROR(SUM(G7:G24),0)</f>
        <v>0</v>
      </c>
      <c r="H25" s="24">
        <f>IFERROR(SUM(H7:H24),0)</f>
        <v>0</v>
      </c>
      <c r="I25" s="23">
        <f>SUM(I7:I24)</f>
        <v>3.7731481481481453E-3</v>
      </c>
      <c r="J25" s="24">
        <f>IFERROR(SUM(J7:J24),0)</f>
        <v>0.99999999999999989</v>
      </c>
      <c r="K25" s="25">
        <f>IFERROR(SUM(K7:K24),0)</f>
        <v>0.35982339955849868</v>
      </c>
    </row>
    <row r="26" spans="2:1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x14ac:dyDescent="0.25">
      <c r="B28" s="31" t="s">
        <v>29</v>
      </c>
      <c r="C28" s="15">
        <v>1.3425925925925901E-3</v>
      </c>
      <c r="D28" s="32"/>
      <c r="E28" s="16">
        <f>IFERROR(C28/C$36,0)</f>
        <v>0.12803532008830001</v>
      </c>
      <c r="F28" s="15">
        <v>0</v>
      </c>
      <c r="G28" s="32"/>
      <c r="H28" s="16">
        <f>IFERROR(F28/F$36,0)</f>
        <v>0</v>
      </c>
      <c r="I28" s="15">
        <v>1.3425925925925901E-3</v>
      </c>
      <c r="J28" s="32"/>
      <c r="K28" s="18">
        <f>IFERROR(I28/I$36,0)</f>
        <v>0.12803532008830001</v>
      </c>
    </row>
    <row r="29" spans="2:1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x14ac:dyDescent="0.25">
      <c r="B30" s="31" t="s">
        <v>31</v>
      </c>
      <c r="C30" s="15">
        <v>1.2731481481481499E-4</v>
      </c>
      <c r="D30" s="32"/>
      <c r="E30" s="16">
        <f t="shared" si="6"/>
        <v>1.2141280353200902E-2</v>
      </c>
      <c r="F30" s="15">
        <v>0</v>
      </c>
      <c r="G30" s="32"/>
      <c r="H30" s="16">
        <f t="shared" si="7"/>
        <v>0</v>
      </c>
      <c r="I30" s="15">
        <v>1.2731481481481499E-4</v>
      </c>
      <c r="J30" s="32"/>
      <c r="K30" s="18">
        <f t="shared" si="8"/>
        <v>1.2141280353200902E-2</v>
      </c>
    </row>
    <row r="31" spans="2:11" x14ac:dyDescent="0.25">
      <c r="B31" s="31" t="s">
        <v>32</v>
      </c>
      <c r="C31" s="15">
        <v>1.55092592592593E-3</v>
      </c>
      <c r="D31" s="32"/>
      <c r="E31" s="16">
        <f t="shared" si="6"/>
        <v>0.14790286975717482</v>
      </c>
      <c r="F31" s="15">
        <v>0</v>
      </c>
      <c r="G31" s="32"/>
      <c r="H31" s="16">
        <f t="shared" si="7"/>
        <v>0</v>
      </c>
      <c r="I31" s="15">
        <v>1.55092592592593E-3</v>
      </c>
      <c r="J31" s="32"/>
      <c r="K31" s="18">
        <f t="shared" si="8"/>
        <v>0.14790286975717482</v>
      </c>
    </row>
    <row r="32" spans="2:11" x14ac:dyDescent="0.25">
      <c r="B32" s="31" t="s">
        <v>33</v>
      </c>
      <c r="C32" s="15">
        <v>3.6921296296296298E-3</v>
      </c>
      <c r="D32" s="32"/>
      <c r="E32" s="16">
        <f t="shared" si="6"/>
        <v>0.35209713024282568</v>
      </c>
      <c r="F32" s="15">
        <v>0</v>
      </c>
      <c r="G32" s="32"/>
      <c r="H32" s="16">
        <f t="shared" si="7"/>
        <v>0</v>
      </c>
      <c r="I32" s="15">
        <v>3.6921296296296298E-3</v>
      </c>
      <c r="J32" s="32"/>
      <c r="K32" s="18">
        <f t="shared" si="8"/>
        <v>0.35209713024282568</v>
      </c>
    </row>
    <row r="33" spans="2:1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ht="16.5" thickTop="1" thickBot="1" x14ac:dyDescent="0.3">
      <c r="B34" s="22" t="s">
        <v>5</v>
      </c>
      <c r="C34" s="23">
        <f>SUM(C28:C33)</f>
        <v>6.7129629629629648E-3</v>
      </c>
      <c r="D34" s="24"/>
      <c r="E34" s="24">
        <f>IFERROR(SUM(E28:E33),0)</f>
        <v>0.64017660044150149</v>
      </c>
      <c r="F34" s="23">
        <f>SUM(F28:F33)</f>
        <v>0</v>
      </c>
      <c r="G34" s="24"/>
      <c r="H34" s="24">
        <f>IFERROR(SUM(H28:H33),0)</f>
        <v>0</v>
      </c>
      <c r="I34" s="23">
        <f>SUM(I28:I33)</f>
        <v>6.7129629629629648E-3</v>
      </c>
      <c r="J34" s="24"/>
      <c r="K34" s="25">
        <f>IFERROR(SUM(K28:K33),0)</f>
        <v>0.64017660044150149</v>
      </c>
    </row>
    <row r="35" spans="2:1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ht="16.5" thickTop="1" thickBot="1" x14ac:dyDescent="0.3">
      <c r="B36" s="22" t="s">
        <v>35</v>
      </c>
      <c r="C36" s="23">
        <f>SUM(C25,C34)</f>
        <v>1.0486111111111109E-2</v>
      </c>
      <c r="D36" s="40"/>
      <c r="E36" s="41">
        <f>IFERROR(SUM(E25,E34),0)</f>
        <v>1.0000000000000002</v>
      </c>
      <c r="F36" s="23">
        <f>SUM(F25,F34)</f>
        <v>0</v>
      </c>
      <c r="G36" s="40"/>
      <c r="H36" s="41">
        <f>IFERROR(SUM(H25,H34),0)</f>
        <v>0</v>
      </c>
      <c r="I36" s="23">
        <f>SUM(I25,I34)</f>
        <v>1.0486111111111109E-2</v>
      </c>
      <c r="J36" s="40"/>
      <c r="K36" s="43">
        <f>IFERROR(SUM(K25,K34),0)</f>
        <v>1.0000000000000002</v>
      </c>
    </row>
    <row r="37" spans="2:1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showGridLines="0" showZeros="0" topLeftCell="B1" zoomScale="70" zoomScaleNormal="7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85546875" style="56" customWidth="1"/>
    <col min="7" max="7" width="10.85546875" style="47" customWidth="1"/>
    <col min="8" max="8" width="10.85546875" style="56" customWidth="1"/>
    <col min="9" max="11" width="10.85546875" style="47" customWidth="1"/>
    <col min="12" max="16384" width="8.85546875" style="47"/>
  </cols>
  <sheetData>
    <row r="1" spans="2:11" s="1" customFormat="1" x14ac:dyDescent="0.25">
      <c r="C1" s="55"/>
      <c r="D1" s="55"/>
      <c r="E1" s="55"/>
      <c r="F1" s="55"/>
      <c r="H1" s="55"/>
    </row>
    <row r="2" spans="2:11" s="1" customFormat="1" ht="15.75" thickBot="1" x14ac:dyDescent="0.3">
      <c r="C2" s="55"/>
      <c r="D2" s="55"/>
      <c r="E2" s="55"/>
      <c r="F2" s="55"/>
      <c r="H2" s="55"/>
    </row>
    <row r="3" spans="2:11" s="1" customFormat="1" x14ac:dyDescent="0.25">
      <c r="B3" s="2" t="s">
        <v>48</v>
      </c>
      <c r="C3" s="3"/>
      <c r="D3" s="3"/>
      <c r="E3" s="3"/>
      <c r="F3" s="3"/>
      <c r="G3" s="3"/>
      <c r="H3" s="3"/>
      <c r="I3" s="3"/>
      <c r="J3" s="3"/>
      <c r="K3" s="4"/>
    </row>
    <row r="4" spans="2:11" s="1" customFormat="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s="1" customFormat="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s="1" customFormat="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s="1" customFormat="1" x14ac:dyDescent="0.25">
      <c r="B7" s="14" t="s">
        <v>9</v>
      </c>
      <c r="C7" s="15">
        <v>6.2500000000000001E-4</v>
      </c>
      <c r="D7" s="16">
        <f>IFERROR(C7/C$25,0)</f>
        <v>0.3292682926829269</v>
      </c>
      <c r="E7" s="16">
        <f>IFERROR(C7/C$36,0)</f>
        <v>0.10735586481113325</v>
      </c>
      <c r="F7" s="15">
        <v>0</v>
      </c>
      <c r="G7" s="16">
        <f>IFERROR(F7/F$25,0)</f>
        <v>0</v>
      </c>
      <c r="H7" s="16">
        <f>IFERROR(F7/F$36,0)</f>
        <v>0</v>
      </c>
      <c r="I7" s="15">
        <v>6.2500000000000001E-4</v>
      </c>
      <c r="J7" s="16">
        <f>IFERROR(I7/I$25,0)</f>
        <v>0.3292682926829269</v>
      </c>
      <c r="K7" s="18">
        <f>IFERROR(I7/I$36,0)</f>
        <v>0.10735586481113325</v>
      </c>
    </row>
    <row r="8" spans="2:11" s="1" customFormat="1" x14ac:dyDescent="0.25">
      <c r="B8" s="14" t="s">
        <v>10</v>
      </c>
      <c r="C8" s="15">
        <v>5.09259259259259E-4</v>
      </c>
      <c r="D8" s="16">
        <f t="shared" ref="D8:D24" si="0">IFERROR(C8/C$25,0)</f>
        <v>0.26829268292682917</v>
      </c>
      <c r="E8" s="16">
        <f t="shared" ref="E8:E24" si="1">IFERROR(C8/C$36,0)</f>
        <v>8.7475149105367786E-2</v>
      </c>
      <c r="F8" s="15">
        <v>0</v>
      </c>
      <c r="G8" s="16">
        <f t="shared" ref="G8:G24" si="2">IFERROR(F8/F$25,0)</f>
        <v>0</v>
      </c>
      <c r="H8" s="16">
        <f t="shared" ref="H8:H24" si="3">IFERROR(F8/F$36,0)</f>
        <v>0</v>
      </c>
      <c r="I8" s="15">
        <v>5.09259259259259E-4</v>
      </c>
      <c r="J8" s="16">
        <f t="shared" ref="J8:J24" si="4">IFERROR(I8/I$25,0)</f>
        <v>0.26829268292682917</v>
      </c>
      <c r="K8" s="18">
        <f t="shared" ref="K8:K24" si="5">IFERROR(I8/I$36,0)</f>
        <v>8.7475149105367786E-2</v>
      </c>
    </row>
    <row r="9" spans="2:11" s="1" customFormat="1" x14ac:dyDescent="0.25">
      <c r="B9" s="14" t="s">
        <v>11</v>
      </c>
      <c r="C9" s="15">
        <v>0</v>
      </c>
      <c r="D9" s="16">
        <f t="shared" si="0"/>
        <v>0</v>
      </c>
      <c r="E9" s="16">
        <f t="shared" si="1"/>
        <v>0</v>
      </c>
      <c r="F9" s="15">
        <v>0</v>
      </c>
      <c r="G9" s="16">
        <f t="shared" si="2"/>
        <v>0</v>
      </c>
      <c r="H9" s="16">
        <f t="shared" si="3"/>
        <v>0</v>
      </c>
      <c r="I9" s="15">
        <v>0</v>
      </c>
      <c r="J9" s="16">
        <f t="shared" si="4"/>
        <v>0</v>
      </c>
      <c r="K9" s="18">
        <f t="shared" si="5"/>
        <v>0</v>
      </c>
    </row>
    <row r="10" spans="2:11" s="1" customFormat="1" x14ac:dyDescent="0.25">
      <c r="B10" s="14" t="s">
        <v>12</v>
      </c>
      <c r="C10" s="15">
        <v>4.7453703703703698E-4</v>
      </c>
      <c r="D10" s="16">
        <f t="shared" si="0"/>
        <v>0.25</v>
      </c>
      <c r="E10" s="16">
        <f t="shared" si="1"/>
        <v>8.1510934393638199E-2</v>
      </c>
      <c r="F10" s="15">
        <v>0</v>
      </c>
      <c r="G10" s="16">
        <f t="shared" si="2"/>
        <v>0</v>
      </c>
      <c r="H10" s="16">
        <f t="shared" si="3"/>
        <v>0</v>
      </c>
      <c r="I10" s="15">
        <v>4.7453703703703698E-4</v>
      </c>
      <c r="J10" s="16">
        <f t="shared" si="4"/>
        <v>0.25</v>
      </c>
      <c r="K10" s="18">
        <f t="shared" si="5"/>
        <v>8.1510934393638199E-2</v>
      </c>
    </row>
    <row r="11" spans="2:11" s="1" customFormat="1" x14ac:dyDescent="0.25">
      <c r="B11" s="14" t="s">
        <v>13</v>
      </c>
      <c r="C11" s="15">
        <v>0</v>
      </c>
      <c r="D11" s="16">
        <f t="shared" si="0"/>
        <v>0</v>
      </c>
      <c r="E11" s="16">
        <f t="shared" si="1"/>
        <v>0</v>
      </c>
      <c r="F11" s="15">
        <v>0</v>
      </c>
      <c r="G11" s="16">
        <f t="shared" si="2"/>
        <v>0</v>
      </c>
      <c r="H11" s="16">
        <f t="shared" si="3"/>
        <v>0</v>
      </c>
      <c r="I11" s="15">
        <v>0</v>
      </c>
      <c r="J11" s="16">
        <f t="shared" si="4"/>
        <v>0</v>
      </c>
      <c r="K11" s="18">
        <f t="shared" si="5"/>
        <v>0</v>
      </c>
    </row>
    <row r="12" spans="2:11" s="1" customFormat="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s="1" customFormat="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s="1" customFormat="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s="1" customFormat="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s="1" customFormat="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s="1" customFormat="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s="1" customFormat="1" x14ac:dyDescent="0.25">
      <c r="B18" s="14" t="s">
        <v>20</v>
      </c>
      <c r="C18" s="15">
        <v>0</v>
      </c>
      <c r="D18" s="16">
        <f t="shared" si="0"/>
        <v>0</v>
      </c>
      <c r="E18" s="16">
        <f t="shared" si="1"/>
        <v>0</v>
      </c>
      <c r="F18" s="15">
        <v>0</v>
      </c>
      <c r="G18" s="16">
        <f t="shared" si="2"/>
        <v>0</v>
      </c>
      <c r="H18" s="16">
        <f t="shared" si="3"/>
        <v>0</v>
      </c>
      <c r="I18" s="15">
        <v>0</v>
      </c>
      <c r="J18" s="16">
        <f t="shared" si="4"/>
        <v>0</v>
      </c>
      <c r="K18" s="18">
        <f t="shared" si="5"/>
        <v>0</v>
      </c>
    </row>
    <row r="19" spans="2:11" s="1" customFormat="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s="1" customFormat="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s="1" customFormat="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s="1" customFormat="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s="1" customFormat="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s="1" customFormat="1" ht="15.75" thickBot="1" x14ac:dyDescent="0.3">
      <c r="B24" s="20" t="s">
        <v>26</v>
      </c>
      <c r="C24" s="21">
        <v>2.89351851851852E-4</v>
      </c>
      <c r="D24" s="16">
        <f t="shared" si="0"/>
        <v>0.15243902439024401</v>
      </c>
      <c r="E24" s="16">
        <f t="shared" si="1"/>
        <v>4.9701789264413564E-2</v>
      </c>
      <c r="F24" s="21">
        <v>0</v>
      </c>
      <c r="G24" s="16">
        <f t="shared" si="2"/>
        <v>0</v>
      </c>
      <c r="H24" s="16">
        <f t="shared" si="3"/>
        <v>0</v>
      </c>
      <c r="I24" s="21">
        <v>2.89351851851852E-4</v>
      </c>
      <c r="J24" s="16">
        <f t="shared" si="4"/>
        <v>0.15243902439024401</v>
      </c>
      <c r="K24" s="18">
        <f t="shared" si="5"/>
        <v>4.9701789264413564E-2</v>
      </c>
    </row>
    <row r="25" spans="2:11" s="1" customFormat="1" ht="16.5" thickTop="1" thickBot="1" x14ac:dyDescent="0.3">
      <c r="B25" s="22" t="s">
        <v>5</v>
      </c>
      <c r="C25" s="23">
        <f>SUM(C7:C24)</f>
        <v>1.8981481481481479E-3</v>
      </c>
      <c r="D25" s="24">
        <f>IFERROR(SUM(D7:D24),0)</f>
        <v>1</v>
      </c>
      <c r="E25" s="24">
        <f>IFERROR(SUM(E7:E24),0)</f>
        <v>0.32604373757455279</v>
      </c>
      <c r="F25" s="23">
        <f>SUM(F7:F24)</f>
        <v>0</v>
      </c>
      <c r="G25" s="24">
        <f>IFERROR(SUM(G7:G24),0)</f>
        <v>0</v>
      </c>
      <c r="H25" s="24">
        <f>IFERROR(SUM(H7:H24),0)</f>
        <v>0</v>
      </c>
      <c r="I25" s="23">
        <f>SUM(I7:I24)</f>
        <v>1.8981481481481479E-3</v>
      </c>
      <c r="J25" s="24">
        <f>IFERROR(SUM(J7:J24),0)</f>
        <v>1</v>
      </c>
      <c r="K25" s="25">
        <f>IFERROR(SUM(K7:K24),0)</f>
        <v>0.32604373757455279</v>
      </c>
    </row>
    <row r="26" spans="2:11" s="1" customFormat="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s="1" customFormat="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s="1" customFormat="1" x14ac:dyDescent="0.25">
      <c r="B28" s="31" t="s">
        <v>29</v>
      </c>
      <c r="C28" s="15">
        <v>6.3657407407407402E-4</v>
      </c>
      <c r="D28" s="32"/>
      <c r="E28" s="16">
        <f>IFERROR(C28/C$36,0)</f>
        <v>0.10934393638170978</v>
      </c>
      <c r="F28" s="15">
        <v>0</v>
      </c>
      <c r="G28" s="32"/>
      <c r="H28" s="16">
        <f>IFERROR(F28/F$36,0)</f>
        <v>0</v>
      </c>
      <c r="I28" s="15">
        <v>6.3657407407407402E-4</v>
      </c>
      <c r="J28" s="32"/>
      <c r="K28" s="18">
        <f>IFERROR(I28/I$36,0)</f>
        <v>0.10934393638170978</v>
      </c>
    </row>
    <row r="29" spans="2:11" s="1" customFormat="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s="1" customFormat="1" x14ac:dyDescent="0.25">
      <c r="B30" s="31" t="s">
        <v>31</v>
      </c>
      <c r="C30" s="15">
        <v>1.04166666666667E-4</v>
      </c>
      <c r="D30" s="32"/>
      <c r="E30" s="16">
        <f t="shared" si="6"/>
        <v>1.7892644135188932E-2</v>
      </c>
      <c r="F30" s="15">
        <v>0</v>
      </c>
      <c r="G30" s="32"/>
      <c r="H30" s="16">
        <f t="shared" si="7"/>
        <v>0</v>
      </c>
      <c r="I30" s="15">
        <v>1.04166666666667E-4</v>
      </c>
      <c r="J30" s="32"/>
      <c r="K30" s="18">
        <f t="shared" si="8"/>
        <v>1.7892644135188932E-2</v>
      </c>
    </row>
    <row r="31" spans="2:11" s="1" customFormat="1" x14ac:dyDescent="0.25">
      <c r="B31" s="31" t="s">
        <v>32</v>
      </c>
      <c r="C31" s="15">
        <v>5.90277777777778E-4</v>
      </c>
      <c r="D31" s="32"/>
      <c r="E31" s="16">
        <f t="shared" si="6"/>
        <v>0.10139165009940367</v>
      </c>
      <c r="F31" s="15">
        <v>0</v>
      </c>
      <c r="G31" s="32"/>
      <c r="H31" s="16">
        <f t="shared" si="7"/>
        <v>0</v>
      </c>
      <c r="I31" s="15">
        <v>5.90277777777778E-4</v>
      </c>
      <c r="J31" s="32"/>
      <c r="K31" s="18">
        <f t="shared" si="8"/>
        <v>0.10139165009940367</v>
      </c>
    </row>
    <row r="32" spans="2:11" s="1" customFormat="1" x14ac:dyDescent="0.25">
      <c r="B32" s="31" t="s">
        <v>33</v>
      </c>
      <c r="C32" s="15">
        <v>2.5925925925925899E-3</v>
      </c>
      <c r="D32" s="32"/>
      <c r="E32" s="16">
        <f t="shared" si="6"/>
        <v>0.44532803180914488</v>
      </c>
      <c r="F32" s="15">
        <v>0</v>
      </c>
      <c r="G32" s="32"/>
      <c r="H32" s="16">
        <f t="shared" si="7"/>
        <v>0</v>
      </c>
      <c r="I32" s="15">
        <v>2.5925925925925899E-3</v>
      </c>
      <c r="J32" s="32"/>
      <c r="K32" s="18">
        <f t="shared" si="8"/>
        <v>0.44532803180914488</v>
      </c>
    </row>
    <row r="33" spans="2:11" s="1" customFormat="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s="1" customFormat="1" ht="16.5" thickTop="1" thickBot="1" x14ac:dyDescent="0.3">
      <c r="B34" s="22" t="s">
        <v>5</v>
      </c>
      <c r="C34" s="23">
        <f>SUM(C28:C33)</f>
        <v>3.9236111111111086E-3</v>
      </c>
      <c r="D34" s="24"/>
      <c r="E34" s="24">
        <f>IFERROR(SUM(E28:E33),0)</f>
        <v>0.67395626242544726</v>
      </c>
      <c r="F34" s="23">
        <f>SUM(F28:F33)</f>
        <v>0</v>
      </c>
      <c r="G34" s="24"/>
      <c r="H34" s="24">
        <f>IFERROR(SUM(H28:H33),0)</f>
        <v>0</v>
      </c>
      <c r="I34" s="23">
        <f>SUM(I28:I33)</f>
        <v>3.9236111111111086E-3</v>
      </c>
      <c r="J34" s="24"/>
      <c r="K34" s="25">
        <f>IFERROR(SUM(K28:K33),0)</f>
        <v>0.67395626242544726</v>
      </c>
    </row>
    <row r="35" spans="2:11" s="1" customFormat="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s="1" customFormat="1" ht="16.5" thickTop="1" thickBot="1" x14ac:dyDescent="0.3">
      <c r="B36" s="22" t="s">
        <v>35</v>
      </c>
      <c r="C36" s="23">
        <f>SUM(C25,C34)</f>
        <v>5.8217592592592566E-3</v>
      </c>
      <c r="D36" s="40"/>
      <c r="E36" s="41">
        <f>IFERROR(SUM(E25,E34),0)</f>
        <v>1</v>
      </c>
      <c r="F36" s="23">
        <f>SUM(F25,F34)</f>
        <v>0</v>
      </c>
      <c r="G36" s="40"/>
      <c r="H36" s="41">
        <f>IFERROR(SUM(H25,H34),0)</f>
        <v>0</v>
      </c>
      <c r="I36" s="23">
        <f>SUM(I25,I34)</f>
        <v>5.8217592592592566E-3</v>
      </c>
      <c r="J36" s="40"/>
      <c r="K36" s="43">
        <f>IFERROR(SUM(K25,K34),0)</f>
        <v>1</v>
      </c>
    </row>
    <row r="37" spans="2:11" s="1" customFormat="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  <row r="38" spans="2:11" s="1" customFormat="1" x14ac:dyDescent="0.25">
      <c r="C38" s="55"/>
      <c r="D38" s="55"/>
      <c r="E38" s="55"/>
      <c r="F38" s="55"/>
      <c r="H38" s="55"/>
    </row>
    <row r="39" spans="2:11" s="1" customFormat="1" x14ac:dyDescent="0.25">
      <c r="C39" s="55"/>
      <c r="D39" s="55"/>
      <c r="E39" s="55"/>
      <c r="F39" s="55"/>
      <c r="H39" s="55"/>
    </row>
    <row r="40" spans="2:11" s="1" customFormat="1" x14ac:dyDescent="0.25">
      <c r="C40" s="55"/>
      <c r="D40" s="55"/>
      <c r="E40" s="55"/>
      <c r="F40" s="55"/>
      <c r="H40" s="55"/>
    </row>
    <row r="41" spans="2:11" s="1" customFormat="1" x14ac:dyDescent="0.25">
      <c r="C41" s="55"/>
      <c r="D41" s="55"/>
      <c r="E41" s="55"/>
      <c r="F41" s="55"/>
      <c r="H41" s="55"/>
    </row>
    <row r="42" spans="2:11" s="1" customFormat="1" x14ac:dyDescent="0.25">
      <c r="C42" s="55"/>
      <c r="D42" s="55"/>
      <c r="E42" s="55"/>
      <c r="F42" s="55"/>
      <c r="H42" s="55"/>
    </row>
    <row r="43" spans="2:11" s="1" customFormat="1" x14ac:dyDescent="0.25">
      <c r="C43" s="55"/>
      <c r="D43" s="55"/>
      <c r="E43" s="55"/>
      <c r="F43" s="55"/>
      <c r="H43" s="55"/>
    </row>
    <row r="44" spans="2:11" s="1" customFormat="1" x14ac:dyDescent="0.25">
      <c r="C44" s="55"/>
      <c r="D44" s="55"/>
      <c r="E44" s="55"/>
      <c r="F44" s="55"/>
      <c r="H44" s="55"/>
    </row>
    <row r="45" spans="2:11" s="1" customFormat="1" x14ac:dyDescent="0.25">
      <c r="C45" s="55"/>
      <c r="D45" s="55"/>
      <c r="E45" s="55"/>
      <c r="F45" s="55"/>
      <c r="H45" s="55"/>
    </row>
    <row r="46" spans="2:11" s="1" customFormat="1" x14ac:dyDescent="0.25">
      <c r="C46" s="55"/>
      <c r="D46" s="55"/>
      <c r="E46" s="55"/>
      <c r="F46" s="55"/>
      <c r="H46" s="55"/>
    </row>
    <row r="47" spans="2:11" s="1" customFormat="1" x14ac:dyDescent="0.25">
      <c r="C47" s="55"/>
      <c r="D47" s="55"/>
      <c r="E47" s="55"/>
      <c r="F47" s="55"/>
      <c r="H47" s="55"/>
    </row>
    <row r="48" spans="2:11" s="1" customFormat="1" x14ac:dyDescent="0.25">
      <c r="C48" s="55"/>
      <c r="D48" s="55"/>
      <c r="E48" s="55"/>
      <c r="F48" s="55"/>
      <c r="H48" s="55"/>
    </row>
    <row r="49" spans="3:8" s="1" customFormat="1" x14ac:dyDescent="0.25">
      <c r="C49" s="55"/>
      <c r="D49" s="55"/>
      <c r="E49" s="55"/>
      <c r="F49" s="55"/>
      <c r="H49" s="55"/>
    </row>
    <row r="50" spans="3:8" s="1" customFormat="1" x14ac:dyDescent="0.25">
      <c r="C50" s="55"/>
      <c r="D50" s="55"/>
      <c r="E50" s="55"/>
      <c r="F50" s="55"/>
      <c r="H50" s="55"/>
    </row>
    <row r="51" spans="3:8" s="1" customFormat="1" x14ac:dyDescent="0.25">
      <c r="C51" s="55"/>
      <c r="D51" s="55"/>
      <c r="E51" s="55"/>
      <c r="F51" s="55"/>
      <c r="H51" s="55"/>
    </row>
    <row r="52" spans="3:8" s="1" customFormat="1" x14ac:dyDescent="0.25">
      <c r="C52" s="55"/>
      <c r="D52" s="55"/>
      <c r="E52" s="55"/>
      <c r="F52" s="55"/>
      <c r="H52" s="55"/>
    </row>
    <row r="53" spans="3:8" s="1" customFormat="1" x14ac:dyDescent="0.25">
      <c r="C53" s="55"/>
      <c r="D53" s="55"/>
      <c r="E53" s="55"/>
      <c r="F53" s="55"/>
      <c r="H53" s="55"/>
    </row>
    <row r="54" spans="3:8" s="1" customFormat="1" x14ac:dyDescent="0.25">
      <c r="C54" s="55"/>
      <c r="D54" s="55"/>
      <c r="E54" s="55"/>
      <c r="F54" s="55"/>
      <c r="H54" s="55"/>
    </row>
    <row r="55" spans="3:8" s="1" customFormat="1" x14ac:dyDescent="0.25">
      <c r="C55" s="55"/>
      <c r="D55" s="55"/>
      <c r="E55" s="55"/>
      <c r="F55" s="55"/>
      <c r="H55" s="55"/>
    </row>
    <row r="56" spans="3:8" s="1" customFormat="1" x14ac:dyDescent="0.25">
      <c r="C56" s="55"/>
      <c r="D56" s="55"/>
      <c r="E56" s="55"/>
      <c r="F56" s="55"/>
      <c r="H56" s="55"/>
    </row>
    <row r="57" spans="3:8" s="1" customFormat="1" x14ac:dyDescent="0.25">
      <c r="C57" s="55"/>
      <c r="D57" s="55"/>
      <c r="E57" s="55"/>
      <c r="F57" s="55"/>
      <c r="H57" s="55"/>
    </row>
    <row r="58" spans="3:8" s="1" customFormat="1" x14ac:dyDescent="0.25">
      <c r="C58" s="55"/>
      <c r="D58" s="55"/>
      <c r="E58" s="55"/>
      <c r="F58" s="55"/>
      <c r="H58" s="55"/>
    </row>
    <row r="59" spans="3:8" s="1" customFormat="1" x14ac:dyDescent="0.25">
      <c r="C59" s="55"/>
      <c r="D59" s="55"/>
      <c r="E59" s="55"/>
      <c r="F59" s="55"/>
      <c r="H59" s="55"/>
    </row>
    <row r="60" spans="3:8" s="1" customFormat="1" x14ac:dyDescent="0.25">
      <c r="C60" s="55"/>
      <c r="D60" s="55"/>
      <c r="E60" s="55"/>
      <c r="F60" s="55"/>
      <c r="H60" s="55"/>
    </row>
    <row r="61" spans="3:8" s="1" customFormat="1" x14ac:dyDescent="0.25">
      <c r="C61" s="55"/>
      <c r="D61" s="55"/>
      <c r="E61" s="55"/>
      <c r="F61" s="55"/>
      <c r="H61" s="55"/>
    </row>
    <row r="62" spans="3:8" s="1" customFormat="1" x14ac:dyDescent="0.25">
      <c r="C62" s="55"/>
      <c r="D62" s="55"/>
      <c r="E62" s="55"/>
      <c r="F62" s="55"/>
      <c r="H62" s="55"/>
    </row>
    <row r="63" spans="3:8" s="1" customFormat="1" x14ac:dyDescent="0.25">
      <c r="C63" s="55"/>
      <c r="D63" s="55"/>
      <c r="E63" s="55"/>
      <c r="F63" s="55"/>
      <c r="H63" s="55"/>
    </row>
    <row r="64" spans="3:8" s="1" customFormat="1" x14ac:dyDescent="0.25">
      <c r="C64" s="55"/>
      <c r="D64" s="55"/>
      <c r="E64" s="55"/>
      <c r="F64" s="55"/>
      <c r="H64" s="55"/>
    </row>
    <row r="65" spans="3:8" s="1" customFormat="1" x14ac:dyDescent="0.25">
      <c r="C65" s="55"/>
      <c r="D65" s="55"/>
      <c r="E65" s="55"/>
      <c r="F65" s="55"/>
      <c r="H65" s="55"/>
    </row>
    <row r="66" spans="3:8" s="1" customFormat="1" x14ac:dyDescent="0.25">
      <c r="C66" s="55"/>
      <c r="D66" s="55"/>
      <c r="E66" s="55"/>
      <c r="F66" s="55"/>
      <c r="H66" s="55"/>
    </row>
    <row r="67" spans="3:8" s="1" customFormat="1" x14ac:dyDescent="0.25">
      <c r="C67" s="55"/>
      <c r="D67" s="55"/>
      <c r="E67" s="55"/>
      <c r="F67" s="55"/>
      <c r="H67" s="55"/>
    </row>
    <row r="68" spans="3:8" s="1" customFormat="1" x14ac:dyDescent="0.25">
      <c r="C68" s="55"/>
      <c r="D68" s="55"/>
      <c r="E68" s="55"/>
      <c r="F68" s="55"/>
      <c r="H68" s="55"/>
    </row>
    <row r="69" spans="3:8" s="1" customFormat="1" x14ac:dyDescent="0.25">
      <c r="C69" s="55"/>
      <c r="D69" s="55"/>
      <c r="E69" s="55"/>
      <c r="F69" s="55"/>
      <c r="H69" s="55"/>
    </row>
    <row r="70" spans="3:8" s="1" customFormat="1" x14ac:dyDescent="0.25">
      <c r="C70" s="55"/>
      <c r="D70" s="55"/>
      <c r="E70" s="55"/>
      <c r="F70" s="55"/>
      <c r="H70" s="55"/>
    </row>
    <row r="71" spans="3:8" s="1" customFormat="1" x14ac:dyDescent="0.25">
      <c r="C71" s="55"/>
      <c r="D71" s="55"/>
      <c r="E71" s="55"/>
      <c r="F71" s="55"/>
      <c r="H71" s="55"/>
    </row>
    <row r="72" spans="3:8" s="1" customFormat="1" x14ac:dyDescent="0.25">
      <c r="C72" s="55"/>
      <c r="D72" s="55"/>
      <c r="E72" s="55"/>
      <c r="F72" s="55"/>
      <c r="H72" s="55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showZeros="0" topLeftCell="B1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85546875" style="56" customWidth="1"/>
    <col min="7" max="7" width="10.85546875" style="47" customWidth="1"/>
    <col min="8" max="8" width="10.85546875" style="56" customWidth="1"/>
    <col min="9" max="11" width="10.85546875" style="47" customWidth="1"/>
    <col min="12" max="16384" width="8.85546875" style="47"/>
  </cols>
  <sheetData>
    <row r="2" spans="2:11" ht="15.75" thickBot="1" x14ac:dyDescent="0.3"/>
    <row r="3" spans="2:11" ht="16.5" customHeight="1" x14ac:dyDescent="0.25">
      <c r="B3" s="2" t="s">
        <v>49</v>
      </c>
      <c r="C3" s="3"/>
      <c r="D3" s="3"/>
      <c r="E3" s="3"/>
      <c r="F3" s="3"/>
      <c r="G3" s="3"/>
      <c r="H3" s="3"/>
      <c r="I3" s="3"/>
      <c r="J3" s="3"/>
      <c r="K3" s="4"/>
    </row>
    <row r="4" spans="2:1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x14ac:dyDescent="0.25">
      <c r="B7" s="14" t="s">
        <v>9</v>
      </c>
      <c r="C7" s="15">
        <v>3.0324074074074099E-3</v>
      </c>
      <c r="D7" s="16">
        <f>IFERROR(C7/C$25,0)</f>
        <v>0.30643274853801167</v>
      </c>
      <c r="E7" s="16">
        <f>IFERROR(C7/C$36,0)</f>
        <v>0.12602212602212609</v>
      </c>
      <c r="F7" s="15">
        <v>0</v>
      </c>
      <c r="G7" s="16">
        <f>IFERROR(F7/F$25,0)</f>
        <v>0</v>
      </c>
      <c r="H7" s="16">
        <f>IFERROR(F7/F$36,0)</f>
        <v>0</v>
      </c>
      <c r="I7" s="15">
        <v>3.0324074074074099E-3</v>
      </c>
      <c r="J7" s="16">
        <f>IFERROR(I7/I$25,0)</f>
        <v>0.30643274853801167</v>
      </c>
      <c r="K7" s="18">
        <f>IFERROR(I7/I$36,0)</f>
        <v>0.12602212602212609</v>
      </c>
    </row>
    <row r="8" spans="2:11" x14ac:dyDescent="0.25">
      <c r="B8" s="14" t="s">
        <v>10</v>
      </c>
      <c r="C8" s="15">
        <v>2.5231481481481498E-3</v>
      </c>
      <c r="D8" s="16">
        <f t="shared" ref="D8:D24" si="0">IFERROR(C8/C$25,0)</f>
        <v>0.25497076023391807</v>
      </c>
      <c r="E8" s="16">
        <f t="shared" ref="E8:E24" si="1">IFERROR(C8/C$36,0)</f>
        <v>0.1048581048581049</v>
      </c>
      <c r="F8" s="15">
        <v>0</v>
      </c>
      <c r="G8" s="16">
        <f t="shared" ref="G8:G24" si="2">IFERROR(F8/F$25,0)</f>
        <v>0</v>
      </c>
      <c r="H8" s="16">
        <f t="shared" ref="H8:H24" si="3">IFERROR(F8/F$36,0)</f>
        <v>0</v>
      </c>
      <c r="I8" s="15">
        <v>2.5231481481481498E-3</v>
      </c>
      <c r="J8" s="16">
        <f t="shared" ref="J8:J24" si="4">IFERROR(I8/I$25,0)</f>
        <v>0.25497076023391807</v>
      </c>
      <c r="K8" s="18">
        <f t="shared" ref="K8:K24" si="5">IFERROR(I8/I$36,0)</f>
        <v>0.1048581048581049</v>
      </c>
    </row>
    <row r="9" spans="2:11" x14ac:dyDescent="0.25">
      <c r="B9" s="14" t="s">
        <v>11</v>
      </c>
      <c r="C9" s="15">
        <v>3.7037037037037003E-4</v>
      </c>
      <c r="D9" s="16">
        <f t="shared" si="0"/>
        <v>3.7426900584795253E-2</v>
      </c>
      <c r="E9" s="16">
        <f t="shared" si="1"/>
        <v>1.5392015392015373E-2</v>
      </c>
      <c r="F9" s="15">
        <v>0</v>
      </c>
      <c r="G9" s="16">
        <f t="shared" si="2"/>
        <v>0</v>
      </c>
      <c r="H9" s="16">
        <f t="shared" si="3"/>
        <v>0</v>
      </c>
      <c r="I9" s="15">
        <v>3.7037037037037003E-4</v>
      </c>
      <c r="J9" s="16">
        <f t="shared" si="4"/>
        <v>3.7426900584795253E-2</v>
      </c>
      <c r="K9" s="18">
        <f t="shared" si="5"/>
        <v>1.5392015392015373E-2</v>
      </c>
    </row>
    <row r="10" spans="2:11" x14ac:dyDescent="0.25">
      <c r="B10" s="14" t="s">
        <v>12</v>
      </c>
      <c r="C10" s="15">
        <v>2.2453703703703698E-3</v>
      </c>
      <c r="D10" s="16">
        <f t="shared" si="0"/>
        <v>0.22690058479532138</v>
      </c>
      <c r="E10" s="16">
        <f t="shared" si="1"/>
        <v>9.3314093314093266E-2</v>
      </c>
      <c r="F10" s="15">
        <v>0</v>
      </c>
      <c r="G10" s="16">
        <f t="shared" si="2"/>
        <v>0</v>
      </c>
      <c r="H10" s="16">
        <f t="shared" si="3"/>
        <v>0</v>
      </c>
      <c r="I10" s="15">
        <v>2.2453703703703698E-3</v>
      </c>
      <c r="J10" s="16">
        <f t="shared" si="4"/>
        <v>0.22690058479532138</v>
      </c>
      <c r="K10" s="18">
        <f t="shared" si="5"/>
        <v>9.3314093314093266E-2</v>
      </c>
    </row>
    <row r="11" spans="2:11" x14ac:dyDescent="0.25">
      <c r="B11" s="14" t="s">
        <v>13</v>
      </c>
      <c r="C11" s="15">
        <v>3.4722222222222202E-5</v>
      </c>
      <c r="D11" s="16">
        <f t="shared" si="0"/>
        <v>3.5087719298245563E-3</v>
      </c>
      <c r="E11" s="16">
        <f t="shared" si="1"/>
        <v>1.4430014430014417E-3</v>
      </c>
      <c r="F11" s="15">
        <v>0</v>
      </c>
      <c r="G11" s="16">
        <f t="shared" si="2"/>
        <v>0</v>
      </c>
      <c r="H11" s="16">
        <f t="shared" si="3"/>
        <v>0</v>
      </c>
      <c r="I11" s="15">
        <v>3.4722222222222202E-5</v>
      </c>
      <c r="J11" s="16">
        <f t="shared" si="4"/>
        <v>3.5087719298245563E-3</v>
      </c>
      <c r="K11" s="18">
        <f t="shared" si="5"/>
        <v>1.4430014430014417E-3</v>
      </c>
    </row>
    <row r="12" spans="2:1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x14ac:dyDescent="0.25">
      <c r="B18" s="14" t="s">
        <v>20</v>
      </c>
      <c r="C18" s="15">
        <v>5.09259259259259E-4</v>
      </c>
      <c r="D18" s="16">
        <f t="shared" si="0"/>
        <v>5.1461988304093501E-2</v>
      </c>
      <c r="E18" s="16">
        <f t="shared" si="1"/>
        <v>2.1164021164021145E-2</v>
      </c>
      <c r="F18" s="15">
        <v>0</v>
      </c>
      <c r="G18" s="16">
        <f t="shared" si="2"/>
        <v>0</v>
      </c>
      <c r="H18" s="16">
        <f t="shared" si="3"/>
        <v>0</v>
      </c>
      <c r="I18" s="15">
        <v>5.09259259259259E-4</v>
      </c>
      <c r="J18" s="16">
        <f t="shared" si="4"/>
        <v>5.1461988304093501E-2</v>
      </c>
      <c r="K18" s="18">
        <f t="shared" si="5"/>
        <v>2.1164021164021145E-2</v>
      </c>
    </row>
    <row r="19" spans="2:1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ht="15.75" thickBot="1" x14ac:dyDescent="0.3">
      <c r="B24" s="20" t="s">
        <v>26</v>
      </c>
      <c r="C24" s="21">
        <v>1.1805555555555599E-3</v>
      </c>
      <c r="D24" s="16">
        <f t="shared" si="0"/>
        <v>0.11929824561403543</v>
      </c>
      <c r="E24" s="16">
        <f t="shared" si="1"/>
        <v>4.906204906204923E-2</v>
      </c>
      <c r="F24" s="21">
        <v>0</v>
      </c>
      <c r="G24" s="16">
        <f t="shared" si="2"/>
        <v>0</v>
      </c>
      <c r="H24" s="16">
        <f t="shared" si="3"/>
        <v>0</v>
      </c>
      <c r="I24" s="21">
        <v>1.1805555555555599E-3</v>
      </c>
      <c r="J24" s="16">
        <f t="shared" si="4"/>
        <v>0.11929824561403543</v>
      </c>
      <c r="K24" s="18">
        <f t="shared" si="5"/>
        <v>4.906204906204923E-2</v>
      </c>
    </row>
    <row r="25" spans="2:11" ht="16.5" thickTop="1" thickBot="1" x14ac:dyDescent="0.3">
      <c r="B25" s="22" t="s">
        <v>5</v>
      </c>
      <c r="C25" s="23">
        <f>SUM(C7:C24)</f>
        <v>9.8958333333333415E-3</v>
      </c>
      <c r="D25" s="24">
        <f>IFERROR(SUM(D7:D24),0)</f>
        <v>1</v>
      </c>
      <c r="E25" s="24">
        <f>IFERROR(SUM(E7:E24),0)</f>
        <v>0.41125541125541154</v>
      </c>
      <c r="F25" s="23">
        <f>SUM(F7:F24)</f>
        <v>0</v>
      </c>
      <c r="G25" s="24">
        <f>IFERROR(SUM(G7:G24),0)</f>
        <v>0</v>
      </c>
      <c r="H25" s="24">
        <f>IFERROR(SUM(H7:H24),0)</f>
        <v>0</v>
      </c>
      <c r="I25" s="23">
        <f>SUM(I7:I24)</f>
        <v>9.8958333333333415E-3</v>
      </c>
      <c r="J25" s="24">
        <f>IFERROR(SUM(J7:J24),0)</f>
        <v>1</v>
      </c>
      <c r="K25" s="25">
        <f>IFERROR(SUM(K7:K24),0)</f>
        <v>0.41125541125541154</v>
      </c>
    </row>
    <row r="26" spans="2:1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x14ac:dyDescent="0.25">
      <c r="B28" s="31" t="s">
        <v>29</v>
      </c>
      <c r="C28" s="15">
        <v>2.8356481481481501E-3</v>
      </c>
      <c r="D28" s="32"/>
      <c r="E28" s="16">
        <f>IFERROR(C28/C$36,0)</f>
        <v>0.11784511784511789</v>
      </c>
      <c r="F28" s="15">
        <v>0</v>
      </c>
      <c r="G28" s="32"/>
      <c r="H28" s="16">
        <f>IFERROR(F28/F$36,0)</f>
        <v>0</v>
      </c>
      <c r="I28" s="15">
        <v>2.8356481481481501E-3</v>
      </c>
      <c r="J28" s="32"/>
      <c r="K28" s="18">
        <f>IFERROR(I28/I$36,0)</f>
        <v>0.11784511784511789</v>
      </c>
    </row>
    <row r="29" spans="2:1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x14ac:dyDescent="0.25">
      <c r="B30" s="31" t="s">
        <v>31</v>
      </c>
      <c r="C30" s="15">
        <v>1.04166666666667E-4</v>
      </c>
      <c r="D30" s="32"/>
      <c r="E30" s="16">
        <f t="shared" si="6"/>
        <v>4.3290043290043411E-3</v>
      </c>
      <c r="F30" s="15">
        <v>0</v>
      </c>
      <c r="G30" s="32"/>
      <c r="H30" s="16">
        <f t="shared" si="7"/>
        <v>0</v>
      </c>
      <c r="I30" s="15">
        <v>1.04166666666667E-4</v>
      </c>
      <c r="J30" s="32"/>
      <c r="K30" s="18">
        <f t="shared" si="8"/>
        <v>4.3290043290043411E-3</v>
      </c>
    </row>
    <row r="31" spans="2:11" x14ac:dyDescent="0.25">
      <c r="B31" s="31" t="s">
        <v>32</v>
      </c>
      <c r="C31" s="15">
        <v>3.0208333333333298E-3</v>
      </c>
      <c r="D31" s="32"/>
      <c r="E31" s="16">
        <f t="shared" si="6"/>
        <v>0.12554112554112534</v>
      </c>
      <c r="F31" s="15">
        <v>0</v>
      </c>
      <c r="G31" s="32"/>
      <c r="H31" s="16">
        <f t="shared" si="7"/>
        <v>0</v>
      </c>
      <c r="I31" s="15">
        <v>3.0208333333333298E-3</v>
      </c>
      <c r="J31" s="32"/>
      <c r="K31" s="18">
        <f t="shared" si="8"/>
        <v>0.12554112554112534</v>
      </c>
    </row>
    <row r="32" spans="2:11" x14ac:dyDescent="0.25">
      <c r="B32" s="31" t="s">
        <v>33</v>
      </c>
      <c r="C32" s="15">
        <v>8.2060185185185205E-3</v>
      </c>
      <c r="D32" s="32"/>
      <c r="E32" s="16">
        <f t="shared" si="6"/>
        <v>0.34102934102934102</v>
      </c>
      <c r="F32" s="15">
        <v>0</v>
      </c>
      <c r="G32" s="32"/>
      <c r="H32" s="16">
        <f t="shared" si="7"/>
        <v>0</v>
      </c>
      <c r="I32" s="15">
        <v>8.2060185185185205E-3</v>
      </c>
      <c r="J32" s="32"/>
      <c r="K32" s="18">
        <f t="shared" si="8"/>
        <v>0.34102934102934102</v>
      </c>
    </row>
    <row r="33" spans="2:1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ht="16.5" thickTop="1" thickBot="1" x14ac:dyDescent="0.3">
      <c r="B34" s="22" t="s">
        <v>5</v>
      </c>
      <c r="C34" s="23">
        <f>SUM(C28:C33)</f>
        <v>1.4166666666666668E-2</v>
      </c>
      <c r="D34" s="24"/>
      <c r="E34" s="24">
        <f>IFERROR(SUM(E28:E33),0)</f>
        <v>0.58874458874458857</v>
      </c>
      <c r="F34" s="23">
        <f>SUM(F28:F33)</f>
        <v>0</v>
      </c>
      <c r="G34" s="24"/>
      <c r="H34" s="24">
        <f>IFERROR(SUM(H28:H33),0)</f>
        <v>0</v>
      </c>
      <c r="I34" s="23">
        <f>SUM(I28:I33)</f>
        <v>1.4166666666666668E-2</v>
      </c>
      <c r="J34" s="24"/>
      <c r="K34" s="25">
        <f>IFERROR(SUM(K28:K33),0)</f>
        <v>0.58874458874458857</v>
      </c>
    </row>
    <row r="35" spans="2:1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ht="16.5" thickTop="1" thickBot="1" x14ac:dyDescent="0.3">
      <c r="B36" s="22" t="s">
        <v>35</v>
      </c>
      <c r="C36" s="23">
        <f>SUM(C25,C34)</f>
        <v>2.4062500000000007E-2</v>
      </c>
      <c r="D36" s="40"/>
      <c r="E36" s="41">
        <f>IFERROR(SUM(E25,E34),0)</f>
        <v>1</v>
      </c>
      <c r="F36" s="23">
        <f>SUM(F25,F34)</f>
        <v>0</v>
      </c>
      <c r="G36" s="40"/>
      <c r="H36" s="41">
        <f>IFERROR(SUM(H25,H34),0)</f>
        <v>0</v>
      </c>
      <c r="I36" s="23">
        <f>SUM(I25,I34)</f>
        <v>2.4062500000000007E-2</v>
      </c>
      <c r="J36" s="40"/>
      <c r="K36" s="43">
        <f>IFERROR(SUM(K25,K34),0)</f>
        <v>1</v>
      </c>
    </row>
    <row r="37" spans="2:1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showGridLines="0" showZeros="0" zoomScale="80" zoomScaleNormal="80" zoomScaleSheetLayoutView="110" workbookViewId="0">
      <selection activeCell="B7" sqref="B7:K24"/>
    </sheetView>
  </sheetViews>
  <sheetFormatPr defaultColWidth="8.85546875" defaultRowHeight="15" x14ac:dyDescent="0.25"/>
  <cols>
    <col min="1" max="1" width="6.140625" style="47" customWidth="1"/>
    <col min="2" max="2" width="56.7109375" style="47" bestFit="1" customWidth="1"/>
    <col min="3" max="6" width="10.85546875" style="56" customWidth="1"/>
    <col min="7" max="7" width="10.85546875" style="47" customWidth="1"/>
    <col min="8" max="8" width="10.85546875" style="56" customWidth="1"/>
    <col min="9" max="11" width="10.85546875" style="47" customWidth="1"/>
    <col min="12" max="16384" width="8.85546875" style="47"/>
  </cols>
  <sheetData>
    <row r="1" spans="2:11" s="1" customFormat="1" x14ac:dyDescent="0.25">
      <c r="C1" s="55"/>
      <c r="D1" s="55"/>
      <c r="E1" s="55"/>
      <c r="F1" s="55"/>
      <c r="H1" s="55"/>
    </row>
    <row r="2" spans="2:11" s="1" customFormat="1" ht="15.75" thickBot="1" x14ac:dyDescent="0.3">
      <c r="C2" s="55"/>
      <c r="D2" s="55"/>
      <c r="E2" s="55"/>
      <c r="F2" s="55"/>
      <c r="H2" s="55"/>
    </row>
    <row r="3" spans="2:11" s="1" customFormat="1" ht="16.5" customHeight="1" x14ac:dyDescent="0.25">
      <c r="B3" s="2" t="s">
        <v>50</v>
      </c>
      <c r="C3" s="3"/>
      <c r="D3" s="3"/>
      <c r="E3" s="3"/>
      <c r="F3" s="3"/>
      <c r="G3" s="3"/>
      <c r="H3" s="3"/>
      <c r="I3" s="3"/>
      <c r="J3" s="3"/>
      <c r="K3" s="4"/>
    </row>
    <row r="4" spans="2:11" s="1" customFormat="1" ht="15.75" thickBot="1" x14ac:dyDescent="0.3">
      <c r="B4" s="5" t="s">
        <v>1</v>
      </c>
      <c r="C4" s="6"/>
      <c r="D4" s="6"/>
      <c r="E4" s="6"/>
      <c r="F4" s="6"/>
      <c r="G4" s="6"/>
      <c r="H4" s="6"/>
      <c r="I4" s="6"/>
      <c r="J4" s="6"/>
      <c r="K4" s="7"/>
    </row>
    <row r="5" spans="2:11" s="1" customFormat="1" x14ac:dyDescent="0.25">
      <c r="B5" s="8"/>
      <c r="C5" s="9" t="s">
        <v>42</v>
      </c>
      <c r="D5" s="9"/>
      <c r="E5" s="9"/>
      <c r="F5" s="9" t="s">
        <v>43</v>
      </c>
      <c r="G5" s="9"/>
      <c r="H5" s="9"/>
      <c r="I5" s="9" t="s">
        <v>44</v>
      </c>
      <c r="J5" s="9"/>
      <c r="K5" s="10"/>
    </row>
    <row r="6" spans="2:11" s="1" customFormat="1" x14ac:dyDescent="0.25">
      <c r="B6" s="11" t="s">
        <v>6</v>
      </c>
      <c r="C6" s="12" t="s">
        <v>7</v>
      </c>
      <c r="D6" s="12" t="s">
        <v>8</v>
      </c>
      <c r="E6" s="12" t="s">
        <v>8</v>
      </c>
      <c r="F6" s="12" t="s">
        <v>7</v>
      </c>
      <c r="G6" s="12" t="s">
        <v>8</v>
      </c>
      <c r="H6" s="12" t="s">
        <v>8</v>
      </c>
      <c r="I6" s="12" t="s">
        <v>7</v>
      </c>
      <c r="J6" s="12" t="s">
        <v>8</v>
      </c>
      <c r="K6" s="13" t="s">
        <v>8</v>
      </c>
    </row>
    <row r="7" spans="2:11" s="1" customFormat="1" x14ac:dyDescent="0.25">
      <c r="B7" s="14" t="s">
        <v>9</v>
      </c>
      <c r="C7" s="15">
        <v>2.19907407407407E-4</v>
      </c>
      <c r="D7" s="16">
        <f>IFERROR(C7/C$25,0)</f>
        <v>0.21839080459770085</v>
      </c>
      <c r="E7" s="16">
        <f>IFERROR(C7/C$36,0)</f>
        <v>0.1079545454545453</v>
      </c>
      <c r="F7" s="15">
        <v>0</v>
      </c>
      <c r="G7" s="16">
        <f>IFERROR(F7/F$25,0)</f>
        <v>0</v>
      </c>
      <c r="H7" s="16">
        <f>IFERROR(F7/F$36,0)</f>
        <v>0</v>
      </c>
      <c r="I7" s="15">
        <v>2.19907407407407E-4</v>
      </c>
      <c r="J7" s="16">
        <f>IFERROR(I7/I$25,0)</f>
        <v>0.21839080459770085</v>
      </c>
      <c r="K7" s="18">
        <f>IFERROR(I7/I$36,0)</f>
        <v>0.1079545454545453</v>
      </c>
    </row>
    <row r="8" spans="2:11" s="1" customFormat="1" x14ac:dyDescent="0.25">
      <c r="B8" s="14" t="s">
        <v>10</v>
      </c>
      <c r="C8" s="15">
        <v>5.20833333333333E-4</v>
      </c>
      <c r="D8" s="16">
        <f t="shared" ref="D8:D24" si="0">IFERROR(C8/C$25,0)</f>
        <v>0.51724137931034475</v>
      </c>
      <c r="E8" s="16">
        <f t="shared" ref="E8:E24" si="1">IFERROR(C8/C$36,0)</f>
        <v>0.25568181818181818</v>
      </c>
      <c r="F8" s="15">
        <v>0</v>
      </c>
      <c r="G8" s="16">
        <f t="shared" ref="G8:G24" si="2">IFERROR(F8/F$25,0)</f>
        <v>0</v>
      </c>
      <c r="H8" s="16">
        <f t="shared" ref="H8:H24" si="3">IFERROR(F8/F$36,0)</f>
        <v>0</v>
      </c>
      <c r="I8" s="15">
        <v>5.20833333333333E-4</v>
      </c>
      <c r="J8" s="16">
        <f t="shared" ref="J8:J24" si="4">IFERROR(I8/I$25,0)</f>
        <v>0.51724137931034475</v>
      </c>
      <c r="K8" s="18">
        <f t="shared" ref="K8:K24" si="5">IFERROR(I8/I$36,0)</f>
        <v>0.25568181818181818</v>
      </c>
    </row>
    <row r="9" spans="2:11" s="1" customFormat="1" x14ac:dyDescent="0.25">
      <c r="B9" s="14" t="s">
        <v>11</v>
      </c>
      <c r="C9" s="15">
        <v>0</v>
      </c>
      <c r="D9" s="16">
        <f t="shared" si="0"/>
        <v>0</v>
      </c>
      <c r="E9" s="16">
        <f t="shared" si="1"/>
        <v>0</v>
      </c>
      <c r="F9" s="15">
        <v>0</v>
      </c>
      <c r="G9" s="16">
        <f t="shared" si="2"/>
        <v>0</v>
      </c>
      <c r="H9" s="16">
        <f t="shared" si="3"/>
        <v>0</v>
      </c>
      <c r="I9" s="15">
        <v>0</v>
      </c>
      <c r="J9" s="16">
        <f t="shared" si="4"/>
        <v>0</v>
      </c>
      <c r="K9" s="18">
        <f t="shared" si="5"/>
        <v>0</v>
      </c>
    </row>
    <row r="10" spans="2:11" s="1" customFormat="1" x14ac:dyDescent="0.25">
      <c r="B10" s="14" t="s">
        <v>12</v>
      </c>
      <c r="C10" s="15">
        <v>2.6620370370370399E-4</v>
      </c>
      <c r="D10" s="16">
        <f t="shared" si="0"/>
        <v>0.26436781609195442</v>
      </c>
      <c r="E10" s="16">
        <f t="shared" si="1"/>
        <v>0.1306818181818184</v>
      </c>
      <c r="F10" s="15">
        <v>0</v>
      </c>
      <c r="G10" s="16">
        <f t="shared" si="2"/>
        <v>0</v>
      </c>
      <c r="H10" s="16">
        <f t="shared" si="3"/>
        <v>0</v>
      </c>
      <c r="I10" s="15">
        <v>2.6620370370370399E-4</v>
      </c>
      <c r="J10" s="16">
        <f t="shared" si="4"/>
        <v>0.26436781609195442</v>
      </c>
      <c r="K10" s="18">
        <f t="shared" si="5"/>
        <v>0.1306818181818184</v>
      </c>
    </row>
    <row r="11" spans="2:11" s="1" customFormat="1" x14ac:dyDescent="0.25">
      <c r="B11" s="14" t="s">
        <v>13</v>
      </c>
      <c r="C11" s="15">
        <v>0</v>
      </c>
      <c r="D11" s="16">
        <f t="shared" si="0"/>
        <v>0</v>
      </c>
      <c r="E11" s="16">
        <f t="shared" si="1"/>
        <v>0</v>
      </c>
      <c r="F11" s="15">
        <v>0</v>
      </c>
      <c r="G11" s="16">
        <f t="shared" si="2"/>
        <v>0</v>
      </c>
      <c r="H11" s="16">
        <f t="shared" si="3"/>
        <v>0</v>
      </c>
      <c r="I11" s="15">
        <v>0</v>
      </c>
      <c r="J11" s="16">
        <f t="shared" si="4"/>
        <v>0</v>
      </c>
      <c r="K11" s="18">
        <f t="shared" si="5"/>
        <v>0</v>
      </c>
    </row>
    <row r="12" spans="2:11" s="1" customFormat="1" x14ac:dyDescent="0.25">
      <c r="B12" s="14" t="s">
        <v>14</v>
      </c>
      <c r="C12" s="15">
        <v>0</v>
      </c>
      <c r="D12" s="16">
        <f t="shared" si="0"/>
        <v>0</v>
      </c>
      <c r="E12" s="16">
        <f t="shared" si="1"/>
        <v>0</v>
      </c>
      <c r="F12" s="15">
        <v>0</v>
      </c>
      <c r="G12" s="16">
        <f t="shared" si="2"/>
        <v>0</v>
      </c>
      <c r="H12" s="16">
        <f t="shared" si="3"/>
        <v>0</v>
      </c>
      <c r="I12" s="15">
        <v>0</v>
      </c>
      <c r="J12" s="16">
        <f t="shared" si="4"/>
        <v>0</v>
      </c>
      <c r="K12" s="18">
        <f t="shared" si="5"/>
        <v>0</v>
      </c>
    </row>
    <row r="13" spans="2:11" s="1" customFormat="1" x14ac:dyDescent="0.25">
      <c r="B13" s="14" t="s">
        <v>15</v>
      </c>
      <c r="C13" s="15">
        <v>0</v>
      </c>
      <c r="D13" s="16">
        <f t="shared" si="0"/>
        <v>0</v>
      </c>
      <c r="E13" s="16">
        <f t="shared" si="1"/>
        <v>0</v>
      </c>
      <c r="F13" s="15">
        <v>0</v>
      </c>
      <c r="G13" s="16">
        <f t="shared" si="2"/>
        <v>0</v>
      </c>
      <c r="H13" s="16">
        <f t="shared" si="3"/>
        <v>0</v>
      </c>
      <c r="I13" s="15">
        <v>0</v>
      </c>
      <c r="J13" s="16">
        <f t="shared" si="4"/>
        <v>0</v>
      </c>
      <c r="K13" s="18">
        <f t="shared" si="5"/>
        <v>0</v>
      </c>
    </row>
    <row r="14" spans="2:11" s="1" customFormat="1" x14ac:dyDescent="0.25">
      <c r="B14" s="14" t="s">
        <v>16</v>
      </c>
      <c r="C14" s="15">
        <v>0</v>
      </c>
      <c r="D14" s="16">
        <f t="shared" si="0"/>
        <v>0</v>
      </c>
      <c r="E14" s="16">
        <f t="shared" si="1"/>
        <v>0</v>
      </c>
      <c r="F14" s="15">
        <v>0</v>
      </c>
      <c r="G14" s="16">
        <f t="shared" si="2"/>
        <v>0</v>
      </c>
      <c r="H14" s="16">
        <f t="shared" si="3"/>
        <v>0</v>
      </c>
      <c r="I14" s="15">
        <v>0</v>
      </c>
      <c r="J14" s="16">
        <f t="shared" si="4"/>
        <v>0</v>
      </c>
      <c r="K14" s="18">
        <f t="shared" si="5"/>
        <v>0</v>
      </c>
    </row>
    <row r="15" spans="2:11" s="1" customFormat="1" x14ac:dyDescent="0.25">
      <c r="B15" s="14" t="s">
        <v>17</v>
      </c>
      <c r="C15" s="15">
        <v>0</v>
      </c>
      <c r="D15" s="16">
        <f t="shared" si="0"/>
        <v>0</v>
      </c>
      <c r="E15" s="16">
        <f t="shared" si="1"/>
        <v>0</v>
      </c>
      <c r="F15" s="15">
        <v>0</v>
      </c>
      <c r="G15" s="16">
        <f t="shared" si="2"/>
        <v>0</v>
      </c>
      <c r="H15" s="16">
        <f t="shared" si="3"/>
        <v>0</v>
      </c>
      <c r="I15" s="15">
        <v>0</v>
      </c>
      <c r="J15" s="16">
        <f t="shared" si="4"/>
        <v>0</v>
      </c>
      <c r="K15" s="18">
        <f t="shared" si="5"/>
        <v>0</v>
      </c>
    </row>
    <row r="16" spans="2:11" s="1" customFormat="1" x14ac:dyDescent="0.25">
      <c r="B16" s="14" t="s">
        <v>18</v>
      </c>
      <c r="C16" s="15">
        <v>0</v>
      </c>
      <c r="D16" s="16">
        <f t="shared" si="0"/>
        <v>0</v>
      </c>
      <c r="E16" s="16">
        <f t="shared" si="1"/>
        <v>0</v>
      </c>
      <c r="F16" s="15">
        <v>0</v>
      </c>
      <c r="G16" s="16">
        <f t="shared" si="2"/>
        <v>0</v>
      </c>
      <c r="H16" s="16">
        <f t="shared" si="3"/>
        <v>0</v>
      </c>
      <c r="I16" s="15">
        <v>0</v>
      </c>
      <c r="J16" s="16">
        <f t="shared" si="4"/>
        <v>0</v>
      </c>
      <c r="K16" s="18">
        <f>IFERROR(I16/I$36,0)</f>
        <v>0</v>
      </c>
    </row>
    <row r="17" spans="2:11" s="1" customFormat="1" x14ac:dyDescent="0.25">
      <c r="B17" s="14" t="s">
        <v>19</v>
      </c>
      <c r="C17" s="15">
        <v>0</v>
      </c>
      <c r="D17" s="16">
        <f t="shared" si="0"/>
        <v>0</v>
      </c>
      <c r="E17" s="16">
        <f t="shared" si="1"/>
        <v>0</v>
      </c>
      <c r="F17" s="15">
        <v>0</v>
      </c>
      <c r="G17" s="16">
        <f t="shared" si="2"/>
        <v>0</v>
      </c>
      <c r="H17" s="16">
        <f t="shared" si="3"/>
        <v>0</v>
      </c>
      <c r="I17" s="15">
        <v>0</v>
      </c>
      <c r="J17" s="16">
        <f t="shared" si="4"/>
        <v>0</v>
      </c>
      <c r="K17" s="18">
        <f t="shared" si="5"/>
        <v>0</v>
      </c>
    </row>
    <row r="18" spans="2:11" s="1" customFormat="1" x14ac:dyDescent="0.25">
      <c r="B18" s="14" t="s">
        <v>20</v>
      </c>
      <c r="C18" s="15">
        <v>0</v>
      </c>
      <c r="D18" s="16">
        <f t="shared" si="0"/>
        <v>0</v>
      </c>
      <c r="E18" s="16">
        <f t="shared" si="1"/>
        <v>0</v>
      </c>
      <c r="F18" s="15">
        <v>0</v>
      </c>
      <c r="G18" s="16">
        <f t="shared" si="2"/>
        <v>0</v>
      </c>
      <c r="H18" s="16">
        <f t="shared" si="3"/>
        <v>0</v>
      </c>
      <c r="I18" s="15">
        <v>0</v>
      </c>
      <c r="J18" s="16">
        <f t="shared" si="4"/>
        <v>0</v>
      </c>
      <c r="K18" s="18">
        <f t="shared" si="5"/>
        <v>0</v>
      </c>
    </row>
    <row r="19" spans="2:11" s="1" customFormat="1" x14ac:dyDescent="0.25">
      <c r="B19" s="14" t="s">
        <v>21</v>
      </c>
      <c r="C19" s="15">
        <v>0</v>
      </c>
      <c r="D19" s="16">
        <f t="shared" si="0"/>
        <v>0</v>
      </c>
      <c r="E19" s="16">
        <f t="shared" si="1"/>
        <v>0</v>
      </c>
      <c r="F19" s="19">
        <v>0</v>
      </c>
      <c r="G19" s="16">
        <f t="shared" si="2"/>
        <v>0</v>
      </c>
      <c r="H19" s="16">
        <f t="shared" si="3"/>
        <v>0</v>
      </c>
      <c r="I19" s="19">
        <v>0</v>
      </c>
      <c r="J19" s="16">
        <f t="shared" si="4"/>
        <v>0</v>
      </c>
      <c r="K19" s="18">
        <f t="shared" si="5"/>
        <v>0</v>
      </c>
    </row>
    <row r="20" spans="2:11" s="1" customFormat="1" x14ac:dyDescent="0.25">
      <c r="B20" s="14" t="s">
        <v>22</v>
      </c>
      <c r="C20" s="15">
        <v>0</v>
      </c>
      <c r="D20" s="16">
        <f t="shared" si="0"/>
        <v>0</v>
      </c>
      <c r="E20" s="16">
        <f t="shared" si="1"/>
        <v>0</v>
      </c>
      <c r="F20" s="19">
        <v>0</v>
      </c>
      <c r="G20" s="16">
        <f t="shared" si="2"/>
        <v>0</v>
      </c>
      <c r="H20" s="16">
        <f t="shared" si="3"/>
        <v>0</v>
      </c>
      <c r="I20" s="19">
        <v>0</v>
      </c>
      <c r="J20" s="16">
        <f t="shared" si="4"/>
        <v>0</v>
      </c>
      <c r="K20" s="18">
        <f t="shared" si="5"/>
        <v>0</v>
      </c>
    </row>
    <row r="21" spans="2:11" s="1" customFormat="1" x14ac:dyDescent="0.25">
      <c r="B21" s="14" t="s">
        <v>23</v>
      </c>
      <c r="C21" s="15">
        <v>0</v>
      </c>
      <c r="D21" s="16">
        <f t="shared" si="0"/>
        <v>0</v>
      </c>
      <c r="E21" s="16">
        <f t="shared" si="1"/>
        <v>0</v>
      </c>
      <c r="F21" s="15">
        <v>0</v>
      </c>
      <c r="G21" s="16">
        <f t="shared" si="2"/>
        <v>0</v>
      </c>
      <c r="H21" s="16">
        <f t="shared" si="3"/>
        <v>0</v>
      </c>
      <c r="I21" s="15">
        <v>0</v>
      </c>
      <c r="J21" s="16">
        <f t="shared" si="4"/>
        <v>0</v>
      </c>
      <c r="K21" s="18">
        <f t="shared" si="5"/>
        <v>0</v>
      </c>
    </row>
    <row r="22" spans="2:11" s="1" customFormat="1" x14ac:dyDescent="0.25">
      <c r="B22" s="14" t="s">
        <v>24</v>
      </c>
      <c r="C22" s="15">
        <v>0</v>
      </c>
      <c r="D22" s="16">
        <f t="shared" si="0"/>
        <v>0</v>
      </c>
      <c r="E22" s="16">
        <f t="shared" si="1"/>
        <v>0</v>
      </c>
      <c r="F22" s="15">
        <v>0</v>
      </c>
      <c r="G22" s="16">
        <f t="shared" si="2"/>
        <v>0</v>
      </c>
      <c r="H22" s="16">
        <f t="shared" si="3"/>
        <v>0</v>
      </c>
      <c r="I22" s="15">
        <v>0</v>
      </c>
      <c r="J22" s="16">
        <f t="shared" si="4"/>
        <v>0</v>
      </c>
      <c r="K22" s="18">
        <f t="shared" si="5"/>
        <v>0</v>
      </c>
    </row>
    <row r="23" spans="2:11" s="1" customFormat="1" x14ac:dyDescent="0.25">
      <c r="B23" s="14" t="s">
        <v>25</v>
      </c>
      <c r="C23" s="15">
        <v>0</v>
      </c>
      <c r="D23" s="16">
        <f t="shared" si="0"/>
        <v>0</v>
      </c>
      <c r="E23" s="16">
        <f t="shared" si="1"/>
        <v>0</v>
      </c>
      <c r="F23" s="15">
        <v>0</v>
      </c>
      <c r="G23" s="16">
        <f t="shared" si="2"/>
        <v>0</v>
      </c>
      <c r="H23" s="16">
        <f t="shared" si="3"/>
        <v>0</v>
      </c>
      <c r="I23" s="15">
        <v>0</v>
      </c>
      <c r="J23" s="16">
        <f t="shared" si="4"/>
        <v>0</v>
      </c>
      <c r="K23" s="18">
        <f t="shared" si="5"/>
        <v>0</v>
      </c>
    </row>
    <row r="24" spans="2:11" s="1" customFormat="1" ht="15.75" thickBot="1" x14ac:dyDescent="0.3">
      <c r="B24" s="20" t="s">
        <v>26</v>
      </c>
      <c r="C24" s="21">
        <v>0</v>
      </c>
      <c r="D24" s="16">
        <f t="shared" si="0"/>
        <v>0</v>
      </c>
      <c r="E24" s="16">
        <f t="shared" si="1"/>
        <v>0</v>
      </c>
      <c r="F24" s="21">
        <v>0</v>
      </c>
      <c r="G24" s="16">
        <f t="shared" si="2"/>
        <v>0</v>
      </c>
      <c r="H24" s="16">
        <f t="shared" si="3"/>
        <v>0</v>
      </c>
      <c r="I24" s="21">
        <v>0</v>
      </c>
      <c r="J24" s="16">
        <f t="shared" si="4"/>
        <v>0</v>
      </c>
      <c r="K24" s="18">
        <f t="shared" si="5"/>
        <v>0</v>
      </c>
    </row>
    <row r="25" spans="2:11" s="1" customFormat="1" ht="16.5" thickTop="1" thickBot="1" x14ac:dyDescent="0.3">
      <c r="B25" s="22" t="s">
        <v>5</v>
      </c>
      <c r="C25" s="23">
        <f>SUM(C7:C24)</f>
        <v>1.006944444444444E-3</v>
      </c>
      <c r="D25" s="24">
        <f>IFERROR(SUM(D7:D24),0)</f>
        <v>1</v>
      </c>
      <c r="E25" s="24">
        <f>IFERROR(SUM(E7:E24),0)</f>
        <v>0.49431818181818188</v>
      </c>
      <c r="F25" s="23">
        <f>SUM(F7:F24)</f>
        <v>0</v>
      </c>
      <c r="G25" s="24">
        <f>IFERROR(SUM(G7:G24),0)</f>
        <v>0</v>
      </c>
      <c r="H25" s="24">
        <f>IFERROR(SUM(H7:H24),0)</f>
        <v>0</v>
      </c>
      <c r="I25" s="23">
        <f>SUM(I7:I24)</f>
        <v>1.006944444444444E-3</v>
      </c>
      <c r="J25" s="24">
        <f>IFERROR(SUM(J7:J24),0)</f>
        <v>1</v>
      </c>
      <c r="K25" s="25">
        <f>IFERROR(SUM(K7:K24),0)</f>
        <v>0.49431818181818188</v>
      </c>
    </row>
    <row r="26" spans="2:11" s="1" customFormat="1" ht="15.75" thickTop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8"/>
    </row>
    <row r="27" spans="2:11" s="1" customFormat="1" x14ac:dyDescent="0.25">
      <c r="B27" s="11" t="s">
        <v>27</v>
      </c>
      <c r="C27" s="12" t="s">
        <v>28</v>
      </c>
      <c r="D27" s="29" t="s">
        <v>8</v>
      </c>
      <c r="E27" s="29" t="s">
        <v>8</v>
      </c>
      <c r="F27" s="12" t="s">
        <v>28</v>
      </c>
      <c r="G27" s="29" t="s">
        <v>8</v>
      </c>
      <c r="H27" s="29" t="s">
        <v>8</v>
      </c>
      <c r="I27" s="12" t="s">
        <v>28</v>
      </c>
      <c r="J27" s="29" t="s">
        <v>8</v>
      </c>
      <c r="K27" s="30" t="s">
        <v>8</v>
      </c>
    </row>
    <row r="28" spans="2:11" s="1" customFormat="1" x14ac:dyDescent="0.25">
      <c r="B28" s="31" t="s">
        <v>29</v>
      </c>
      <c r="C28" s="15">
        <v>4.8611111111111099E-4</v>
      </c>
      <c r="D28" s="32"/>
      <c r="E28" s="16">
        <f>IFERROR(C28/C$36,0)</f>
        <v>0.2386363636363637</v>
      </c>
      <c r="F28" s="15">
        <v>0</v>
      </c>
      <c r="G28" s="32"/>
      <c r="H28" s="16">
        <f>IFERROR(F28/F$36,0)</f>
        <v>0</v>
      </c>
      <c r="I28" s="15">
        <v>4.8611111111111099E-4</v>
      </c>
      <c r="J28" s="32"/>
      <c r="K28" s="18">
        <f>IFERROR(I28/I$36,0)</f>
        <v>0.2386363636363637</v>
      </c>
    </row>
    <row r="29" spans="2:11" s="1" customFormat="1" x14ac:dyDescent="0.25">
      <c r="B29" s="31" t="s">
        <v>30</v>
      </c>
      <c r="C29" s="15">
        <v>0</v>
      </c>
      <c r="D29" s="32"/>
      <c r="E29" s="16">
        <f t="shared" ref="E29:E33" si="6">IFERROR(C29/C$36,0)</f>
        <v>0</v>
      </c>
      <c r="F29" s="15">
        <v>0</v>
      </c>
      <c r="G29" s="32"/>
      <c r="H29" s="16">
        <f t="shared" ref="H29:H33" si="7">IFERROR(F29/F$36,0)</f>
        <v>0</v>
      </c>
      <c r="I29" s="15">
        <v>0</v>
      </c>
      <c r="J29" s="32"/>
      <c r="K29" s="18">
        <f t="shared" ref="K29:K33" si="8">IFERROR(I29/I$36,0)</f>
        <v>0</v>
      </c>
    </row>
    <row r="30" spans="2:11" s="1" customFormat="1" x14ac:dyDescent="0.25">
      <c r="B30" s="31" t="s">
        <v>31</v>
      </c>
      <c r="C30" s="15">
        <v>0</v>
      </c>
      <c r="D30" s="32"/>
      <c r="E30" s="16">
        <f t="shared" si="6"/>
        <v>0</v>
      </c>
      <c r="F30" s="15">
        <v>0</v>
      </c>
      <c r="G30" s="32"/>
      <c r="H30" s="16">
        <f t="shared" si="7"/>
        <v>0</v>
      </c>
      <c r="I30" s="15">
        <v>0</v>
      </c>
      <c r="J30" s="32"/>
      <c r="K30" s="18">
        <f t="shared" si="8"/>
        <v>0</v>
      </c>
    </row>
    <row r="31" spans="2:11" s="1" customFormat="1" x14ac:dyDescent="0.25">
      <c r="B31" s="31" t="s">
        <v>32</v>
      </c>
      <c r="C31" s="15">
        <v>5.4398148148148101E-4</v>
      </c>
      <c r="D31" s="32"/>
      <c r="E31" s="16">
        <f t="shared" si="6"/>
        <v>0.26704545454545447</v>
      </c>
      <c r="F31" s="15">
        <v>0</v>
      </c>
      <c r="G31" s="32"/>
      <c r="H31" s="16">
        <f t="shared" si="7"/>
        <v>0</v>
      </c>
      <c r="I31" s="15">
        <v>5.4398148148148101E-4</v>
      </c>
      <c r="J31" s="32"/>
      <c r="K31" s="18">
        <f t="shared" si="8"/>
        <v>0.26704545454545447</v>
      </c>
    </row>
    <row r="32" spans="2:11" s="1" customFormat="1" x14ac:dyDescent="0.25">
      <c r="B32" s="31" t="s">
        <v>33</v>
      </c>
      <c r="C32" s="15">
        <v>0</v>
      </c>
      <c r="D32" s="32"/>
      <c r="E32" s="16">
        <f t="shared" si="6"/>
        <v>0</v>
      </c>
      <c r="F32" s="15">
        <v>0</v>
      </c>
      <c r="G32" s="32"/>
      <c r="H32" s="16">
        <f t="shared" si="7"/>
        <v>0</v>
      </c>
      <c r="I32" s="15">
        <v>0</v>
      </c>
      <c r="J32" s="32"/>
      <c r="K32" s="18">
        <f t="shared" si="8"/>
        <v>0</v>
      </c>
    </row>
    <row r="33" spans="2:11" s="1" customFormat="1" ht="15.75" thickBot="1" x14ac:dyDescent="0.3">
      <c r="B33" s="33" t="s">
        <v>34</v>
      </c>
      <c r="C33" s="21">
        <v>0</v>
      </c>
      <c r="D33" s="34"/>
      <c r="E33" s="35">
        <f t="shared" si="6"/>
        <v>0</v>
      </c>
      <c r="F33" s="21">
        <v>0</v>
      </c>
      <c r="G33" s="34"/>
      <c r="H33" s="35">
        <f t="shared" si="7"/>
        <v>0</v>
      </c>
      <c r="I33" s="21">
        <v>0</v>
      </c>
      <c r="J33" s="34"/>
      <c r="K33" s="36">
        <f t="shared" si="8"/>
        <v>0</v>
      </c>
    </row>
    <row r="34" spans="2:11" s="1" customFormat="1" ht="16.5" thickTop="1" thickBot="1" x14ac:dyDescent="0.3">
      <c r="B34" s="22" t="s">
        <v>5</v>
      </c>
      <c r="C34" s="23">
        <f>SUM(C28:C33)</f>
        <v>1.030092592592592E-3</v>
      </c>
      <c r="D34" s="24"/>
      <c r="E34" s="24">
        <f>IFERROR(SUM(E28:E33),0)</f>
        <v>0.50568181818181812</v>
      </c>
      <c r="F34" s="23">
        <f>SUM(F28:F33)</f>
        <v>0</v>
      </c>
      <c r="G34" s="24"/>
      <c r="H34" s="24">
        <f>IFERROR(SUM(H28:H33),0)</f>
        <v>0</v>
      </c>
      <c r="I34" s="23">
        <f>SUM(I28:I33)</f>
        <v>1.030092592592592E-3</v>
      </c>
      <c r="J34" s="24"/>
      <c r="K34" s="25">
        <f>IFERROR(SUM(K28:K33),0)</f>
        <v>0.50568181818181812</v>
      </c>
    </row>
    <row r="35" spans="2:11" s="1" customFormat="1" ht="16.5" thickTop="1" thickBot="1" x14ac:dyDescent="0.3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s="1" customFormat="1" ht="16.5" thickTop="1" thickBot="1" x14ac:dyDescent="0.3">
      <c r="B36" s="22" t="s">
        <v>35</v>
      </c>
      <c r="C36" s="23">
        <f>SUM(C25,C34)</f>
        <v>2.037037037037036E-3</v>
      </c>
      <c r="D36" s="40"/>
      <c r="E36" s="41">
        <f>IFERROR(SUM(E25,E34),0)</f>
        <v>1</v>
      </c>
      <c r="F36" s="23">
        <f>SUM(F25,F34)</f>
        <v>0</v>
      </c>
      <c r="G36" s="40"/>
      <c r="H36" s="41">
        <f>IFERROR(SUM(H25,H34),0)</f>
        <v>0</v>
      </c>
      <c r="I36" s="23">
        <f>SUM(I25,I34)</f>
        <v>2.037037037037036E-3</v>
      </c>
      <c r="J36" s="40"/>
      <c r="K36" s="43">
        <f>IFERROR(SUM(K25,K34),0)</f>
        <v>1</v>
      </c>
    </row>
    <row r="37" spans="2:11" s="1" customFormat="1" ht="66" customHeight="1" thickTop="1" thickBot="1" x14ac:dyDescent="0.3">
      <c r="B37" s="44" t="s">
        <v>45</v>
      </c>
      <c r="C37" s="45"/>
      <c r="D37" s="45"/>
      <c r="E37" s="45"/>
      <c r="F37" s="45"/>
      <c r="G37" s="45"/>
      <c r="H37" s="45"/>
      <c r="I37" s="45"/>
      <c r="J37" s="45"/>
      <c r="K37" s="46"/>
    </row>
    <row r="38" spans="2:11" s="1" customFormat="1" x14ac:dyDescent="0.25">
      <c r="C38" s="55"/>
      <c r="D38" s="55"/>
      <c r="E38" s="55"/>
      <c r="F38" s="55"/>
      <c r="H38" s="55"/>
    </row>
    <row r="39" spans="2:11" s="1" customFormat="1" x14ac:dyDescent="0.25">
      <c r="C39" s="55"/>
      <c r="D39" s="55"/>
      <c r="E39" s="55"/>
      <c r="F39" s="55"/>
      <c r="H39" s="55"/>
    </row>
    <row r="40" spans="2:11" s="1" customFormat="1" x14ac:dyDescent="0.25">
      <c r="C40" s="55"/>
      <c r="D40" s="55"/>
      <c r="E40" s="55"/>
      <c r="F40" s="55"/>
      <c r="H40" s="55"/>
    </row>
    <row r="41" spans="2:11" s="1" customFormat="1" x14ac:dyDescent="0.25">
      <c r="C41" s="55"/>
      <c r="D41" s="55"/>
      <c r="E41" s="55"/>
      <c r="F41" s="55"/>
      <c r="H41" s="55"/>
    </row>
    <row r="42" spans="2:11" s="1" customFormat="1" x14ac:dyDescent="0.25">
      <c r="C42" s="55"/>
      <c r="D42" s="55"/>
      <c r="E42" s="55"/>
      <c r="F42" s="55"/>
      <c r="H42" s="55"/>
    </row>
    <row r="43" spans="2:11" s="1" customFormat="1" x14ac:dyDescent="0.25">
      <c r="C43" s="55"/>
      <c r="D43" s="55"/>
      <c r="E43" s="55"/>
      <c r="F43" s="55"/>
      <c r="H43" s="55"/>
    </row>
    <row r="44" spans="2:11" s="1" customFormat="1" x14ac:dyDescent="0.25">
      <c r="C44" s="55"/>
      <c r="D44" s="55"/>
      <c r="E44" s="55"/>
      <c r="F44" s="55"/>
      <c r="H44" s="55"/>
    </row>
    <row r="45" spans="2:11" s="1" customFormat="1" x14ac:dyDescent="0.25">
      <c r="C45" s="55"/>
      <c r="D45" s="55"/>
      <c r="E45" s="55"/>
      <c r="F45" s="55"/>
      <c r="H45" s="55"/>
    </row>
    <row r="46" spans="2:11" s="1" customFormat="1" x14ac:dyDescent="0.25">
      <c r="C46" s="55"/>
      <c r="D46" s="55"/>
      <c r="E46" s="55"/>
      <c r="F46" s="55"/>
      <c r="H46" s="55"/>
    </row>
    <row r="47" spans="2:11" s="1" customFormat="1" x14ac:dyDescent="0.25">
      <c r="C47" s="55"/>
      <c r="D47" s="55"/>
      <c r="E47" s="55"/>
      <c r="F47" s="55"/>
      <c r="H47" s="55"/>
    </row>
    <row r="48" spans="2:11" s="1" customFormat="1" x14ac:dyDescent="0.25">
      <c r="C48" s="55"/>
      <c r="D48" s="55"/>
      <c r="E48" s="55"/>
      <c r="F48" s="55"/>
      <c r="H48" s="55"/>
    </row>
    <row r="49" spans="3:8" s="1" customFormat="1" x14ac:dyDescent="0.25">
      <c r="C49" s="55"/>
      <c r="D49" s="55"/>
      <c r="E49" s="55"/>
      <c r="F49" s="55"/>
      <c r="H49" s="55"/>
    </row>
    <row r="50" spans="3:8" s="1" customFormat="1" x14ac:dyDescent="0.25">
      <c r="C50" s="55"/>
      <c r="D50" s="55"/>
      <c r="E50" s="55"/>
      <c r="F50" s="55"/>
      <c r="H50" s="55"/>
    </row>
    <row r="51" spans="3:8" s="1" customFormat="1" x14ac:dyDescent="0.25">
      <c r="C51" s="55"/>
      <c r="D51" s="55"/>
      <c r="E51" s="55"/>
      <c r="F51" s="55"/>
      <c r="H51" s="55"/>
    </row>
    <row r="52" spans="3:8" s="1" customFormat="1" x14ac:dyDescent="0.25">
      <c r="C52" s="55"/>
      <c r="D52" s="55"/>
      <c r="E52" s="55"/>
      <c r="F52" s="55"/>
      <c r="H52" s="55"/>
    </row>
    <row r="53" spans="3:8" s="1" customFormat="1" x14ac:dyDescent="0.25">
      <c r="C53" s="55"/>
      <c r="D53" s="55"/>
      <c r="E53" s="55"/>
      <c r="F53" s="55"/>
      <c r="H53" s="55"/>
    </row>
    <row r="54" spans="3:8" s="1" customFormat="1" x14ac:dyDescent="0.25">
      <c r="C54" s="55"/>
      <c r="D54" s="55"/>
      <c r="E54" s="55"/>
      <c r="F54" s="55"/>
      <c r="H54" s="55"/>
    </row>
    <row r="55" spans="3:8" s="1" customFormat="1" x14ac:dyDescent="0.25">
      <c r="C55" s="55"/>
      <c r="D55" s="55"/>
      <c r="E55" s="55"/>
      <c r="F55" s="55"/>
      <c r="H55" s="55"/>
    </row>
    <row r="56" spans="3:8" s="1" customFormat="1" x14ac:dyDescent="0.25">
      <c r="C56" s="55"/>
      <c r="D56" s="55"/>
      <c r="E56" s="55"/>
      <c r="F56" s="55"/>
      <c r="H56" s="55"/>
    </row>
    <row r="57" spans="3:8" s="1" customFormat="1" x14ac:dyDescent="0.25">
      <c r="C57" s="55"/>
      <c r="D57" s="55"/>
      <c r="E57" s="55"/>
      <c r="F57" s="55"/>
      <c r="H57" s="55"/>
    </row>
    <row r="58" spans="3:8" s="1" customFormat="1" x14ac:dyDescent="0.25">
      <c r="C58" s="55"/>
      <c r="D58" s="55"/>
      <c r="E58" s="55"/>
      <c r="F58" s="55"/>
      <c r="H58" s="55"/>
    </row>
    <row r="59" spans="3:8" s="1" customFormat="1" x14ac:dyDescent="0.25">
      <c r="C59" s="55"/>
      <c r="D59" s="55"/>
      <c r="E59" s="55"/>
      <c r="F59" s="55"/>
      <c r="H59" s="55"/>
    </row>
    <row r="60" spans="3:8" s="1" customFormat="1" x14ac:dyDescent="0.25">
      <c r="C60" s="55"/>
      <c r="D60" s="55"/>
      <c r="E60" s="55"/>
      <c r="F60" s="55"/>
      <c r="H60" s="55"/>
    </row>
    <row r="61" spans="3:8" s="1" customFormat="1" x14ac:dyDescent="0.25">
      <c r="C61" s="55"/>
      <c r="D61" s="55"/>
      <c r="E61" s="55"/>
      <c r="F61" s="55"/>
      <c r="H61" s="55"/>
    </row>
    <row r="62" spans="3:8" s="1" customFormat="1" x14ac:dyDescent="0.25">
      <c r="C62" s="55"/>
      <c r="D62" s="55"/>
      <c r="E62" s="55"/>
      <c r="F62" s="55"/>
      <c r="H62" s="55"/>
    </row>
    <row r="63" spans="3:8" s="1" customFormat="1" x14ac:dyDescent="0.25">
      <c r="C63" s="55"/>
      <c r="D63" s="55"/>
      <c r="E63" s="55"/>
      <c r="F63" s="55"/>
      <c r="H63" s="55"/>
    </row>
    <row r="64" spans="3:8" s="1" customFormat="1" x14ac:dyDescent="0.25">
      <c r="C64" s="55"/>
      <c r="D64" s="55"/>
      <c r="E64" s="55"/>
      <c r="F64" s="55"/>
      <c r="H64" s="55"/>
    </row>
    <row r="65" spans="3:8" s="1" customFormat="1" x14ac:dyDescent="0.25">
      <c r="C65" s="55"/>
      <c r="D65" s="55"/>
      <c r="E65" s="55"/>
      <c r="F65" s="55"/>
      <c r="H65" s="55"/>
    </row>
    <row r="66" spans="3:8" s="1" customFormat="1" x14ac:dyDescent="0.25">
      <c r="C66" s="55"/>
      <c r="D66" s="55"/>
      <c r="E66" s="55"/>
      <c r="F66" s="55"/>
      <c r="H66" s="55"/>
    </row>
    <row r="67" spans="3:8" s="1" customFormat="1" x14ac:dyDescent="0.25">
      <c r="C67" s="55"/>
      <c r="D67" s="55"/>
      <c r="E67" s="55"/>
      <c r="F67" s="55"/>
      <c r="H67" s="55"/>
    </row>
    <row r="68" spans="3:8" s="1" customFormat="1" x14ac:dyDescent="0.25">
      <c r="C68" s="55"/>
      <c r="D68" s="55"/>
      <c r="E68" s="55"/>
      <c r="F68" s="55"/>
      <c r="H68" s="55"/>
    </row>
    <row r="69" spans="3:8" s="1" customFormat="1" x14ac:dyDescent="0.25">
      <c r="C69" s="55"/>
      <c r="D69" s="55"/>
      <c r="E69" s="55"/>
      <c r="F69" s="55"/>
      <c r="H69" s="55"/>
    </row>
    <row r="70" spans="3:8" s="1" customFormat="1" x14ac:dyDescent="0.25">
      <c r="C70" s="55"/>
      <c r="D70" s="55"/>
      <c r="E70" s="55"/>
      <c r="F70" s="55"/>
      <c r="H70" s="55"/>
    </row>
    <row r="71" spans="3:8" s="1" customFormat="1" x14ac:dyDescent="0.25">
      <c r="C71" s="55"/>
      <c r="D71" s="55"/>
      <c r="E71" s="55"/>
      <c r="F71" s="55"/>
      <c r="H71" s="55"/>
    </row>
    <row r="72" spans="3:8" s="1" customFormat="1" x14ac:dyDescent="0.25">
      <c r="C72" s="55"/>
      <c r="D72" s="55"/>
      <c r="E72" s="55"/>
      <c r="F72" s="55"/>
      <c r="H72" s="55"/>
    </row>
  </sheetData>
  <mergeCells count="6">
    <mergeCell ref="B3:K3"/>
    <mergeCell ref="B4:K4"/>
    <mergeCell ref="C5:E5"/>
    <mergeCell ref="F5:H5"/>
    <mergeCell ref="I5:K5"/>
    <mergeCell ref="B37:K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36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28</vt:i4>
      </vt:variant>
    </vt:vector>
  </HeadingPairs>
  <TitlesOfParts>
    <vt:vector size="81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</dc:creator>
  <cp:lastModifiedBy>Alessio</cp:lastModifiedBy>
  <dcterms:created xsi:type="dcterms:W3CDTF">2019-05-09T11:19:42Z</dcterms:created>
  <dcterms:modified xsi:type="dcterms:W3CDTF">2019-05-09T11:26:21Z</dcterms:modified>
</cp:coreProperties>
</file>