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 hidePivotFieldList="1" autoCompressPictures="0"/>
  <bookViews>
    <workbookView xWindow="2025" yWindow="3135" windowWidth="218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52" l="1"/>
  <c r="D30" i="51" l="1"/>
  <c r="E30" i="51"/>
  <c r="F30" i="51"/>
  <c r="G30" i="51"/>
  <c r="H30" i="51"/>
  <c r="I30" i="51"/>
  <c r="J30" i="51"/>
  <c r="K7" i="42"/>
  <c r="K8" i="42"/>
  <c r="C30" i="45" l="1"/>
  <c r="D30" i="45"/>
  <c r="E30" i="45"/>
  <c r="F30" i="45"/>
  <c r="F30" i="50" l="1"/>
  <c r="E30" i="50"/>
  <c r="D30" i="50"/>
  <c r="C30" i="50"/>
  <c r="K28" i="50"/>
  <c r="K27" i="50"/>
  <c r="K2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8" i="48"/>
  <c r="G30" i="45"/>
  <c r="K26" i="45"/>
  <c r="K25" i="45"/>
  <c r="K24" i="45"/>
  <c r="K23" i="45"/>
  <c r="K22" i="45"/>
  <c r="K21" i="45"/>
  <c r="K20" i="45"/>
  <c r="K19" i="45"/>
  <c r="K18" i="45"/>
  <c r="K17" i="45"/>
  <c r="K16" i="45"/>
  <c r="K14" i="45"/>
  <c r="K13" i="45"/>
  <c r="K12" i="45"/>
  <c r="K11" i="45"/>
  <c r="K10" i="45"/>
  <c r="K9" i="45"/>
  <c r="K8" i="45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/>
  <c r="K11" i="47"/>
  <c r="K10" i="47"/>
  <c r="K9" i="47"/>
  <c r="K8" i="47"/>
  <c r="K7" i="47"/>
  <c r="E30" i="47"/>
  <c r="C30" i="35"/>
  <c r="C30" i="30"/>
  <c r="D30" i="30" s="1"/>
  <c r="D30" i="32"/>
  <c r="C30" i="32"/>
  <c r="K27" i="55"/>
  <c r="K28" i="55"/>
  <c r="K10" i="55"/>
  <c r="K11" i="55"/>
  <c r="K12" i="55"/>
  <c r="K13" i="55"/>
  <c r="K14" i="55"/>
  <c r="K15" i="55"/>
  <c r="K16" i="55"/>
  <c r="K17" i="55"/>
  <c r="K18" i="55"/>
  <c r="K24" i="48"/>
  <c r="K25" i="48"/>
  <c r="K26" i="48"/>
  <c r="K27" i="48"/>
  <c r="K28" i="48"/>
  <c r="K28" i="46"/>
  <c r="K27" i="46"/>
  <c r="K26" i="46"/>
  <c r="K25" i="46"/>
  <c r="K24" i="46"/>
  <c r="K23" i="46"/>
  <c r="K22" i="46"/>
  <c r="K21" i="46"/>
  <c r="K20" i="46"/>
  <c r="K19" i="46"/>
  <c r="K18" i="46"/>
  <c r="K17" i="46"/>
  <c r="K16" i="46"/>
  <c r="K15" i="46"/>
  <c r="K14" i="46"/>
  <c r="K13" i="46"/>
  <c r="K12" i="46"/>
  <c r="K11" i="46"/>
  <c r="K10" i="46"/>
  <c r="K9" i="46"/>
  <c r="K8" i="46"/>
  <c r="K7" i="46"/>
  <c r="D30" i="46"/>
  <c r="F30" i="53"/>
  <c r="K28" i="54"/>
  <c r="K27" i="54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8" i="54"/>
  <c r="K7" i="54"/>
  <c r="C30" i="51"/>
  <c r="K28" i="51"/>
  <c r="K27" i="51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8" i="51"/>
  <c r="K7" i="51"/>
  <c r="C30" i="31"/>
  <c r="C30" i="37"/>
  <c r="C30" i="36"/>
  <c r="G28" i="6"/>
  <c r="I30" i="55"/>
  <c r="J30" i="55"/>
  <c r="J30" i="54"/>
  <c r="I30" i="54"/>
  <c r="H30" i="54"/>
  <c r="G30" i="54"/>
  <c r="F30" i="54"/>
  <c r="E30" i="54"/>
  <c r="D30" i="54"/>
  <c r="C30" i="54"/>
  <c r="C30" i="39"/>
  <c r="G30" i="28"/>
  <c r="E30" i="28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7" i="17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7" i="10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7" i="8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7" i="15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7" i="1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7" i="7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7" i="14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7" i="13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7" i="9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7" i="6"/>
  <c r="D30" i="31" l="1"/>
  <c r="K30" i="45"/>
  <c r="K30" i="47"/>
  <c r="K30" i="50"/>
  <c r="K30" i="46"/>
  <c r="K30" i="54"/>
  <c r="K30" i="51"/>
  <c r="K16" i="52"/>
  <c r="G25" i="16"/>
  <c r="G26" i="16"/>
  <c r="G27" i="16"/>
  <c r="G28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7" i="16"/>
  <c r="D30" i="35" l="1"/>
  <c r="D30" i="39"/>
  <c r="H30" i="28"/>
  <c r="D30" i="36"/>
  <c r="F30" i="28"/>
  <c r="D30" i="37"/>
  <c r="H30" i="52"/>
  <c r="G30" i="52"/>
  <c r="F30" i="52"/>
  <c r="E30" i="52"/>
  <c r="K7" i="44"/>
  <c r="K8" i="44"/>
  <c r="K9" i="44"/>
  <c r="K10" i="44"/>
  <c r="K11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I30" i="44"/>
  <c r="J30" i="44"/>
  <c r="E30" i="29"/>
  <c r="F20" i="29" s="1"/>
  <c r="E30" i="24"/>
  <c r="E30" i="12"/>
  <c r="F9" i="12" s="1"/>
  <c r="E30" i="11"/>
  <c r="E30" i="6"/>
  <c r="F8" i="6" s="1"/>
  <c r="G30" i="3"/>
  <c r="H9" i="3" s="1"/>
  <c r="K23" i="55"/>
  <c r="K25" i="55"/>
  <c r="K26" i="55"/>
  <c r="D30" i="48"/>
  <c r="E30" i="48"/>
  <c r="F30" i="48"/>
  <c r="G30" i="48"/>
  <c r="H30" i="48"/>
  <c r="K11" i="49"/>
  <c r="K10" i="49"/>
  <c r="K30" i="49" s="1"/>
  <c r="F30" i="49"/>
  <c r="E30" i="49"/>
  <c r="K8" i="52"/>
  <c r="K9" i="52"/>
  <c r="K10" i="52"/>
  <c r="K11" i="52"/>
  <c r="K12" i="52"/>
  <c r="H30" i="43"/>
  <c r="G30" i="43"/>
  <c r="K8" i="43"/>
  <c r="C30" i="34"/>
  <c r="E30" i="37"/>
  <c r="G30" i="27"/>
  <c r="H10" i="27" s="1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7" i="26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7" i="24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7" i="23"/>
  <c r="C30" i="23"/>
  <c r="D28" i="23" s="1"/>
  <c r="E30" i="23"/>
  <c r="C30" i="22"/>
  <c r="D24" i="22" s="1"/>
  <c r="G24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5" i="22"/>
  <c r="G26" i="22"/>
  <c r="G27" i="22"/>
  <c r="G28" i="22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7" i="21"/>
  <c r="G30" i="18"/>
  <c r="H18" i="18" s="1"/>
  <c r="C30" i="12"/>
  <c r="D18" i="12" s="1"/>
  <c r="G30" i="8"/>
  <c r="C30" i="8"/>
  <c r="D21" i="8" s="1"/>
  <c r="G30" i="11"/>
  <c r="H27" i="11" s="1"/>
  <c r="C30" i="11"/>
  <c r="D17" i="11" s="1"/>
  <c r="G30" i="14"/>
  <c r="H26" i="14" s="1"/>
  <c r="C30" i="14"/>
  <c r="D28" i="14" s="1"/>
  <c r="G30" i="13"/>
  <c r="H24" i="13" s="1"/>
  <c r="C30" i="13"/>
  <c r="D10" i="13" s="1"/>
  <c r="C30" i="9"/>
  <c r="D8" i="9" s="1"/>
  <c r="G30" i="9"/>
  <c r="H18" i="9" s="1"/>
  <c r="E30" i="9"/>
  <c r="D30" i="34"/>
  <c r="H30" i="55"/>
  <c r="C30" i="55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27" i="53"/>
  <c r="K28" i="53"/>
  <c r="K21" i="52"/>
  <c r="K22" i="52"/>
  <c r="K23" i="52"/>
  <c r="K24" i="52"/>
  <c r="K25" i="52"/>
  <c r="K26" i="52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9" i="42"/>
  <c r="K10" i="42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C30" i="33"/>
  <c r="I10" i="28"/>
  <c r="I11" i="28"/>
  <c r="I12" i="28"/>
  <c r="I13" i="28"/>
  <c r="I14" i="28"/>
  <c r="I15" i="28"/>
  <c r="I16" i="28"/>
  <c r="I17" i="28"/>
  <c r="I18" i="28"/>
  <c r="I19" i="28"/>
  <c r="I20" i="28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7" i="18"/>
  <c r="E30" i="16"/>
  <c r="I7" i="3"/>
  <c r="K24" i="55"/>
  <c r="K19" i="55"/>
  <c r="K21" i="55"/>
  <c r="F30" i="55"/>
  <c r="J30" i="53"/>
  <c r="K7" i="53"/>
  <c r="K8" i="53"/>
  <c r="E30" i="53"/>
  <c r="K14" i="52"/>
  <c r="K17" i="52"/>
  <c r="K18" i="52"/>
  <c r="K19" i="52"/>
  <c r="K20" i="52"/>
  <c r="J30" i="52"/>
  <c r="H30" i="44"/>
  <c r="K7" i="43"/>
  <c r="E30" i="43"/>
  <c r="K28" i="42"/>
  <c r="J30" i="42"/>
  <c r="J30" i="41"/>
  <c r="K7" i="41"/>
  <c r="C30" i="38"/>
  <c r="I27" i="28"/>
  <c r="I7" i="28"/>
  <c r="I7" i="27"/>
  <c r="I8" i="27"/>
  <c r="K22" i="55"/>
  <c r="D30" i="53"/>
  <c r="D30" i="44"/>
  <c r="E30" i="44"/>
  <c r="F30" i="44"/>
  <c r="G30" i="44"/>
  <c r="F30" i="42"/>
  <c r="G30" i="42"/>
  <c r="H30" i="42"/>
  <c r="I28" i="19"/>
  <c r="I28" i="4"/>
  <c r="D30" i="55"/>
  <c r="I21" i="28"/>
  <c r="I22" i="28"/>
  <c r="I23" i="28"/>
  <c r="I24" i="28"/>
  <c r="I25" i="28"/>
  <c r="I26" i="28"/>
  <c r="K13" i="52"/>
  <c r="K9" i="43"/>
  <c r="G30" i="55"/>
  <c r="G30" i="53"/>
  <c r="E30" i="3"/>
  <c r="F25" i="3" s="1"/>
  <c r="F30" i="43"/>
  <c r="E30" i="22"/>
  <c r="E30" i="10"/>
  <c r="F9" i="10" s="1"/>
  <c r="E30" i="8"/>
  <c r="F28" i="8" s="1"/>
  <c r="C30" i="40"/>
  <c r="D26" i="40" s="1"/>
  <c r="C30" i="29"/>
  <c r="D13" i="29" s="1"/>
  <c r="E30" i="27"/>
  <c r="C30" i="26"/>
  <c r="D27" i="26" s="1"/>
  <c r="E30" i="18"/>
  <c r="F9" i="18" s="1"/>
  <c r="C30" i="15"/>
  <c r="D25" i="15" s="1"/>
  <c r="C30" i="52"/>
  <c r="I30" i="42"/>
  <c r="I30" i="41"/>
  <c r="E30" i="38"/>
  <c r="F17" i="38" s="1"/>
  <c r="K8" i="41"/>
  <c r="E30" i="21"/>
  <c r="C30" i="7"/>
  <c r="D19" i="7" s="1"/>
  <c r="K9" i="48"/>
  <c r="E30" i="33"/>
  <c r="F8" i="33" s="1"/>
  <c r="C30" i="24"/>
  <c r="D22" i="24" s="1"/>
  <c r="C30" i="28"/>
  <c r="D15" i="28" s="1"/>
  <c r="E30" i="15"/>
  <c r="F23" i="15" s="1"/>
  <c r="C30" i="16"/>
  <c r="D10" i="16" s="1"/>
  <c r="I7" i="4"/>
  <c r="E30" i="55"/>
  <c r="G30" i="19"/>
  <c r="H28" i="19" s="1"/>
  <c r="C30" i="19"/>
  <c r="D18" i="19" s="1"/>
  <c r="G30" i="4"/>
  <c r="H13" i="4" s="1"/>
  <c r="C30" i="53"/>
  <c r="I28" i="28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D30" i="43"/>
  <c r="C30" i="4"/>
  <c r="D16" i="4" s="1"/>
  <c r="I8" i="28"/>
  <c r="I9" i="28"/>
  <c r="E30" i="20"/>
  <c r="F26" i="20" s="1"/>
  <c r="E30" i="42"/>
  <c r="C30" i="17"/>
  <c r="D26" i="17" s="1"/>
  <c r="C30" i="6"/>
  <c r="D14" i="6" s="1"/>
  <c r="E30" i="19"/>
  <c r="F20" i="19" s="1"/>
  <c r="C30" i="18"/>
  <c r="D9" i="18" s="1"/>
  <c r="C30" i="3"/>
  <c r="D28" i="3" s="1"/>
  <c r="G30" i="5"/>
  <c r="H18" i="5" s="1"/>
  <c r="D30" i="42"/>
  <c r="C30" i="42"/>
  <c r="C30" i="10"/>
  <c r="D23" i="10" s="1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14" i="21" s="1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I28" i="5"/>
  <c r="E30" i="4"/>
  <c r="F18" i="4" s="1"/>
  <c r="C30" i="48"/>
  <c r="C30" i="44"/>
  <c r="H30" i="41"/>
  <c r="G30" i="41"/>
  <c r="F30" i="41"/>
  <c r="E30" i="41"/>
  <c r="D30" i="41"/>
  <c r="C30" i="41"/>
  <c r="I7" i="20"/>
  <c r="G30" i="20"/>
  <c r="H7" i="20" s="1"/>
  <c r="C30" i="20"/>
  <c r="D24" i="20" s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27" i="5" s="1"/>
  <c r="C30" i="5"/>
  <c r="D12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G30" i="17"/>
  <c r="H10" i="17" s="1"/>
  <c r="G30" i="7"/>
  <c r="H18" i="7" s="1"/>
  <c r="G30" i="10"/>
  <c r="H28" i="10" s="1"/>
  <c r="G30" i="6"/>
  <c r="H8" i="6" s="1"/>
  <c r="G30" i="16"/>
  <c r="H7" i="16" s="1"/>
  <c r="G30" i="12"/>
  <c r="H20" i="12" s="1"/>
  <c r="G30" i="15"/>
  <c r="H7" i="15" s="1"/>
  <c r="F27" i="24"/>
  <c r="H22" i="13"/>
  <c r="F10" i="11" l="1"/>
  <c r="F18" i="11"/>
  <c r="F25" i="21"/>
  <c r="F18" i="21"/>
  <c r="H17" i="5"/>
  <c r="F22" i="3"/>
  <c r="D7" i="26"/>
  <c r="D18" i="14"/>
  <c r="D7" i="14"/>
  <c r="D24" i="14"/>
  <c r="D15" i="14"/>
  <c r="D14" i="14"/>
  <c r="H20" i="5"/>
  <c r="H23" i="4"/>
  <c r="H20" i="3"/>
  <c r="F8" i="22"/>
  <c r="F28" i="22"/>
  <c r="F10" i="6"/>
  <c r="F18" i="6"/>
  <c r="D22" i="5"/>
  <c r="D13" i="20"/>
  <c r="D13" i="14"/>
  <c r="D26" i="14"/>
  <c r="H13" i="5"/>
  <c r="D23" i="40"/>
  <c r="H10" i="5"/>
  <c r="H16" i="8"/>
  <c r="H28" i="8"/>
  <c r="H12" i="5"/>
  <c r="H7" i="5"/>
  <c r="D21" i="40"/>
  <c r="F21" i="27"/>
  <c r="F7" i="27"/>
  <c r="F8" i="27"/>
  <c r="H19" i="17"/>
  <c r="D24" i="26"/>
  <c r="F20" i="24"/>
  <c r="F28" i="24"/>
  <c r="F27" i="23"/>
  <c r="F26" i="23"/>
  <c r="D25" i="12"/>
  <c r="D12" i="12"/>
  <c r="D28" i="12"/>
  <c r="D13" i="11"/>
  <c r="D19" i="14"/>
  <c r="D8" i="14"/>
  <c r="D16" i="14"/>
  <c r="D12" i="14"/>
  <c r="D21" i="14"/>
  <c r="D9" i="14"/>
  <c r="F15" i="6"/>
  <c r="F17" i="6"/>
  <c r="F9" i="5"/>
  <c r="F11" i="4"/>
  <c r="F22" i="4"/>
  <c r="F17" i="4"/>
  <c r="D24" i="40"/>
  <c r="D22" i="40"/>
  <c r="D17" i="23"/>
  <c r="D15" i="22"/>
  <c r="F20" i="20"/>
  <c r="F15" i="20"/>
  <c r="F27" i="20"/>
  <c r="F10" i="20"/>
  <c r="F8" i="20"/>
  <c r="F22" i="20"/>
  <c r="F17" i="20"/>
  <c r="F18" i="20"/>
  <c r="F13" i="20"/>
  <c r="F11" i="20"/>
  <c r="F23" i="20"/>
  <c r="D21" i="18"/>
  <c r="D8" i="18"/>
  <c r="D26" i="12"/>
  <c r="D10" i="12"/>
  <c r="D12" i="8"/>
  <c r="D22" i="14"/>
  <c r="D10" i="14"/>
  <c r="D23" i="14"/>
  <c r="D25" i="14"/>
  <c r="D20" i="14"/>
  <c r="D11" i="14"/>
  <c r="D17" i="14"/>
  <c r="F9" i="6"/>
  <c r="F24" i="6"/>
  <c r="F14" i="6"/>
  <c r="F12" i="6"/>
  <c r="F25" i="6"/>
  <c r="F16" i="6"/>
  <c r="F19" i="6"/>
  <c r="F26" i="6"/>
  <c r="F21" i="6"/>
  <c r="F22" i="6"/>
  <c r="F20" i="6"/>
  <c r="F23" i="6"/>
  <c r="F13" i="6"/>
  <c r="F11" i="6"/>
  <c r="F7" i="5"/>
  <c r="F23" i="5"/>
  <c r="F20" i="5"/>
  <c r="F11" i="5"/>
  <c r="D19" i="4"/>
  <c r="D24" i="4"/>
  <c r="D10" i="4"/>
  <c r="D8" i="4"/>
  <c r="D14" i="4"/>
  <c r="D27" i="4"/>
  <c r="D19" i="26"/>
  <c r="D17" i="26"/>
  <c r="D11" i="26"/>
  <c r="D21" i="26"/>
  <c r="D8" i="26"/>
  <c r="D16" i="26"/>
  <c r="F18" i="24"/>
  <c r="F14" i="24"/>
  <c r="F8" i="21"/>
  <c r="F24" i="21"/>
  <c r="F12" i="20"/>
  <c r="F9" i="20"/>
  <c r="F7" i="20"/>
  <c r="F24" i="20"/>
  <c r="F19" i="20"/>
  <c r="F21" i="20"/>
  <c r="F25" i="20"/>
  <c r="F16" i="20"/>
  <c r="F14" i="20"/>
  <c r="F28" i="20"/>
  <c r="F7" i="19"/>
  <c r="F17" i="19"/>
  <c r="F13" i="19"/>
  <c r="F27" i="19"/>
  <c r="F8" i="19"/>
  <c r="F28" i="19"/>
  <c r="H14" i="18"/>
  <c r="D28" i="17"/>
  <c r="D14" i="8"/>
  <c r="D9" i="8"/>
  <c r="D22" i="11"/>
  <c r="D28" i="11"/>
  <c r="H20" i="14"/>
  <c r="H25" i="14"/>
  <c r="D17" i="16"/>
  <c r="D27" i="16"/>
  <c r="H16" i="13"/>
  <c r="D18" i="5"/>
  <c r="D13" i="5"/>
  <c r="D25" i="5"/>
  <c r="D17" i="5"/>
  <c r="D14" i="5"/>
  <c r="D8" i="5"/>
  <c r="D19" i="5"/>
  <c r="D10" i="5"/>
  <c r="D28" i="5"/>
  <c r="D16" i="5"/>
  <c r="D27" i="5"/>
  <c r="D20" i="5"/>
  <c r="D15" i="5"/>
  <c r="D23" i="5"/>
  <c r="D9" i="5"/>
  <c r="D11" i="5"/>
  <c r="D21" i="5"/>
  <c r="D24" i="5"/>
  <c r="D26" i="5"/>
  <c r="D7" i="5"/>
  <c r="D25" i="4"/>
  <c r="D26" i="4"/>
  <c r="D11" i="4"/>
  <c r="H22" i="3"/>
  <c r="H10" i="3"/>
  <c r="D22" i="26"/>
  <c r="D9" i="26"/>
  <c r="D25" i="26"/>
  <c r="D10" i="26"/>
  <c r="D12" i="26"/>
  <c r="D28" i="19"/>
  <c r="H7" i="18"/>
  <c r="D18" i="18"/>
  <c r="H11" i="13"/>
  <c r="H19" i="13"/>
  <c r="H14" i="13"/>
  <c r="H13" i="13"/>
  <c r="H8" i="3"/>
  <c r="H16" i="3"/>
  <c r="D17" i="28"/>
  <c r="D10" i="28"/>
  <c r="F28" i="27"/>
  <c r="F17" i="24"/>
  <c r="F10" i="24"/>
  <c r="F19" i="24"/>
  <c r="H19" i="20"/>
  <c r="H10" i="20"/>
  <c r="H12" i="20"/>
  <c r="H14" i="20"/>
  <c r="H16" i="18"/>
  <c r="H25" i="18"/>
  <c r="H8" i="18"/>
  <c r="H9" i="18"/>
  <c r="H11" i="18"/>
  <c r="D24" i="18"/>
  <c r="D20" i="18"/>
  <c r="D28" i="18"/>
  <c r="D27" i="18"/>
  <c r="D26" i="18"/>
  <c r="D14" i="18"/>
  <c r="D12" i="18"/>
  <c r="D7" i="18"/>
  <c r="D17" i="18"/>
  <c r="D16" i="18"/>
  <c r="D10" i="18"/>
  <c r="D11" i="18"/>
  <c r="D25" i="18"/>
  <c r="D15" i="18"/>
  <c r="D19" i="18"/>
  <c r="D13" i="18"/>
  <c r="D23" i="18"/>
  <c r="D22" i="18"/>
  <c r="H21" i="10"/>
  <c r="H19" i="10"/>
  <c r="H7" i="10"/>
  <c r="H14" i="10"/>
  <c r="H9" i="10"/>
  <c r="H8" i="8"/>
  <c r="D16" i="8"/>
  <c r="F10" i="15"/>
  <c r="F11" i="15"/>
  <c r="F21" i="15"/>
  <c r="F12" i="15"/>
  <c r="F17" i="11"/>
  <c r="F12" i="11"/>
  <c r="F20" i="11"/>
  <c r="H8" i="11"/>
  <c r="D9" i="7"/>
  <c r="D24" i="7"/>
  <c r="D18" i="13"/>
  <c r="H18" i="13"/>
  <c r="H12" i="13"/>
  <c r="H9" i="9"/>
  <c r="D26" i="6"/>
  <c r="D17" i="6"/>
  <c r="H25" i="5"/>
  <c r="F22" i="5"/>
  <c r="H9" i="4"/>
  <c r="D23" i="4"/>
  <c r="D9" i="4"/>
  <c r="H12" i="3"/>
  <c r="H14" i="3"/>
  <c r="F16" i="3"/>
  <c r="D18" i="3"/>
  <c r="F15" i="33"/>
  <c r="F24" i="33"/>
  <c r="F14" i="33"/>
  <c r="F25" i="33"/>
  <c r="F12" i="38"/>
  <c r="F24" i="29"/>
  <c r="D18" i="26"/>
  <c r="D20" i="26"/>
  <c r="D23" i="26"/>
  <c r="D15" i="26"/>
  <c r="D26" i="26"/>
  <c r="D14" i="26"/>
  <c r="D28" i="26"/>
  <c r="D13" i="26"/>
  <c r="D12" i="24"/>
  <c r="D10" i="23"/>
  <c r="D19" i="22"/>
  <c r="D14" i="22"/>
  <c r="D9" i="22"/>
  <c r="D23" i="22"/>
  <c r="D11" i="22"/>
  <c r="D21" i="22"/>
  <c r="D18" i="22"/>
  <c r="D17" i="22"/>
  <c r="D10" i="22"/>
  <c r="D16" i="22"/>
  <c r="H25" i="20"/>
  <c r="H15" i="20"/>
  <c r="H24" i="20"/>
  <c r="H9" i="20"/>
  <c r="D15" i="20"/>
  <c r="D12" i="20"/>
  <c r="D26" i="20"/>
  <c r="D9" i="20"/>
  <c r="H26" i="19"/>
  <c r="H15" i="19"/>
  <c r="D8" i="19"/>
  <c r="D26" i="19"/>
  <c r="D27" i="19"/>
  <c r="D13" i="19"/>
  <c r="D12" i="19"/>
  <c r="H11" i="17"/>
  <c r="H18" i="17"/>
  <c r="H28" i="17"/>
  <c r="H25" i="17"/>
  <c r="F23" i="12"/>
  <c r="H16" i="12"/>
  <c r="H24" i="12"/>
  <c r="H13" i="8"/>
  <c r="H10" i="8"/>
  <c r="H12" i="8"/>
  <c r="H11" i="11"/>
  <c r="H26" i="11"/>
  <c r="H12" i="11"/>
  <c r="H13" i="11"/>
  <c r="H10" i="11"/>
  <c r="H15" i="11"/>
  <c r="H14" i="11"/>
  <c r="H14" i="7"/>
  <c r="D27" i="7"/>
  <c r="H21" i="7"/>
  <c r="D14" i="7"/>
  <c r="D23" i="7"/>
  <c r="D10" i="7"/>
  <c r="D16" i="7"/>
  <c r="D22" i="7"/>
  <c r="D12" i="7"/>
  <c r="D18" i="7"/>
  <c r="D11" i="7"/>
  <c r="D28" i="16"/>
  <c r="D7" i="16"/>
  <c r="D15" i="16"/>
  <c r="D16" i="16"/>
  <c r="D26" i="16"/>
  <c r="D12" i="16"/>
  <c r="D18" i="16"/>
  <c r="D8" i="16"/>
  <c r="D22" i="16"/>
  <c r="D19" i="16"/>
  <c r="D20" i="16"/>
  <c r="D21" i="16"/>
  <c r="D13" i="16"/>
  <c r="D14" i="16"/>
  <c r="D9" i="16"/>
  <c r="D25" i="16"/>
  <c r="D23" i="16"/>
  <c r="D11" i="16"/>
  <c r="D24" i="16"/>
  <c r="D12" i="9"/>
  <c r="H11" i="6"/>
  <c r="D21" i="6"/>
  <c r="D22" i="6"/>
  <c r="D13" i="6"/>
  <c r="D24" i="6"/>
  <c r="D19" i="6"/>
  <c r="D23" i="6"/>
  <c r="D9" i="6"/>
  <c r="D28" i="6"/>
  <c r="D8" i="6"/>
  <c r="D15" i="6"/>
  <c r="D25" i="6"/>
  <c r="D18" i="6"/>
  <c r="D10" i="6"/>
  <c r="D7" i="6"/>
  <c r="D27" i="6"/>
  <c r="D20" i="6"/>
  <c r="D11" i="6"/>
  <c r="D12" i="6"/>
  <c r="F26" i="4"/>
  <c r="F13" i="4"/>
  <c r="H7" i="4"/>
  <c r="H19" i="4"/>
  <c r="H23" i="3"/>
  <c r="H27" i="3"/>
  <c r="H21" i="3"/>
  <c r="D23" i="3"/>
  <c r="H9" i="13"/>
  <c r="H7" i="8"/>
  <c r="H10" i="13"/>
  <c r="H13" i="3"/>
  <c r="H19" i="3"/>
  <c r="H22" i="5"/>
  <c r="H14" i="5"/>
  <c r="F9" i="15"/>
  <c r="D17" i="20"/>
  <c r="D8" i="22"/>
  <c r="D12" i="22"/>
  <c r="F10" i="19"/>
  <c r="H21" i="18"/>
  <c r="F18" i="5"/>
  <c r="F28" i="5"/>
  <c r="F19" i="5"/>
  <c r="F13" i="12"/>
  <c r="D27" i="20"/>
  <c r="D18" i="23"/>
  <c r="H26" i="18"/>
  <c r="H12" i="18"/>
  <c r="D21" i="29"/>
  <c r="D22" i="21"/>
  <c r="D12" i="21"/>
  <c r="D7" i="9"/>
  <c r="D25" i="40"/>
  <c r="H23" i="18"/>
  <c r="D12" i="11"/>
  <c r="D7" i="23"/>
  <c r="H24" i="18"/>
  <c r="H20" i="13"/>
  <c r="H11" i="8"/>
  <c r="H28" i="3"/>
  <c r="D24" i="3"/>
  <c r="H24" i="5"/>
  <c r="H23" i="5"/>
  <c r="D10" i="11"/>
  <c r="F14" i="15"/>
  <c r="D16" i="20"/>
  <c r="D7" i="22"/>
  <c r="D20" i="22"/>
  <c r="F18" i="19"/>
  <c r="H27" i="5"/>
  <c r="F8" i="12"/>
  <c r="H19" i="18"/>
  <c r="F10" i="5"/>
  <c r="F24" i="5"/>
  <c r="F15" i="5"/>
  <c r="D17" i="24"/>
  <c r="H17" i="18"/>
  <c r="H15" i="18"/>
  <c r="D19" i="3"/>
  <c r="F18" i="33"/>
  <c r="D24" i="19"/>
  <c r="H22" i="18"/>
  <c r="H15" i="3"/>
  <c r="H18" i="3"/>
  <c r="F17" i="15"/>
  <c r="D11" i="21"/>
  <c r="H19" i="11"/>
  <c r="H28" i="11"/>
  <c r="H9" i="5"/>
  <c r="H11" i="5"/>
  <c r="F25" i="5"/>
  <c r="F16" i="5"/>
  <c r="F14" i="5"/>
  <c r="D25" i="24"/>
  <c r="D23" i="19"/>
  <c r="F26" i="15"/>
  <c r="F13" i="15"/>
  <c r="F19" i="27"/>
  <c r="D7" i="19"/>
  <c r="F26" i="19"/>
  <c r="H23" i="13"/>
  <c r="H15" i="13"/>
  <c r="H17" i="3"/>
  <c r="H24" i="3"/>
  <c r="H16" i="5"/>
  <c r="H8" i="5"/>
  <c r="H21" i="5"/>
  <c r="F18" i="15"/>
  <c r="D25" i="20"/>
  <c r="D7" i="20"/>
  <c r="F9" i="22"/>
  <c r="F16" i="19"/>
  <c r="H20" i="18"/>
  <c r="F21" i="5"/>
  <c r="F12" i="5"/>
  <c r="H28" i="5"/>
  <c r="D14" i="11"/>
  <c r="D9" i="19"/>
  <c r="D10" i="20"/>
  <c r="D7" i="24"/>
  <c r="H10" i="18"/>
  <c r="D22" i="19"/>
  <c r="F13" i="33"/>
  <c r="H15" i="5"/>
  <c r="D8" i="17"/>
  <c r="F26" i="27"/>
  <c r="D11" i="20"/>
  <c r="H21" i="19"/>
  <c r="D16" i="9"/>
  <c r="D26" i="22"/>
  <c r="F22" i="11"/>
  <c r="F27" i="11"/>
  <c r="F28" i="11"/>
  <c r="F7" i="11"/>
  <c r="F16" i="16"/>
  <c r="F7" i="16"/>
  <c r="F17" i="5"/>
  <c r="F8" i="5"/>
  <c r="F10" i="27"/>
  <c r="D21" i="17"/>
  <c r="F16" i="15"/>
  <c r="H17" i="13"/>
  <c r="H8" i="13"/>
  <c r="H21" i="13"/>
  <c r="H7" i="13"/>
  <c r="H25" i="3"/>
  <c r="D9" i="3"/>
  <c r="H19" i="5"/>
  <c r="H26" i="5"/>
  <c r="F28" i="15"/>
  <c r="D20" i="20"/>
  <c r="D21" i="20"/>
  <c r="D8" i="21"/>
  <c r="D13" i="22"/>
  <c r="D10" i="24"/>
  <c r="F11" i="19"/>
  <c r="F26" i="5"/>
  <c r="F13" i="5"/>
  <c r="D18" i="10"/>
  <c r="D18" i="20"/>
  <c r="D22" i="22"/>
  <c r="D26" i="23"/>
  <c r="H13" i="18"/>
  <c r="F11" i="29"/>
  <c r="F23" i="33"/>
  <c r="D17" i="17"/>
  <c r="D25" i="19"/>
  <c r="F13" i="27"/>
  <c r="D9" i="9"/>
  <c r="D15" i="21"/>
  <c r="D20" i="19"/>
  <c r="K30" i="52"/>
  <c r="K30" i="43"/>
  <c r="D10" i="40"/>
  <c r="D28" i="40"/>
  <c r="F19" i="33"/>
  <c r="F28" i="33"/>
  <c r="G30" i="26"/>
  <c r="H27" i="26" s="1"/>
  <c r="F12" i="24"/>
  <c r="F25" i="24"/>
  <c r="F23" i="24"/>
  <c r="F8" i="24"/>
  <c r="F9" i="24"/>
  <c r="F24" i="24"/>
  <c r="F7" i="23"/>
  <c r="F8" i="23"/>
  <c r="F27" i="22"/>
  <c r="F18" i="22"/>
  <c r="F22" i="22"/>
  <c r="D25" i="22"/>
  <c r="D28" i="21"/>
  <c r="D10" i="21"/>
  <c r="D26" i="21"/>
  <c r="D27" i="21"/>
  <c r="D24" i="21"/>
  <c r="D9" i="21"/>
  <c r="D21" i="21"/>
  <c r="D14" i="20"/>
  <c r="D23" i="20"/>
  <c r="D19" i="20"/>
  <c r="D28" i="20"/>
  <c r="D22" i="20"/>
  <c r="D8" i="20"/>
  <c r="H17" i="19"/>
  <c r="H8" i="19"/>
  <c r="H20" i="19"/>
  <c r="H27" i="19"/>
  <c r="H13" i="19"/>
  <c r="H16" i="19"/>
  <c r="H14" i="19"/>
  <c r="F10" i="18"/>
  <c r="F25" i="18"/>
  <c r="F10" i="12"/>
  <c r="F15" i="12"/>
  <c r="F7" i="12"/>
  <c r="F27" i="12"/>
  <c r="F28" i="12"/>
  <c r="H13" i="12"/>
  <c r="F25" i="12"/>
  <c r="F18" i="12"/>
  <c r="F14" i="12"/>
  <c r="H8" i="12"/>
  <c r="H7" i="12"/>
  <c r="F8" i="10"/>
  <c r="F7" i="10"/>
  <c r="H25" i="10"/>
  <c r="H10" i="10"/>
  <c r="H11" i="10"/>
  <c r="H17" i="10"/>
  <c r="H22" i="10"/>
  <c r="H15" i="10"/>
  <c r="D16" i="10"/>
  <c r="D12" i="10"/>
  <c r="H8" i="10"/>
  <c r="H12" i="10"/>
  <c r="H18" i="10"/>
  <c r="H26" i="10"/>
  <c r="H23" i="10"/>
  <c r="D26" i="10"/>
  <c r="D19" i="10"/>
  <c r="H24" i="10"/>
  <c r="H27" i="10"/>
  <c r="H20" i="10"/>
  <c r="H13" i="10"/>
  <c r="H16" i="10"/>
  <c r="D9" i="10"/>
  <c r="F24" i="8"/>
  <c r="F8" i="8"/>
  <c r="D8" i="8"/>
  <c r="D27" i="8"/>
  <c r="D23" i="8"/>
  <c r="D19" i="8"/>
  <c r="D26" i="8"/>
  <c r="D22" i="8"/>
  <c r="D17" i="8"/>
  <c r="D18" i="8"/>
  <c r="D11" i="8"/>
  <c r="D13" i="8"/>
  <c r="D7" i="8"/>
  <c r="D24" i="8"/>
  <c r="D20" i="8"/>
  <c r="D15" i="8"/>
  <c r="D10" i="8"/>
  <c r="D25" i="8"/>
  <c r="D14" i="15"/>
  <c r="D19" i="15"/>
  <c r="H25" i="15"/>
  <c r="D10" i="15"/>
  <c r="D24" i="15"/>
  <c r="H24" i="11"/>
  <c r="H7" i="11"/>
  <c r="H17" i="11"/>
  <c r="H16" i="11"/>
  <c r="H25" i="11"/>
  <c r="D7" i="11"/>
  <c r="D11" i="11"/>
  <c r="D23" i="11"/>
  <c r="H9" i="11"/>
  <c r="H17" i="7"/>
  <c r="H23" i="7"/>
  <c r="H22" i="7"/>
  <c r="H9" i="7"/>
  <c r="H8" i="7"/>
  <c r="H7" i="7"/>
  <c r="H25" i="7"/>
  <c r="H27" i="7"/>
  <c r="H26" i="7"/>
  <c r="H11" i="7"/>
  <c r="H10" i="7"/>
  <c r="H20" i="7"/>
  <c r="H16" i="7"/>
  <c r="H15" i="7"/>
  <c r="H13" i="7"/>
  <c r="H12" i="7"/>
  <c r="H28" i="7"/>
  <c r="H24" i="7"/>
  <c r="H19" i="7"/>
  <c r="H16" i="14"/>
  <c r="H12" i="14"/>
  <c r="H17" i="14"/>
  <c r="D22" i="9"/>
  <c r="D28" i="9"/>
  <c r="D19" i="9"/>
  <c r="D13" i="9"/>
  <c r="D18" i="9"/>
  <c r="D10" i="9"/>
  <c r="D23" i="9"/>
  <c r="D17" i="9"/>
  <c r="D15" i="9"/>
  <c r="D27" i="9"/>
  <c r="H22" i="9"/>
  <c r="H28" i="9"/>
  <c r="D14" i="9"/>
  <c r="D11" i="9"/>
  <c r="F7" i="6"/>
  <c r="F28" i="6"/>
  <c r="F27" i="6"/>
  <c r="D16" i="6"/>
  <c r="H21" i="4"/>
  <c r="F10" i="4"/>
  <c r="F8" i="4"/>
  <c r="F23" i="4"/>
  <c r="F21" i="4"/>
  <c r="F20" i="4"/>
  <c r="F28" i="4"/>
  <c r="F14" i="4"/>
  <c r="F12" i="4"/>
  <c r="F25" i="4"/>
  <c r="F19" i="4"/>
  <c r="F15" i="4"/>
  <c r="F9" i="4"/>
  <c r="F7" i="4"/>
  <c r="F24" i="4"/>
  <c r="F16" i="4"/>
  <c r="F27" i="4"/>
  <c r="H7" i="3"/>
  <c r="H11" i="3"/>
  <c r="H9" i="27"/>
  <c r="H7" i="27"/>
  <c r="H8" i="27"/>
  <c r="K30" i="48"/>
  <c r="K30" i="53"/>
  <c r="K30" i="42"/>
  <c r="D14" i="40"/>
  <c r="D18" i="40"/>
  <c r="D19" i="40"/>
  <c r="D13" i="40"/>
  <c r="D17" i="40"/>
  <c r="D15" i="40"/>
  <c r="D16" i="40"/>
  <c r="D20" i="40"/>
  <c r="F10" i="33"/>
  <c r="F22" i="33"/>
  <c r="F17" i="33"/>
  <c r="F27" i="33"/>
  <c r="F9" i="33"/>
  <c r="F26" i="33"/>
  <c r="F21" i="33"/>
  <c r="F16" i="33"/>
  <c r="F12" i="33"/>
  <c r="F7" i="38"/>
  <c r="F8" i="38"/>
  <c r="F18" i="38"/>
  <c r="F20" i="38"/>
  <c r="F23" i="38"/>
  <c r="F9" i="38"/>
  <c r="F27" i="38"/>
  <c r="F22" i="38"/>
  <c r="F21" i="38"/>
  <c r="F28" i="38"/>
  <c r="F15" i="38"/>
  <c r="F13" i="38"/>
  <c r="F19" i="38"/>
  <c r="F24" i="38"/>
  <c r="F14" i="38"/>
  <c r="F16" i="38"/>
  <c r="F26" i="38"/>
  <c r="F25" i="38"/>
  <c r="F10" i="38"/>
  <c r="F11" i="38"/>
  <c r="F28" i="29"/>
  <c r="F26" i="29"/>
  <c r="F21" i="29"/>
  <c r="F19" i="29"/>
  <c r="F15" i="29"/>
  <c r="F25" i="29"/>
  <c r="F12" i="29"/>
  <c r="F9" i="29"/>
  <c r="D22" i="29"/>
  <c r="D23" i="28"/>
  <c r="D22" i="28"/>
  <c r="D19" i="28"/>
  <c r="H11" i="27"/>
  <c r="H15" i="27"/>
  <c r="H19" i="27"/>
  <c r="H23" i="27"/>
  <c r="H27" i="27"/>
  <c r="H16" i="27"/>
  <c r="H20" i="27"/>
  <c r="H14" i="27"/>
  <c r="H18" i="27"/>
  <c r="H22" i="27"/>
  <c r="H26" i="27"/>
  <c r="H12" i="27"/>
  <c r="H24" i="27"/>
  <c r="H13" i="27"/>
  <c r="H17" i="27"/>
  <c r="H21" i="27"/>
  <c r="H25" i="27"/>
  <c r="H14" i="26"/>
  <c r="F15" i="24"/>
  <c r="F13" i="24"/>
  <c r="F21" i="24"/>
  <c r="F16" i="24"/>
  <c r="F7" i="24"/>
  <c r="F26" i="24"/>
  <c r="F11" i="24"/>
  <c r="F22" i="24"/>
  <c r="D23" i="24"/>
  <c r="D14" i="24"/>
  <c r="D11" i="24"/>
  <c r="D21" i="24"/>
  <c r="D16" i="24"/>
  <c r="D18" i="24"/>
  <c r="D20" i="24"/>
  <c r="D15" i="24"/>
  <c r="D28" i="24"/>
  <c r="D24" i="24"/>
  <c r="D26" i="24"/>
  <c r="D13" i="24"/>
  <c r="D19" i="24"/>
  <c r="D9" i="24"/>
  <c r="D27" i="24"/>
  <c r="F11" i="23"/>
  <c r="F15" i="23"/>
  <c r="F19" i="23"/>
  <c r="F23" i="23"/>
  <c r="F16" i="23"/>
  <c r="F24" i="23"/>
  <c r="F10" i="23"/>
  <c r="F14" i="23"/>
  <c r="F18" i="23"/>
  <c r="F22" i="23"/>
  <c r="F13" i="23"/>
  <c r="F17" i="23"/>
  <c r="F21" i="23"/>
  <c r="F25" i="23"/>
  <c r="F12" i="23"/>
  <c r="F20" i="23"/>
  <c r="D19" i="23"/>
  <c r="D15" i="23"/>
  <c r="D23" i="23"/>
  <c r="D11" i="23"/>
  <c r="D27" i="23"/>
  <c r="D20" i="23"/>
  <c r="D24" i="23"/>
  <c r="D14" i="23"/>
  <c r="D16" i="23"/>
  <c r="D12" i="23"/>
  <c r="D8" i="23"/>
  <c r="D21" i="23"/>
  <c r="D9" i="23"/>
  <c r="D22" i="23"/>
  <c r="F23" i="22"/>
  <c r="F10" i="22"/>
  <c r="D27" i="22"/>
  <c r="F19" i="21"/>
  <c r="F11" i="21"/>
  <c r="F27" i="21"/>
  <c r="F17" i="21"/>
  <c r="F23" i="21"/>
  <c r="F26" i="21"/>
  <c r="F12" i="21"/>
  <c r="F10" i="21"/>
  <c r="D17" i="21"/>
  <c r="D25" i="21"/>
  <c r="D19" i="21"/>
  <c r="D23" i="21"/>
  <c r="D7" i="21"/>
  <c r="D16" i="21"/>
  <c r="D13" i="21"/>
  <c r="D18" i="21"/>
  <c r="D20" i="21"/>
  <c r="H28" i="20"/>
  <c r="H11" i="20"/>
  <c r="H21" i="20"/>
  <c r="H26" i="20"/>
  <c r="H13" i="20"/>
  <c r="H22" i="20"/>
  <c r="H16" i="20"/>
  <c r="H17" i="20"/>
  <c r="H23" i="20"/>
  <c r="H18" i="20"/>
  <c r="H8" i="20"/>
  <c r="H20" i="20"/>
  <c r="H27" i="20"/>
  <c r="H23" i="19"/>
  <c r="H24" i="19"/>
  <c r="H10" i="19"/>
  <c r="H9" i="19"/>
  <c r="H7" i="19"/>
  <c r="H11" i="19"/>
  <c r="H19" i="19"/>
  <c r="H25" i="19"/>
  <c r="H12" i="19"/>
  <c r="H22" i="19"/>
  <c r="H18" i="19"/>
  <c r="D19" i="19"/>
  <c r="D17" i="19"/>
  <c r="D21" i="19"/>
  <c r="D14" i="19"/>
  <c r="D10" i="19"/>
  <c r="D11" i="19"/>
  <c r="D16" i="19"/>
  <c r="D15" i="19"/>
  <c r="H27" i="18"/>
  <c r="H28" i="18"/>
  <c r="F11" i="18"/>
  <c r="F17" i="18"/>
  <c r="F22" i="18"/>
  <c r="F14" i="18"/>
  <c r="F7" i="18"/>
  <c r="F8" i="18"/>
  <c r="F26" i="18"/>
  <c r="F27" i="18"/>
  <c r="F19" i="18"/>
  <c r="F17" i="12"/>
  <c r="F24" i="12"/>
  <c r="F16" i="12"/>
  <c r="F11" i="12"/>
  <c r="F21" i="12"/>
  <c r="F26" i="12"/>
  <c r="F20" i="12"/>
  <c r="F12" i="12"/>
  <c r="F19" i="12"/>
  <c r="F22" i="12"/>
  <c r="H15" i="12"/>
  <c r="H27" i="12"/>
  <c r="H14" i="12"/>
  <c r="H9" i="12"/>
  <c r="H12" i="12"/>
  <c r="H25" i="12"/>
  <c r="H10" i="12"/>
  <c r="H18" i="12"/>
  <c r="H28" i="12"/>
  <c r="H17" i="12"/>
  <c r="H19" i="12"/>
  <c r="H26" i="12"/>
  <c r="H11" i="12"/>
  <c r="F12" i="10"/>
  <c r="F16" i="10"/>
  <c r="F20" i="10"/>
  <c r="F24" i="10"/>
  <c r="F28" i="10"/>
  <c r="F13" i="10"/>
  <c r="F25" i="10"/>
  <c r="F11" i="10"/>
  <c r="F15" i="10"/>
  <c r="F19" i="10"/>
  <c r="F23" i="10"/>
  <c r="F27" i="10"/>
  <c r="F17" i="10"/>
  <c r="F10" i="10"/>
  <c r="F14" i="10"/>
  <c r="F18" i="10"/>
  <c r="F22" i="10"/>
  <c r="F26" i="10"/>
  <c r="F21" i="10"/>
  <c r="F13" i="8"/>
  <c r="F20" i="8"/>
  <c r="F10" i="8"/>
  <c r="F14" i="8"/>
  <c r="H23" i="8"/>
  <c r="F18" i="8"/>
  <c r="H25" i="8"/>
  <c r="H15" i="8"/>
  <c r="H14" i="8"/>
  <c r="H9" i="8"/>
  <c r="H17" i="8"/>
  <c r="H21" i="8"/>
  <c r="H17" i="15"/>
  <c r="H19" i="15"/>
  <c r="F20" i="15"/>
  <c r="F24" i="15"/>
  <c r="F19" i="15"/>
  <c r="F7" i="15"/>
  <c r="F8" i="15"/>
  <c r="H18" i="15"/>
  <c r="H16" i="15"/>
  <c r="F27" i="15"/>
  <c r="F15" i="15"/>
  <c r="F22" i="15"/>
  <c r="F25" i="15"/>
  <c r="H15" i="15"/>
  <c r="H22" i="15"/>
  <c r="H10" i="15"/>
  <c r="H14" i="15"/>
  <c r="H21" i="15"/>
  <c r="H28" i="15"/>
  <c r="H12" i="15"/>
  <c r="H11" i="15"/>
  <c r="H8" i="15"/>
  <c r="H27" i="15"/>
  <c r="H9" i="15"/>
  <c r="H23" i="15"/>
  <c r="H13" i="15"/>
  <c r="H26" i="15"/>
  <c r="H20" i="15"/>
  <c r="H24" i="15"/>
  <c r="F25" i="11"/>
  <c r="F11" i="11"/>
  <c r="F23" i="11"/>
  <c r="F26" i="11"/>
  <c r="F19" i="11"/>
  <c r="F14" i="11"/>
  <c r="F9" i="11"/>
  <c r="H21" i="11"/>
  <c r="F16" i="11"/>
  <c r="F15" i="11"/>
  <c r="F13" i="11"/>
  <c r="F8" i="11"/>
  <c r="F24" i="11"/>
  <c r="D8" i="11"/>
  <c r="D19" i="11"/>
  <c r="D27" i="14"/>
  <c r="F18" i="16"/>
  <c r="F19" i="16"/>
  <c r="F11" i="16"/>
  <c r="F8" i="16"/>
  <c r="F13" i="16"/>
  <c r="F26" i="16"/>
  <c r="F17" i="16"/>
  <c r="F12" i="16"/>
  <c r="F14" i="16"/>
  <c r="F15" i="16"/>
  <c r="F27" i="16"/>
  <c r="F28" i="16"/>
  <c r="H9" i="16"/>
  <c r="F9" i="16"/>
  <c r="F10" i="16"/>
  <c r="F22" i="16"/>
  <c r="F24" i="16"/>
  <c r="H25" i="16"/>
  <c r="D21" i="13"/>
  <c r="D17" i="13"/>
  <c r="D13" i="13"/>
  <c r="H19" i="9"/>
  <c r="H11" i="9"/>
  <c r="D24" i="9"/>
  <c r="D20" i="9"/>
  <c r="H13" i="6"/>
  <c r="H28" i="6"/>
  <c r="H23" i="6"/>
  <c r="H18" i="6"/>
  <c r="H9" i="6"/>
  <c r="H19" i="6"/>
  <c r="H16" i="6"/>
  <c r="H21" i="6"/>
  <c r="H10" i="6"/>
  <c r="H7" i="6"/>
  <c r="H26" i="6"/>
  <c r="H12" i="6"/>
  <c r="H20" i="6"/>
  <c r="H17" i="6"/>
  <c r="H14" i="6"/>
  <c r="H22" i="6"/>
  <c r="H15" i="6"/>
  <c r="I30" i="5"/>
  <c r="J27" i="5" s="1"/>
  <c r="H20" i="4"/>
  <c r="H27" i="4"/>
  <c r="H15" i="4"/>
  <c r="H22" i="4"/>
  <c r="H26" i="4"/>
  <c r="H16" i="4"/>
  <c r="H24" i="4"/>
  <c r="H28" i="4"/>
  <c r="H11" i="4"/>
  <c r="H17" i="4"/>
  <c r="H14" i="4"/>
  <c r="H10" i="4"/>
  <c r="H8" i="4"/>
  <c r="H25" i="4"/>
  <c r="H18" i="4"/>
  <c r="H12" i="4"/>
  <c r="F18" i="3"/>
  <c r="F8" i="3"/>
  <c r="F21" i="3"/>
  <c r="F19" i="3"/>
  <c r="K30" i="55"/>
  <c r="K30" i="44"/>
  <c r="K30" i="41"/>
  <c r="F20" i="33"/>
  <c r="F23" i="29"/>
  <c r="F27" i="29"/>
  <c r="F14" i="29"/>
  <c r="F13" i="29"/>
  <c r="F16" i="29"/>
  <c r="F8" i="29"/>
  <c r="F10" i="29"/>
  <c r="F7" i="29"/>
  <c r="F18" i="29"/>
  <c r="F22" i="29"/>
  <c r="F17" i="29"/>
  <c r="D10" i="29"/>
  <c r="D11" i="29"/>
  <c r="D9" i="29"/>
  <c r="D12" i="29"/>
  <c r="D16" i="29"/>
  <c r="D20" i="29"/>
  <c r="D23" i="29"/>
  <c r="D15" i="29"/>
  <c r="D24" i="29"/>
  <c r="D25" i="29"/>
  <c r="D17" i="29"/>
  <c r="D19" i="29"/>
  <c r="D18" i="29"/>
  <c r="D14" i="29"/>
  <c r="D26" i="28"/>
  <c r="D24" i="28"/>
  <c r="D8" i="28"/>
  <c r="D18" i="28"/>
  <c r="D12" i="28"/>
  <c r="D9" i="28"/>
  <c r="I30" i="28"/>
  <c r="J27" i="28" s="1"/>
  <c r="D28" i="28"/>
  <c r="D21" i="28"/>
  <c r="D27" i="28"/>
  <c r="D13" i="28"/>
  <c r="D16" i="28"/>
  <c r="D11" i="28"/>
  <c r="D25" i="28"/>
  <c r="D7" i="28"/>
  <c r="D14" i="28"/>
  <c r="D20" i="28"/>
  <c r="F15" i="27"/>
  <c r="F27" i="27"/>
  <c r="F16" i="27"/>
  <c r="F17" i="27"/>
  <c r="F9" i="27"/>
  <c r="F20" i="27"/>
  <c r="F11" i="27"/>
  <c r="F22" i="27"/>
  <c r="F25" i="27"/>
  <c r="I30" i="27"/>
  <c r="J10" i="27" s="1"/>
  <c r="F14" i="27"/>
  <c r="F23" i="27"/>
  <c r="F12" i="27"/>
  <c r="F24" i="27"/>
  <c r="F18" i="27"/>
  <c r="G30" i="24"/>
  <c r="H16" i="24" s="1"/>
  <c r="D8" i="24"/>
  <c r="F9" i="23"/>
  <c r="G30" i="23"/>
  <c r="H16" i="23" s="1"/>
  <c r="F28" i="23"/>
  <c r="D13" i="23"/>
  <c r="D25" i="23"/>
  <c r="F17" i="22"/>
  <c r="F26" i="22"/>
  <c r="F16" i="22"/>
  <c r="F15" i="22"/>
  <c r="F13" i="22"/>
  <c r="F25" i="22"/>
  <c r="F21" i="22"/>
  <c r="F20" i="22"/>
  <c r="F19" i="22"/>
  <c r="F12" i="22"/>
  <c r="F14" i="22"/>
  <c r="F24" i="22"/>
  <c r="G30" i="22"/>
  <c r="H22" i="22" s="1"/>
  <c r="D28" i="22"/>
  <c r="F16" i="21"/>
  <c r="F21" i="21"/>
  <c r="F9" i="21"/>
  <c r="F14" i="21"/>
  <c r="F28" i="21"/>
  <c r="F7" i="21"/>
  <c r="G30" i="21"/>
  <c r="H10" i="21" s="1"/>
  <c r="F13" i="21"/>
  <c r="F20" i="21"/>
  <c r="F22" i="21"/>
  <c r="F15" i="21"/>
  <c r="I30" i="20"/>
  <c r="J17" i="20" s="1"/>
  <c r="I30" i="19"/>
  <c r="J19" i="19" s="1"/>
  <c r="F19" i="19"/>
  <c r="F14" i="19"/>
  <c r="F25" i="19"/>
  <c r="F12" i="19"/>
  <c r="F23" i="19"/>
  <c r="F21" i="19"/>
  <c r="F24" i="19"/>
  <c r="F15" i="19"/>
  <c r="F22" i="19"/>
  <c r="F9" i="19"/>
  <c r="I30" i="18"/>
  <c r="J14" i="18" s="1"/>
  <c r="F28" i="18"/>
  <c r="F23" i="18"/>
  <c r="F18" i="18"/>
  <c r="F16" i="18"/>
  <c r="F20" i="18"/>
  <c r="F21" i="18"/>
  <c r="F12" i="18"/>
  <c r="F24" i="18"/>
  <c r="F15" i="18"/>
  <c r="F13" i="18"/>
  <c r="H17" i="17"/>
  <c r="H21" i="17"/>
  <c r="H7" i="17"/>
  <c r="H26" i="17"/>
  <c r="H20" i="17"/>
  <c r="H24" i="17"/>
  <c r="H8" i="17"/>
  <c r="H15" i="17"/>
  <c r="H14" i="17"/>
  <c r="H23" i="17"/>
  <c r="H22" i="17"/>
  <c r="H16" i="17"/>
  <c r="H27" i="17"/>
  <c r="H13" i="17"/>
  <c r="H12" i="17"/>
  <c r="H9" i="17"/>
  <c r="D13" i="17"/>
  <c r="D20" i="17"/>
  <c r="D22" i="17"/>
  <c r="D25" i="17"/>
  <c r="D12" i="17"/>
  <c r="D9" i="17"/>
  <c r="D7" i="17"/>
  <c r="D27" i="17"/>
  <c r="D24" i="17"/>
  <c r="D18" i="17"/>
  <c r="D14" i="17"/>
  <c r="D11" i="17"/>
  <c r="D15" i="17"/>
  <c r="D16" i="17"/>
  <c r="D23" i="17"/>
  <c r="D19" i="17"/>
  <c r="D10" i="17"/>
  <c r="H22" i="12"/>
  <c r="H23" i="12"/>
  <c r="H21" i="12"/>
  <c r="D23" i="12"/>
  <c r="D19" i="12"/>
  <c r="D15" i="12"/>
  <c r="D24" i="12"/>
  <c r="D16" i="12"/>
  <c r="D13" i="12"/>
  <c r="D27" i="12"/>
  <c r="D21" i="12"/>
  <c r="D17" i="12"/>
  <c r="D7" i="12"/>
  <c r="D9" i="12"/>
  <c r="D14" i="12"/>
  <c r="D20" i="12"/>
  <c r="D8" i="12"/>
  <c r="D11" i="12"/>
  <c r="D22" i="12"/>
  <c r="D14" i="10"/>
  <c r="D13" i="10"/>
  <c r="D15" i="10"/>
  <c r="D20" i="10"/>
  <c r="D10" i="10"/>
  <c r="D21" i="10"/>
  <c r="D8" i="10"/>
  <c r="D25" i="10"/>
  <c r="D17" i="10"/>
  <c r="D22" i="10"/>
  <c r="D28" i="10"/>
  <c r="D24" i="10"/>
  <c r="D11" i="10"/>
  <c r="D27" i="10"/>
  <c r="D7" i="10"/>
  <c r="H27" i="8"/>
  <c r="H19" i="8"/>
  <c r="H26" i="8"/>
  <c r="H22" i="8"/>
  <c r="H18" i="8"/>
  <c r="H24" i="8"/>
  <c r="H20" i="8"/>
  <c r="F26" i="8"/>
  <c r="F17" i="8"/>
  <c r="F12" i="8"/>
  <c r="F19" i="8"/>
  <c r="F15" i="8"/>
  <c r="F21" i="8"/>
  <c r="F16" i="8"/>
  <c r="F9" i="8"/>
  <c r="F22" i="8"/>
  <c r="F27" i="8"/>
  <c r="F23" i="8"/>
  <c r="F25" i="8"/>
  <c r="D11" i="15"/>
  <c r="D7" i="15"/>
  <c r="D17" i="15"/>
  <c r="D8" i="15"/>
  <c r="D28" i="15"/>
  <c r="D22" i="15"/>
  <c r="D16" i="15"/>
  <c r="D9" i="15"/>
  <c r="D20" i="15"/>
  <c r="D26" i="15"/>
  <c r="D27" i="15"/>
  <c r="D21" i="15"/>
  <c r="D12" i="15"/>
  <c r="D13" i="15"/>
  <c r="D18" i="15"/>
  <c r="D15" i="15"/>
  <c r="D23" i="15"/>
  <c r="H20" i="11"/>
  <c r="H22" i="11"/>
  <c r="H18" i="11"/>
  <c r="H23" i="11"/>
  <c r="D9" i="11"/>
  <c r="D26" i="11"/>
  <c r="D16" i="11"/>
  <c r="D18" i="11"/>
  <c r="D21" i="11"/>
  <c r="D24" i="11"/>
  <c r="D25" i="11"/>
  <c r="D20" i="11"/>
  <c r="D15" i="11"/>
  <c r="D27" i="11"/>
  <c r="D15" i="7"/>
  <c r="D13" i="7"/>
  <c r="D28" i="7"/>
  <c r="D20" i="7"/>
  <c r="D25" i="7"/>
  <c r="D7" i="7"/>
  <c r="D26" i="7"/>
  <c r="D17" i="7"/>
  <c r="D21" i="7"/>
  <c r="D8" i="7"/>
  <c r="H11" i="14"/>
  <c r="H10" i="14"/>
  <c r="H13" i="14"/>
  <c r="H7" i="14"/>
  <c r="H27" i="14"/>
  <c r="H9" i="14"/>
  <c r="H19" i="14"/>
  <c r="H15" i="14"/>
  <c r="H21" i="14"/>
  <c r="H14" i="14"/>
  <c r="H28" i="14"/>
  <c r="H23" i="14"/>
  <c r="H18" i="14"/>
  <c r="H8" i="14"/>
  <c r="H24" i="14"/>
  <c r="H22" i="14"/>
  <c r="H23" i="16"/>
  <c r="F20" i="16"/>
  <c r="F25" i="16"/>
  <c r="H14" i="16"/>
  <c r="H28" i="16"/>
  <c r="F21" i="16"/>
  <c r="F23" i="16"/>
  <c r="H12" i="16"/>
  <c r="H26" i="16"/>
  <c r="H18" i="16"/>
  <c r="H27" i="16"/>
  <c r="H8" i="16"/>
  <c r="H15" i="16"/>
  <c r="H21" i="16"/>
  <c r="H24" i="16"/>
  <c r="H17" i="16"/>
  <c r="H16" i="16"/>
  <c r="H13" i="16"/>
  <c r="H10" i="16"/>
  <c r="H20" i="16"/>
  <c r="H22" i="16"/>
  <c r="H19" i="16"/>
  <c r="H11" i="16"/>
  <c r="H27" i="13"/>
  <c r="H25" i="13"/>
  <c r="H26" i="13"/>
  <c r="H28" i="13"/>
  <c r="D7" i="13"/>
  <c r="D8" i="13"/>
  <c r="D22" i="13"/>
  <c r="D19" i="13"/>
  <c r="D20" i="13"/>
  <c r="D12" i="13"/>
  <c r="D14" i="13"/>
  <c r="D16" i="13"/>
  <c r="D24" i="13"/>
  <c r="D28" i="13"/>
  <c r="D23" i="13"/>
  <c r="D26" i="13"/>
  <c r="D9" i="13"/>
  <c r="D27" i="13"/>
  <c r="D25" i="13"/>
  <c r="D11" i="13"/>
  <c r="D15" i="13"/>
  <c r="H8" i="9"/>
  <c r="H24" i="9"/>
  <c r="H20" i="9"/>
  <c r="H27" i="9"/>
  <c r="H23" i="9"/>
  <c r="H12" i="9"/>
  <c r="H16" i="9"/>
  <c r="H10" i="9"/>
  <c r="H13" i="9"/>
  <c r="H25" i="9"/>
  <c r="H21" i="9"/>
  <c r="H14" i="9"/>
  <c r="H7" i="9"/>
  <c r="H15" i="9"/>
  <c r="H17" i="9"/>
  <c r="H26" i="9"/>
  <c r="D25" i="9"/>
  <c r="D21" i="9"/>
  <c r="D26" i="9"/>
  <c r="H27" i="6"/>
  <c r="H25" i="6"/>
  <c r="H24" i="6"/>
  <c r="I30" i="4"/>
  <c r="J11" i="4" s="1"/>
  <c r="D20" i="4"/>
  <c r="D17" i="4"/>
  <c r="D28" i="4"/>
  <c r="D12" i="4"/>
  <c r="D21" i="4"/>
  <c r="D13" i="4"/>
  <c r="D15" i="4"/>
  <c r="D7" i="4"/>
  <c r="D22" i="4"/>
  <c r="D18" i="4"/>
  <c r="H26" i="3"/>
  <c r="F15" i="3"/>
  <c r="F11" i="3"/>
  <c r="F24" i="3"/>
  <c r="F28" i="3"/>
  <c r="F9" i="3"/>
  <c r="F14" i="3"/>
  <c r="F17" i="3"/>
  <c r="F7" i="3"/>
  <c r="F26" i="3"/>
  <c r="F13" i="3"/>
  <c r="F23" i="3"/>
  <c r="F10" i="3"/>
  <c r="F12" i="3"/>
  <c r="F20" i="3"/>
  <c r="F27" i="3"/>
  <c r="I30" i="3"/>
  <c r="J15" i="3" s="1"/>
  <c r="D27" i="3"/>
  <c r="D10" i="3"/>
  <c r="D14" i="3"/>
  <c r="D22" i="3"/>
  <c r="D11" i="3"/>
  <c r="D7" i="3"/>
  <c r="D13" i="3"/>
  <c r="D26" i="3"/>
  <c r="D16" i="3"/>
  <c r="D12" i="3"/>
  <c r="D17" i="3"/>
  <c r="D8" i="3"/>
  <c r="D25" i="3"/>
  <c r="D21" i="3"/>
  <c r="D20" i="3"/>
  <c r="D15" i="3"/>
  <c r="H7" i="26" l="1"/>
  <c r="D30" i="5"/>
  <c r="D30" i="33"/>
  <c r="H12" i="26"/>
  <c r="H25" i="26"/>
  <c r="H20" i="26"/>
  <c r="H16" i="26"/>
  <c r="H18" i="26"/>
  <c r="H17" i="26"/>
  <c r="F30" i="20"/>
  <c r="D30" i="14"/>
  <c r="H24" i="26"/>
  <c r="H13" i="26"/>
  <c r="H8" i="26"/>
  <c r="H22" i="26"/>
  <c r="D30" i="18"/>
  <c r="D30" i="26"/>
  <c r="H30" i="7"/>
  <c r="H28" i="26"/>
  <c r="H11" i="26"/>
  <c r="H15" i="26"/>
  <c r="H26" i="26"/>
  <c r="D30" i="16"/>
  <c r="H30" i="5"/>
  <c r="J28" i="5"/>
  <c r="J7" i="5"/>
  <c r="J10" i="5"/>
  <c r="F30" i="6"/>
  <c r="D30" i="6"/>
  <c r="F30" i="5"/>
  <c r="J8" i="5"/>
  <c r="H9" i="26"/>
  <c r="H10" i="26"/>
  <c r="H23" i="26"/>
  <c r="H30" i="3"/>
  <c r="D30" i="8"/>
  <c r="F30" i="23"/>
  <c r="H19" i="26"/>
  <c r="J21" i="5"/>
  <c r="H21" i="26"/>
  <c r="D30" i="20"/>
  <c r="F30" i="4"/>
  <c r="H30" i="10"/>
  <c r="F30" i="33"/>
  <c r="F30" i="24"/>
  <c r="H19" i="24"/>
  <c r="H8" i="23"/>
  <c r="H25" i="23"/>
  <c r="H26" i="23"/>
  <c r="D30" i="22"/>
  <c r="D30" i="21"/>
  <c r="H30" i="20"/>
  <c r="H30" i="19"/>
  <c r="J15" i="19"/>
  <c r="J14" i="19"/>
  <c r="J7" i="19"/>
  <c r="H30" i="18"/>
  <c r="J19" i="18"/>
  <c r="J9" i="18"/>
  <c r="J24" i="18"/>
  <c r="J27" i="18"/>
  <c r="F30" i="12"/>
  <c r="F30" i="11"/>
  <c r="F30" i="16"/>
  <c r="J11" i="3"/>
  <c r="H30" i="27"/>
  <c r="D30" i="40"/>
  <c r="F30" i="38"/>
  <c r="J25" i="28"/>
  <c r="H12" i="24"/>
  <c r="H11" i="24"/>
  <c r="H20" i="24"/>
  <c r="H22" i="24"/>
  <c r="H15" i="24"/>
  <c r="H21" i="24"/>
  <c r="H24" i="24"/>
  <c r="H28" i="24"/>
  <c r="H10" i="24"/>
  <c r="H13" i="24"/>
  <c r="H25" i="24"/>
  <c r="H27" i="24"/>
  <c r="H9" i="24"/>
  <c r="H26" i="24"/>
  <c r="D30" i="24"/>
  <c r="H8" i="24"/>
  <c r="H14" i="24"/>
  <c r="H7" i="24"/>
  <c r="H17" i="24"/>
  <c r="H18" i="24"/>
  <c r="D30" i="23"/>
  <c r="H18" i="23"/>
  <c r="H19" i="23"/>
  <c r="F30" i="22"/>
  <c r="H25" i="21"/>
  <c r="H7" i="21"/>
  <c r="H27" i="21"/>
  <c r="H12" i="21"/>
  <c r="H14" i="21"/>
  <c r="F30" i="19"/>
  <c r="J20" i="19"/>
  <c r="J8" i="19"/>
  <c r="D30" i="19"/>
  <c r="J9" i="19"/>
  <c r="F30" i="18"/>
  <c r="J22" i="18"/>
  <c r="J20" i="18"/>
  <c r="J8" i="18"/>
  <c r="H30" i="12"/>
  <c r="F30" i="10"/>
  <c r="H30" i="15"/>
  <c r="F30" i="15"/>
  <c r="D30" i="11"/>
  <c r="H30" i="11"/>
  <c r="H30" i="16"/>
  <c r="D30" i="13"/>
  <c r="H30" i="13"/>
  <c r="H30" i="6"/>
  <c r="J25" i="5"/>
  <c r="J11" i="5"/>
  <c r="J23" i="5"/>
  <c r="J9" i="5"/>
  <c r="J26" i="5"/>
  <c r="J14" i="5"/>
  <c r="J20" i="5"/>
  <c r="J13" i="5"/>
  <c r="J17" i="5"/>
  <c r="J24" i="5"/>
  <c r="J22" i="5"/>
  <c r="J15" i="5"/>
  <c r="J19" i="5"/>
  <c r="J16" i="5"/>
  <c r="J12" i="5"/>
  <c r="J18" i="5"/>
  <c r="H30" i="4"/>
  <c r="J17" i="4"/>
  <c r="J7" i="4"/>
  <c r="J26" i="4"/>
  <c r="F30" i="3"/>
  <c r="J19" i="3"/>
  <c r="J9" i="3"/>
  <c r="J8" i="3"/>
  <c r="J20" i="3"/>
  <c r="J28" i="3"/>
  <c r="J16" i="3"/>
  <c r="J12" i="3"/>
  <c r="J13" i="3"/>
  <c r="J23" i="3"/>
  <c r="J26" i="3"/>
  <c r="J10" i="3"/>
  <c r="J22" i="3"/>
  <c r="J17" i="3"/>
  <c r="J18" i="3"/>
  <c r="J7" i="3"/>
  <c r="J21" i="3"/>
  <c r="D30" i="38"/>
  <c r="F30" i="29"/>
  <c r="D30" i="29"/>
  <c r="J14" i="28"/>
  <c r="J18" i="28"/>
  <c r="J23" i="28"/>
  <c r="J20" i="28"/>
  <c r="J22" i="28"/>
  <c r="J15" i="28"/>
  <c r="J13" i="28"/>
  <c r="J24" i="28"/>
  <c r="J7" i="28"/>
  <c r="J26" i="28"/>
  <c r="J11" i="28"/>
  <c r="J9" i="28"/>
  <c r="J17" i="28"/>
  <c r="J12" i="28"/>
  <c r="J10" i="28"/>
  <c r="J19" i="28"/>
  <c r="J8" i="28"/>
  <c r="J16" i="28"/>
  <c r="J28" i="28"/>
  <c r="J21" i="28"/>
  <c r="D30" i="28"/>
  <c r="J26" i="27"/>
  <c r="J23" i="27"/>
  <c r="F30" i="27"/>
  <c r="J15" i="27"/>
  <c r="J18" i="27"/>
  <c r="J13" i="27"/>
  <c r="J21" i="27"/>
  <c r="J24" i="27"/>
  <c r="J17" i="27"/>
  <c r="J25" i="27"/>
  <c r="J14" i="27"/>
  <c r="J22" i="27"/>
  <c r="J11" i="27"/>
  <c r="J12" i="27"/>
  <c r="J20" i="27"/>
  <c r="J28" i="27"/>
  <c r="J8" i="27"/>
  <c r="J9" i="27"/>
  <c r="J19" i="27"/>
  <c r="J27" i="27"/>
  <c r="J16" i="27"/>
  <c r="J7" i="27"/>
  <c r="H23" i="24"/>
  <c r="H12" i="23"/>
  <c r="H28" i="23"/>
  <c r="H11" i="23"/>
  <c r="H23" i="23"/>
  <c r="H17" i="23"/>
  <c r="H24" i="23"/>
  <c r="H15" i="23"/>
  <c r="H7" i="23"/>
  <c r="H14" i="23"/>
  <c r="H9" i="23"/>
  <c r="H20" i="23"/>
  <c r="H21" i="23"/>
  <c r="H13" i="23"/>
  <c r="H10" i="23"/>
  <c r="H22" i="23"/>
  <c r="H27" i="23"/>
  <c r="H17" i="22"/>
  <c r="H20" i="22"/>
  <c r="H14" i="22"/>
  <c r="H13" i="22"/>
  <c r="H12" i="22"/>
  <c r="H15" i="22"/>
  <c r="H8" i="22"/>
  <c r="H28" i="22"/>
  <c r="H24" i="22"/>
  <c r="H27" i="22"/>
  <c r="H25" i="22"/>
  <c r="H7" i="22"/>
  <c r="H26" i="22"/>
  <c r="H18" i="22"/>
  <c r="H21" i="22"/>
  <c r="H23" i="22"/>
  <c r="H10" i="22"/>
  <c r="H11" i="22"/>
  <c r="H9" i="22"/>
  <c r="H16" i="22"/>
  <c r="H19" i="22"/>
  <c r="H17" i="21"/>
  <c r="H24" i="21"/>
  <c r="H23" i="21"/>
  <c r="H15" i="21"/>
  <c r="H28" i="21"/>
  <c r="F30" i="21"/>
  <c r="H13" i="21"/>
  <c r="H21" i="21"/>
  <c r="H16" i="21"/>
  <c r="H20" i="21"/>
  <c r="H18" i="21"/>
  <c r="H26" i="21"/>
  <c r="H9" i="21"/>
  <c r="H11" i="21"/>
  <c r="H19" i="21"/>
  <c r="H8" i="21"/>
  <c r="H22" i="21"/>
  <c r="J15" i="20"/>
  <c r="J9" i="20"/>
  <c r="J13" i="20"/>
  <c r="J11" i="20"/>
  <c r="J19" i="20"/>
  <c r="J20" i="20"/>
  <c r="J26" i="20"/>
  <c r="J27" i="20"/>
  <c r="J14" i="20"/>
  <c r="J22" i="20"/>
  <c r="J25" i="20"/>
  <c r="J18" i="20"/>
  <c r="J24" i="20"/>
  <c r="J10" i="20"/>
  <c r="J8" i="20"/>
  <c r="J28" i="20"/>
  <c r="J21" i="20"/>
  <c r="J7" i="20"/>
  <c r="J23" i="20"/>
  <c r="J16" i="20"/>
  <c r="J12" i="20"/>
  <c r="J26" i="19"/>
  <c r="J18" i="19"/>
  <c r="J11" i="19"/>
  <c r="J28" i="19"/>
  <c r="J13" i="19"/>
  <c r="J25" i="19"/>
  <c r="J10" i="19"/>
  <c r="J22" i="19"/>
  <c r="J16" i="19"/>
  <c r="J27" i="19"/>
  <c r="J17" i="19"/>
  <c r="J21" i="19"/>
  <c r="J24" i="19"/>
  <c r="J23" i="19"/>
  <c r="J12" i="19"/>
  <c r="J15" i="18"/>
  <c r="J28" i="18"/>
  <c r="J17" i="18"/>
  <c r="J10" i="18"/>
  <c r="J11" i="18"/>
  <c r="J25" i="18"/>
  <c r="J21" i="18"/>
  <c r="J26" i="18"/>
  <c r="J7" i="18"/>
  <c r="J12" i="18"/>
  <c r="J13" i="18"/>
  <c r="J23" i="18"/>
  <c r="J16" i="18"/>
  <c r="J18" i="18"/>
  <c r="H30" i="17"/>
  <c r="D30" i="17"/>
  <c r="D30" i="12"/>
  <c r="D30" i="10"/>
  <c r="H30" i="8"/>
  <c r="F30" i="8"/>
  <c r="D30" i="15"/>
  <c r="D30" i="7"/>
  <c r="H30" i="14"/>
  <c r="H30" i="9"/>
  <c r="F30" i="9"/>
  <c r="D30" i="9"/>
  <c r="J15" i="4"/>
  <c r="J8" i="4"/>
  <c r="J24" i="4"/>
  <c r="J10" i="4"/>
  <c r="J27" i="4"/>
  <c r="J13" i="4"/>
  <c r="J21" i="4"/>
  <c r="J12" i="4"/>
  <c r="J25" i="4"/>
  <c r="J23" i="4"/>
  <c r="J20" i="4"/>
  <c r="J28" i="4"/>
  <c r="J18" i="4"/>
  <c r="J9" i="4"/>
  <c r="J14" i="4"/>
  <c r="J19" i="4"/>
  <c r="J16" i="4"/>
  <c r="J22" i="4"/>
  <c r="D30" i="4"/>
  <c r="J24" i="3"/>
  <c r="J27" i="3"/>
  <c r="J25" i="3"/>
  <c r="J14" i="3"/>
  <c r="D30" i="3"/>
  <c r="H30" i="26" l="1"/>
  <c r="J30" i="5"/>
  <c r="J30" i="28"/>
  <c r="H30" i="24"/>
  <c r="H30" i="23"/>
  <c r="H30" i="22"/>
  <c r="H30" i="21"/>
  <c r="J30" i="20"/>
  <c r="J30" i="19"/>
  <c r="J30" i="3"/>
  <c r="J30" i="27"/>
  <c r="J30" i="18"/>
  <c r="J30" i="4"/>
</calcChain>
</file>

<file path=xl/sharedStrings.xml><?xml version="1.0" encoding="utf-8"?>
<sst xmlns="http://schemas.openxmlformats.org/spreadsheetml/2006/main" count="1994" uniqueCount="138">
  <si>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</si>
  <si>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</si>
  <si>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</si>
  <si>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</si>
  <si>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</si>
  <si>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</si>
  <si>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</si>
  <si>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</si>
  <si>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</si>
  <si>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</si>
  <si>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</si>
  <si>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</si>
  <si>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</si>
  <si>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</si>
  <si>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</si>
  <si>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</si>
  <si>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</si>
  <si>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</si>
  <si>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</si>
  <si>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</si>
  <si>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</si>
  <si>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</si>
  <si>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</si>
  <si>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</si>
  <si>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</si>
  <si>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</si>
  <si>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</si>
  <si>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</si>
  <si>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</si>
  <si>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</si>
  <si>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</si>
  <si>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</si>
  <si>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</si>
  <si>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</si>
  <si>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</si>
  <si>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</si>
  <si>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</si>
  <si>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</si>
  <si>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</si>
  <si>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</si>
  <si>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</si>
  <si>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</si>
  <si>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</si>
  <si>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</si>
  <si>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</si>
  <si>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</si>
  <si>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</si>
  <si>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</si>
  <si>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</si>
  <si>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</si>
  <si>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</si>
  <si>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</si>
  <si>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</si>
  <si>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</si>
  <si>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</si>
  <si>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</si>
  <si>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</si>
  <si>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</si>
  <si>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</si>
  <si>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</si>
  <si>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</si>
  <si>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</si>
  <si>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</si>
  <si>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</si>
  <si>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</si>
  <si>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</si>
  <si>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</si>
  <si>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</si>
  <si>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</si>
  <si>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</si>
  <si>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</si>
  <si>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</si>
  <si>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</si>
  <si>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</si>
  <si>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</si>
  <si>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</si>
  <si>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</si>
  <si>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</si>
  <si>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</si>
  <si>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</si>
  <si>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</si>
  <si>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</si>
  <si>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</si>
  <si>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</si>
  <si>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</si>
  <si>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</si>
  <si>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</si>
  <si>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</si>
  <si>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</si>
  <si>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</si>
  <si>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</si>
  <si>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</si>
  <si>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</si>
  <si>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</si>
  <si>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</si>
  <si>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</si>
  <si>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</si>
  <si>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</si>
  <si>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</si>
  <si>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</si>
  <si>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</si>
  <si>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</si>
  <si>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</si>
  <si>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</si>
  <si>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</si>
  <si>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</si>
  <si>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</si>
  <si>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</si>
  <si>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</si>
  <si>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</si>
  <si>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</si>
  <si>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</si>
  <si>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</si>
  <si>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</si>
  <si>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</si>
  <si>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</si>
  <si>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</si>
  <si>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 xml:space="preserve">Tempo di parola: indica il tempo in cui il soggetto sociale parla direttamente in voce.
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</si>
  <si>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</si>
  <si>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</si>
  <si>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</si>
  <si>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Tab. F6 - Tempo di parola dei soggetti del pluralismo sociale nei programmi extra - gr di rete e di testata. Rete Radio 105 network - Testata News Mediaset</t>
  </si>
  <si>
    <t>Tab. F7 - Tempo di parola dei soggetti del pluralismo sociale nei programmi extra - gr di rete e di testata. Rete Radio Monte Carlo - Testata News Mediaset</t>
  </si>
  <si>
    <t>Tempo di parola: indica il tempo in cui il soggetto sociale parla direttamente in voce.
Rete Radio Deejay: 
Testata Radio Deejay:</t>
  </si>
  <si>
    <t xml:space="preserve">Tempo di parola: indica il tempo in cui il soggetto sociale parla direttamente in voce.
Rete Radio 101: 
Testata News Mediaset: </t>
  </si>
  <si>
    <t>Tempo di parola: indica il tempo in cui il soggetto sociale parla direttamente in voce.
Rete m2o: 
Testata m2o:</t>
  </si>
  <si>
    <t>Tempo di parola: indica il tempo in cui il soggetto sociale parla direttamente in voce.
Rete Virgin Radio: 
Testata News Mediaset:</t>
  </si>
  <si>
    <t>Tempo di parola: indica il tempo in cui il soggetto sociale parla direttamente in voce.
Rete Radio Kiss Kiss: 
Testata Radio Kiss Kiss:</t>
  </si>
  <si>
    <t xml:space="preserve">Tempo di parola: indica il tempo in cui il soggetto sociale parla direttamente in voce.
Rete Radio Monte Carlo: 
Testata News Mediaset: </t>
  </si>
  <si>
    <t>Tempo di parola: indica il tempo in cui il soggetto sociale parla direttamente in voce.
Rete RDS: 
Testata RDS:</t>
  </si>
  <si>
    <t xml:space="preserve">Tempo di parola: indica il tempo in cui il soggetto sociale parla direttamente in voce.
Rete Radio 105: 
Testata News Mediaset: </t>
  </si>
  <si>
    <t>Tempo di parola: indica il tempo in cui il soggetto sociale parla direttamente in voce.
Rete Radio Capital: 
Testata Radio Capital: Tg zero; The breakfast club; The brakfast club weekend.</t>
  </si>
  <si>
    <t>Periodo dal 01.01.2021 al 31.01.2021</t>
  </si>
  <si>
    <t>Tempo di parola: indica il tempo in cui il soggetto sociale parla direttamente in voce.
Radio Uno:
Radio Due: CaterNatale; Caterpillar; Caterpillar AM; Gli invischiati speciali; I lunatici; Le lunatiche; Non è un paese per giovani; Ovunque6; Prendila così; Radio2 a ruota libera; Radio2 social club; Tutti nudi.
Radio Tre: A3 il formato dell'arte; Expat; Fahrenheit; La lingua batte; Radio3 mondo; Tutta la città ne parla; Vite che non sono la tua.</t>
  </si>
  <si>
    <t xml:space="preserve">Tempo di parola: indica il tempo in cui il soggetto sociale parla direttamente in voce.
Radio Uno: Ascolta si fa sera; Babele; Caffè Europa; Che giorno è; Culto evangelico; Est ovest; Eta Beta; Formato famiglia; Formato famiglia life; Forrest; Green zone; I podcast di Radio1; I viaggi di Radio1; Il mix delle cinque; Il pescatore di perle; In viaggio con Francesco; Incontri d'autore; Inviato speciale; Italia sotto inchiesta; La finestra su San Pietro; L'aria che respiri; Latitudine soul; Linguacce; Mary pop; Moka; Radio anch'io; Radio1 in vivavoce; Radio1 musica; Speciale GR 1; Sportello Italia; Top car; Tra poco in edicola; Tutti in classe; Un giorno da pecora; Vittoria; Voci dal mondo; Zapping Radio1.
Radio Due: 
Radio Tre: </t>
  </si>
  <si>
    <t>Tempo di parola: indica il tempo in cui il soggetto sociale parla direttamente in voce.
Rete Radio 24: Due di denari; I padrieterni; Obiettivo salute; Obiettivo salute - risveglio; Obiettivo salute - weekend; Smart city; Strade e motori.
Testata Radio 24: #autotrasporti; 24 Mattino; 24 Mattino - le interviste; 24 Mattino - rassegna stampa; Container; Effetto giorno; Effetto notte; Focus economia; Gli Speciali di Radio 24; La zanzara; Melog - il piacere del dubbio; Nessun luogo è lontano; Reportage; Si può fare; Uno, nessuno, 100Milan.</t>
  </si>
  <si>
    <t>Tempo di parola: indica il tempo in cui il soggetto sociale parla direttamente in voce.
Rete RTL 102.5: 
Testata RTL 102.5: Non stop news.</t>
  </si>
  <si>
    <t>Tempo di parola: indica il tempo in cui il soggetto sociale parla direttamente in voce.
Rete Radio Italia: Buone nuove; In compagnia di...Manola Moslehi &amp; Mauro Marino; Radio Italia live.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</si>
</sst>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04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46" fontId="0" fillId="0" borderId="2" xfId="0" applyNumberFormat="1" applyBorder="1"/>
    <xf numFmtId="46" fontId="3" fillId="0" borderId="0" xfId="2" applyNumberFormat="1"/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/>
  <dimension ref="B2:J34"/>
  <sheetViews>
    <sheetView showGridLines="0" showZeros="0" tabSelected="1" zoomScaleSheetLayoutView="100" workbookViewId="0">
      <selection activeCell="G25" sqref="G25"/>
    </sheetView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49" t="s">
        <v>18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1.2384259259259258E-3</v>
      </c>
      <c r="D7" s="18">
        <f t="shared" ref="D7:D28" si="0">C7/$C$30</f>
        <v>3.2103210321032093E-3</v>
      </c>
      <c r="E7" s="17">
        <v>5.2083333333333333E-4</v>
      </c>
      <c r="F7" s="18">
        <f t="shared" ref="F7:F26" si="1">E7/$E$30</f>
        <v>5.1393330287802658E-3</v>
      </c>
      <c r="G7" s="17">
        <v>2.8935185185185189E-4</v>
      </c>
      <c r="H7" s="18">
        <f t="shared" ref="H7:H27" si="2">G7/$G$30</f>
        <v>2.2067261011563246E-3</v>
      </c>
      <c r="I7" s="17">
        <f>C7+E7+G7</f>
        <v>2.0486111111111109E-3</v>
      </c>
      <c r="J7" s="32">
        <f>I7/$I$30</f>
        <v>3.3136759337264801E-3</v>
      </c>
    </row>
    <row r="8" spans="2:10" x14ac:dyDescent="0.25">
      <c r="B8" s="16" t="s">
        <v>13</v>
      </c>
      <c r="C8" s="17">
        <v>7.5231481481481495E-3</v>
      </c>
      <c r="D8" s="18">
        <f t="shared" si="0"/>
        <v>1.9501950195019501E-2</v>
      </c>
      <c r="E8" s="17">
        <v>1.6435185185185188E-3</v>
      </c>
      <c r="F8" s="18">
        <f t="shared" si="1"/>
        <v>1.621745089081773E-2</v>
      </c>
      <c r="G8" s="17">
        <v>4.3981481481481476E-3</v>
      </c>
      <c r="H8" s="18">
        <f t="shared" si="2"/>
        <v>3.3542236737576128E-2</v>
      </c>
      <c r="I8" s="17">
        <f t="shared" ref="I8:I17" si="3">C8+E8+G8</f>
        <v>1.3564814814814816E-2</v>
      </c>
      <c r="J8" s="32">
        <f t="shared" ref="J8:J28" si="4">I8/$I$30</f>
        <v>2.1941402227838618E-2</v>
      </c>
    </row>
    <row r="9" spans="2:10" x14ac:dyDescent="0.25">
      <c r="B9" s="16" t="s">
        <v>0</v>
      </c>
      <c r="C9" s="17">
        <v>4.9236111111111133E-2</v>
      </c>
      <c r="D9" s="18">
        <f t="shared" si="0"/>
        <v>0.12763276327632767</v>
      </c>
      <c r="E9" s="17">
        <v>1.4999999999999989E-2</v>
      </c>
      <c r="F9" s="18">
        <f t="shared" si="1"/>
        <v>0.14801279122887154</v>
      </c>
      <c r="G9" s="17">
        <v>2.0358796296296278E-2</v>
      </c>
      <c r="H9" s="18">
        <f t="shared" si="2"/>
        <v>0.15526524847735884</v>
      </c>
      <c r="I9" s="17">
        <f t="shared" si="3"/>
        <v>8.4594907407407396E-2</v>
      </c>
      <c r="J9" s="32">
        <f t="shared" si="4"/>
        <v>0.13683422259664882</v>
      </c>
    </row>
    <row r="10" spans="2:10" x14ac:dyDescent="0.25">
      <c r="B10" s="16" t="s">
        <v>8</v>
      </c>
      <c r="C10" s="17">
        <v>3.3229166666666657E-2</v>
      </c>
      <c r="D10" s="18">
        <f>C10/$C$30</f>
        <v>8.613861386138609E-2</v>
      </c>
      <c r="E10" s="17">
        <v>1.2962962962962961E-2</v>
      </c>
      <c r="F10" s="18">
        <f t="shared" si="1"/>
        <v>0.1279122887163088</v>
      </c>
      <c r="G10" s="17">
        <v>7.0254629629629634E-3</v>
      </c>
      <c r="H10" s="18">
        <f t="shared" si="2"/>
        <v>5.357930973607556E-2</v>
      </c>
      <c r="I10" s="17">
        <f t="shared" si="3"/>
        <v>5.321759259259258E-2</v>
      </c>
      <c r="J10" s="32">
        <f t="shared" si="4"/>
        <v>8.6080688945052844E-2</v>
      </c>
    </row>
    <row r="11" spans="2:10" x14ac:dyDescent="0.25">
      <c r="B11" s="16" t="s">
        <v>26</v>
      </c>
      <c r="C11" s="17">
        <v>0</v>
      </c>
      <c r="D11" s="18">
        <f>C11/$C$30</f>
        <v>0</v>
      </c>
      <c r="E11" s="17"/>
      <c r="F11" s="18">
        <f t="shared" si="1"/>
        <v>0</v>
      </c>
      <c r="G11" s="17"/>
      <c r="H11" s="18">
        <f t="shared" si="2"/>
        <v>0</v>
      </c>
      <c r="I11" s="17">
        <f t="shared" si="3"/>
        <v>0</v>
      </c>
      <c r="J11" s="32">
        <f t="shared" si="4"/>
        <v>0</v>
      </c>
    </row>
    <row r="12" spans="2:10" x14ac:dyDescent="0.25">
      <c r="B12" s="16" t="s">
        <v>3</v>
      </c>
      <c r="C12" s="17">
        <v>6.334490740740753E-2</v>
      </c>
      <c r="D12" s="18">
        <f t="shared" si="0"/>
        <v>0.1642064206420645</v>
      </c>
      <c r="E12" s="17">
        <v>1.188657407407407E-2</v>
      </c>
      <c r="F12" s="18">
        <f t="shared" si="1"/>
        <v>0.11729100045682958</v>
      </c>
      <c r="G12" s="17">
        <v>2.6990740740740742E-2</v>
      </c>
      <c r="H12" s="18">
        <f t="shared" si="2"/>
        <v>0.20584341071586196</v>
      </c>
      <c r="I12" s="17">
        <f t="shared" si="3"/>
        <v>0.10222222222222234</v>
      </c>
      <c r="J12" s="32">
        <f t="shared" si="4"/>
        <v>0.16534681269306389</v>
      </c>
    </row>
    <row r="13" spans="2:10" x14ac:dyDescent="0.25">
      <c r="B13" s="16" t="s">
        <v>7</v>
      </c>
      <c r="C13" s="17">
        <v>1.2164351851851853E-2</v>
      </c>
      <c r="D13" s="18">
        <f t="shared" si="0"/>
        <v>3.1533153315331533E-2</v>
      </c>
      <c r="E13" s="17">
        <v>4.6412037037037029E-3</v>
      </c>
      <c r="F13" s="18">
        <f t="shared" si="1"/>
        <v>4.579716765646414E-2</v>
      </c>
      <c r="G13" s="17">
        <v>1.8634259259259259E-3</v>
      </c>
      <c r="H13" s="18">
        <f t="shared" si="2"/>
        <v>1.4211316091446729E-2</v>
      </c>
      <c r="I13" s="17">
        <f t="shared" si="3"/>
        <v>1.8668981481481481E-2</v>
      </c>
      <c r="J13" s="32">
        <f t="shared" si="4"/>
        <v>3.0197510062716457E-2</v>
      </c>
    </row>
    <row r="14" spans="2:10" x14ac:dyDescent="0.25">
      <c r="B14" s="16" t="s">
        <v>2</v>
      </c>
      <c r="C14" s="17">
        <v>1.126157407407407E-2</v>
      </c>
      <c r="D14" s="18">
        <f t="shared" si="0"/>
        <v>2.9192919291929176E-2</v>
      </c>
      <c r="E14" s="17">
        <v>4.3750000000000004E-3</v>
      </c>
      <c r="F14" s="18">
        <f t="shared" si="1"/>
        <v>4.3170397441754237E-2</v>
      </c>
      <c r="G14" s="17">
        <v>3.0324074074074077E-3</v>
      </c>
      <c r="H14" s="18">
        <f t="shared" si="2"/>
        <v>2.3126489540118284E-2</v>
      </c>
      <c r="I14" s="17">
        <f t="shared" si="3"/>
        <v>1.8668981481481477E-2</v>
      </c>
      <c r="J14" s="32">
        <f t="shared" si="4"/>
        <v>3.019751006271645E-2</v>
      </c>
    </row>
    <row r="15" spans="2:10" x14ac:dyDescent="0.25">
      <c r="B15" s="16" t="s">
        <v>9</v>
      </c>
      <c r="C15" s="17">
        <v>1.9722222222222217E-2</v>
      </c>
      <c r="D15" s="18">
        <f t="shared" si="0"/>
        <v>5.1125112511251104E-2</v>
      </c>
      <c r="E15" s="17">
        <v>1.0277777777777778E-2</v>
      </c>
      <c r="F15" s="18">
        <f t="shared" si="1"/>
        <v>0.10141617176793058</v>
      </c>
      <c r="G15" s="17">
        <v>3.5416666666666669E-3</v>
      </c>
      <c r="H15" s="18">
        <f t="shared" si="2"/>
        <v>2.7010327478153413E-2</v>
      </c>
      <c r="I15" s="17">
        <f t="shared" si="3"/>
        <v>3.3541666666666664E-2</v>
      </c>
      <c r="J15" s="32">
        <f t="shared" si="4"/>
        <v>5.4254422914911525E-2</v>
      </c>
    </row>
    <row r="16" spans="2:10" x14ac:dyDescent="0.25">
      <c r="B16" s="16" t="s">
        <v>1</v>
      </c>
      <c r="C16" s="17">
        <v>1.489583333333333E-2</v>
      </c>
      <c r="D16" s="18">
        <f t="shared" si="0"/>
        <v>3.86138613861386E-2</v>
      </c>
      <c r="E16" s="17">
        <v>1.8055555555555555E-3</v>
      </c>
      <c r="F16" s="18">
        <f t="shared" si="1"/>
        <v>1.7816354499771585E-2</v>
      </c>
      <c r="G16" s="17">
        <v>3.7384259259259263E-3</v>
      </c>
      <c r="H16" s="18">
        <f t="shared" si="2"/>
        <v>2.8510901226939715E-2</v>
      </c>
      <c r="I16" s="17">
        <f t="shared" si="3"/>
        <v>2.0439814814814813E-2</v>
      </c>
      <c r="J16" s="32">
        <f t="shared" si="4"/>
        <v>3.3061874005429176E-2</v>
      </c>
    </row>
    <row r="17" spans="2:10" x14ac:dyDescent="0.25">
      <c r="B17" s="16" t="s">
        <v>27</v>
      </c>
      <c r="C17" s="17">
        <v>1.1840277777777776E-2</v>
      </c>
      <c r="D17" s="18">
        <f t="shared" si="0"/>
        <v>3.0693069306930682E-2</v>
      </c>
      <c r="E17" s="17">
        <v>1.5277777777777776E-3</v>
      </c>
      <c r="F17" s="18">
        <f t="shared" si="1"/>
        <v>1.5075376884422112E-2</v>
      </c>
      <c r="G17" s="17">
        <v>2.7199074074074079E-3</v>
      </c>
      <c r="H17" s="18">
        <f t="shared" si="2"/>
        <v>2.0743225350869452E-2</v>
      </c>
      <c r="I17" s="17">
        <f t="shared" si="3"/>
        <v>1.608796296296296E-2</v>
      </c>
      <c r="J17" s="32">
        <f t="shared" si="4"/>
        <v>2.6022652812880267E-2</v>
      </c>
    </row>
    <row r="18" spans="2:10" x14ac:dyDescent="0.25">
      <c r="B18" s="16" t="s">
        <v>16</v>
      </c>
      <c r="C18" s="17">
        <v>6.7939814814814816E-3</v>
      </c>
      <c r="D18" s="18">
        <f t="shared" si="0"/>
        <v>1.761176117611761E-2</v>
      </c>
      <c r="E18" s="17">
        <v>2.9629629629629632E-3</v>
      </c>
      <c r="F18" s="18">
        <f t="shared" si="1"/>
        <v>2.9237094563727736E-2</v>
      </c>
      <c r="G18" s="17">
        <v>0</v>
      </c>
      <c r="H18" s="18">
        <f t="shared" si="2"/>
        <v>0</v>
      </c>
      <c r="I18" s="17">
        <f>G18+E18+C18</f>
        <v>9.7569444444444448E-3</v>
      </c>
      <c r="J18" s="32">
        <f t="shared" si="4"/>
        <v>1.5782083684358322E-2</v>
      </c>
    </row>
    <row r="19" spans="2:10" x14ac:dyDescent="0.25">
      <c r="B19" s="16" t="s">
        <v>4</v>
      </c>
      <c r="C19" s="17">
        <v>4.9652777777777768E-3</v>
      </c>
      <c r="D19" s="18">
        <f t="shared" si="0"/>
        <v>1.2871287128712867E-2</v>
      </c>
      <c r="E19" s="17">
        <v>3.4722222222222218E-4</v>
      </c>
      <c r="F19" s="18">
        <f t="shared" si="1"/>
        <v>3.4262220191868431E-3</v>
      </c>
      <c r="G19" s="17">
        <v>1.8402777777777777E-3</v>
      </c>
      <c r="H19" s="18">
        <f t="shared" si="2"/>
        <v>1.4034778003354223E-2</v>
      </c>
      <c r="I19" s="17">
        <f t="shared" ref="I19:I28" si="5">C19+E19+G19</f>
        <v>7.1527777777777761E-3</v>
      </c>
      <c r="J19" s="32">
        <f>I19/$I$30</f>
        <v>1.1569783768604319E-2</v>
      </c>
    </row>
    <row r="20" spans="2:10" x14ac:dyDescent="0.25">
      <c r="B20" s="16" t="s">
        <v>14</v>
      </c>
      <c r="C20" s="17">
        <v>1.133101851851852E-2</v>
      </c>
      <c r="D20" s="18">
        <f t="shared" si="0"/>
        <v>2.9372937293729369E-2</v>
      </c>
      <c r="E20" s="17">
        <v>3.3449074074074067E-3</v>
      </c>
      <c r="F20" s="18">
        <f t="shared" si="1"/>
        <v>3.3005938784833252E-2</v>
      </c>
      <c r="G20" s="17">
        <v>2.9513888888888888E-3</v>
      </c>
      <c r="H20" s="18">
        <f t="shared" si="2"/>
        <v>2.2508606231794508E-2</v>
      </c>
      <c r="I20" s="17">
        <f t="shared" si="5"/>
        <v>1.7627314814814814E-2</v>
      </c>
      <c r="J20" s="32">
        <f t="shared" si="4"/>
        <v>2.8512590096414856E-2</v>
      </c>
    </row>
    <row r="21" spans="2:10" x14ac:dyDescent="0.25">
      <c r="B21" s="16" t="s">
        <v>11</v>
      </c>
      <c r="C21" s="17">
        <v>8.2407407407407429E-3</v>
      </c>
      <c r="D21" s="18">
        <f t="shared" si="0"/>
        <v>2.1362136213621364E-2</v>
      </c>
      <c r="E21" s="17">
        <v>2.0254629629629629E-3</v>
      </c>
      <c r="F21" s="18">
        <f t="shared" si="1"/>
        <v>1.9986295111923253E-2</v>
      </c>
      <c r="G21" s="17">
        <v>7.5694444444444455E-3</v>
      </c>
      <c r="H21" s="18">
        <f t="shared" si="2"/>
        <v>5.7727954806249454E-2</v>
      </c>
      <c r="I21" s="17">
        <f t="shared" si="5"/>
        <v>1.7835648148148153E-2</v>
      </c>
      <c r="J21" s="32">
        <f t="shared" si="4"/>
        <v>2.8849574089675183E-2</v>
      </c>
    </row>
    <row r="22" spans="2:10" x14ac:dyDescent="0.25">
      <c r="B22" s="16" t="s">
        <v>15</v>
      </c>
      <c r="C22" s="17">
        <v>2.9212962962962965E-2</v>
      </c>
      <c r="D22" s="18">
        <f t="shared" si="0"/>
        <v>7.5727572757275721E-2</v>
      </c>
      <c r="E22" s="17">
        <v>6.6898148148148116E-3</v>
      </c>
      <c r="F22" s="18">
        <f t="shared" si="1"/>
        <v>6.6011877569666491E-2</v>
      </c>
      <c r="G22" s="17">
        <v>5.3472222222222211E-3</v>
      </c>
      <c r="H22" s="18">
        <f t="shared" si="2"/>
        <v>4.0780298349368867E-2</v>
      </c>
      <c r="I22" s="17">
        <f t="shared" si="5"/>
        <v>4.1249999999999995E-2</v>
      </c>
      <c r="J22" s="32">
        <f t="shared" si="4"/>
        <v>6.6722830665543367E-2</v>
      </c>
    </row>
    <row r="23" spans="2:10" x14ac:dyDescent="0.25">
      <c r="B23" s="16" t="s">
        <v>28</v>
      </c>
      <c r="C23" s="17">
        <v>3.2268518518518537E-2</v>
      </c>
      <c r="D23" s="18">
        <f t="shared" si="0"/>
        <v>8.3648364836483677E-2</v>
      </c>
      <c r="E23" s="17">
        <v>1.0532407407407407E-2</v>
      </c>
      <c r="F23" s="18">
        <f t="shared" si="1"/>
        <v>0.10392873458200091</v>
      </c>
      <c r="G23" s="17">
        <v>1.7013888888888894E-2</v>
      </c>
      <c r="H23" s="18">
        <f t="shared" si="2"/>
        <v>0.12975549474799192</v>
      </c>
      <c r="I23" s="17">
        <f t="shared" si="5"/>
        <v>5.9814814814814835E-2</v>
      </c>
      <c r="J23" s="32">
        <f t="shared" si="4"/>
        <v>9.6751848731629703E-2</v>
      </c>
    </row>
    <row r="24" spans="2:10" x14ac:dyDescent="0.25">
      <c r="B24" s="16" t="s">
        <v>12</v>
      </c>
      <c r="C24" s="17">
        <v>1.210648148148148E-2</v>
      </c>
      <c r="D24" s="18">
        <f t="shared" si="0"/>
        <v>3.1383138313831375E-2</v>
      </c>
      <c r="E24" s="17">
        <v>1.8055555555555555E-3</v>
      </c>
      <c r="F24" s="18">
        <f t="shared" si="1"/>
        <v>1.7816354499771585E-2</v>
      </c>
      <c r="G24" s="17">
        <v>1.4699074074074076E-2</v>
      </c>
      <c r="H24" s="18">
        <f t="shared" si="2"/>
        <v>0.1121016859387413</v>
      </c>
      <c r="I24" s="17">
        <f t="shared" si="5"/>
        <v>2.8611111111111111E-2</v>
      </c>
      <c r="J24" s="32">
        <f t="shared" si="4"/>
        <v>4.6279135074417284E-2</v>
      </c>
    </row>
    <row r="25" spans="2:10" x14ac:dyDescent="0.25">
      <c r="B25" s="16" t="s">
        <v>5</v>
      </c>
      <c r="C25" s="17">
        <v>1.6631944444444442E-2</v>
      </c>
      <c r="D25" s="18">
        <f t="shared" si="0"/>
        <v>4.3114311431143103E-2</v>
      </c>
      <c r="E25" s="17">
        <v>2.9513888888888884E-3</v>
      </c>
      <c r="F25" s="18">
        <f t="shared" si="1"/>
        <v>2.9122887163088165E-2</v>
      </c>
      <c r="G25" s="17">
        <v>6.6203703703703685E-3</v>
      </c>
      <c r="H25" s="18">
        <f t="shared" si="2"/>
        <v>5.0489893194456688E-2</v>
      </c>
      <c r="I25" s="17">
        <f t="shared" si="5"/>
        <v>2.6203703703703701E-2</v>
      </c>
      <c r="J25" s="32">
        <f t="shared" si="4"/>
        <v>4.2385097818964698E-2</v>
      </c>
    </row>
    <row r="26" spans="2:10" x14ac:dyDescent="0.25">
      <c r="B26" s="16" t="s">
        <v>6</v>
      </c>
      <c r="C26" s="17">
        <v>1.5740740740740739E-2</v>
      </c>
      <c r="D26" s="18">
        <f t="shared" si="0"/>
        <v>4.0804080408040795E-2</v>
      </c>
      <c r="E26" s="17">
        <v>0</v>
      </c>
      <c r="F26" s="18">
        <f t="shared" si="1"/>
        <v>0</v>
      </c>
      <c r="G26" s="17">
        <v>0</v>
      </c>
      <c r="H26" s="18">
        <f t="shared" si="2"/>
        <v>0</v>
      </c>
      <c r="I26" s="17">
        <f t="shared" si="5"/>
        <v>1.5740740740740739E-2</v>
      </c>
      <c r="J26" s="32">
        <f t="shared" si="4"/>
        <v>2.5461012824113068E-2</v>
      </c>
    </row>
    <row r="27" spans="2:10" x14ac:dyDescent="0.25">
      <c r="B27" s="16" t="s">
        <v>78</v>
      </c>
      <c r="C27" s="17">
        <v>1.848379629629629E-2</v>
      </c>
      <c r="D27" s="18">
        <f t="shared" si="0"/>
        <v>4.7914791479147886E-2</v>
      </c>
      <c r="E27" s="17">
        <v>3.1134259259259262E-3</v>
      </c>
      <c r="F27" s="18">
        <f>E27/$E$30</f>
        <v>3.0721790772042033E-2</v>
      </c>
      <c r="G27" s="17">
        <v>1.1226851851851853E-3</v>
      </c>
      <c r="H27" s="18">
        <f t="shared" si="2"/>
        <v>8.5620972724865397E-3</v>
      </c>
      <c r="I27" s="17">
        <f t="shared" si="5"/>
        <v>2.27199074074074E-2</v>
      </c>
      <c r="J27" s="32">
        <f t="shared" si="4"/>
        <v>3.6749976598333782E-2</v>
      </c>
    </row>
    <row r="28" spans="2:10" x14ac:dyDescent="0.25">
      <c r="B28" s="16" t="s">
        <v>17</v>
      </c>
      <c r="C28" s="17">
        <v>5.5324074074074069E-3</v>
      </c>
      <c r="D28" s="18">
        <f t="shared" si="0"/>
        <v>1.4341434143414338E-2</v>
      </c>
      <c r="E28" s="17">
        <v>2.9282407407407408E-3</v>
      </c>
      <c r="F28" s="18">
        <f>E28/$E$30</f>
        <v>2.8894472361809049E-2</v>
      </c>
      <c r="G28" s="17"/>
      <c r="H28" s="18">
        <f>G28/$G$30</f>
        <v>0</v>
      </c>
      <c r="I28" s="17">
        <f t="shared" si="5"/>
        <v>8.4606481481481477E-3</v>
      </c>
      <c r="J28" s="32">
        <f t="shared" si="4"/>
        <v>1.3685294392960774E-2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6">SUM(C7:C28)</f>
        <v>0.38576388888888896</v>
      </c>
      <c r="D30" s="26">
        <f t="shared" si="6"/>
        <v>1.0000000000000002</v>
      </c>
      <c r="E30" s="25">
        <f t="shared" si="6"/>
        <v>0.10134259259259258</v>
      </c>
      <c r="F30" s="26">
        <f t="shared" si="6"/>
        <v>1</v>
      </c>
      <c r="G30" s="25">
        <f t="shared" si="6"/>
        <v>0.13112268518518519</v>
      </c>
      <c r="H30" s="26">
        <f t="shared" si="6"/>
        <v>0.99999999999999989</v>
      </c>
      <c r="I30" s="25">
        <f>SUM(I7:I28)</f>
        <v>0.61822916666666683</v>
      </c>
      <c r="J30" s="34">
        <f t="shared" si="6"/>
        <v>0.99999999999999978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46" t="s">
        <v>113</v>
      </c>
      <c r="C32" s="147"/>
      <c r="D32" s="147"/>
      <c r="E32" s="147"/>
      <c r="F32" s="147"/>
      <c r="G32" s="147"/>
      <c r="H32" s="147"/>
      <c r="I32" s="147"/>
      <c r="J32" s="148"/>
    </row>
    <row r="34" spans="7:7" x14ac:dyDescent="0.2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107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4.0162037037037041E-3</v>
      </c>
      <c r="D7" s="39">
        <f t="shared" ref="D7:F28" si="0">C7/C$30</f>
        <v>1.0299486509750379E-2</v>
      </c>
      <c r="E7" s="38">
        <v>0</v>
      </c>
      <c r="F7" s="39">
        <f t="shared" si="0"/>
        <v>0</v>
      </c>
      <c r="G7" s="38">
        <f>C7+E7</f>
        <v>4.0162037037037041E-3</v>
      </c>
      <c r="H7" s="43">
        <f>G7/$G$30</f>
        <v>9.8261312793792837E-3</v>
      </c>
    </row>
    <row r="8" spans="2:8" s="1" customFormat="1" x14ac:dyDescent="0.25">
      <c r="B8" s="42" t="s">
        <v>13</v>
      </c>
      <c r="C8" s="38">
        <v>1.1562500000000002E-2</v>
      </c>
      <c r="D8" s="39">
        <f t="shared" si="0"/>
        <v>2.9651835801846192E-2</v>
      </c>
      <c r="E8" s="38">
        <v>0</v>
      </c>
      <c r="F8" s="39">
        <f t="shared" si="0"/>
        <v>0</v>
      </c>
      <c r="G8" s="38">
        <f t="shared" ref="G8:G28" si="1">C8+E8</f>
        <v>1.1562500000000002E-2</v>
      </c>
      <c r="H8" s="43">
        <f t="shared" ref="H8:H28" si="2">G8/$G$30</f>
        <v>2.8289063827377246E-2</v>
      </c>
    </row>
    <row r="9" spans="2:8" s="1" customFormat="1" x14ac:dyDescent="0.25">
      <c r="B9" s="42" t="s">
        <v>0</v>
      </c>
      <c r="C9" s="38">
        <v>0.13894675925925934</v>
      </c>
      <c r="D9" s="39">
        <f t="shared" si="0"/>
        <v>0.35632661541658028</v>
      </c>
      <c r="E9" s="38">
        <v>1.5624999999999999E-3</v>
      </c>
      <c r="F9" s="39">
        <f t="shared" si="0"/>
        <v>8.3179297597042498E-2</v>
      </c>
      <c r="G9" s="38">
        <f t="shared" si="1"/>
        <v>0.14050925925925933</v>
      </c>
      <c r="H9" s="43">
        <f t="shared" si="2"/>
        <v>0.34377300787223214</v>
      </c>
    </row>
    <row r="10" spans="2:8" s="1" customFormat="1" x14ac:dyDescent="0.25">
      <c r="B10" s="42" t="s">
        <v>8</v>
      </c>
      <c r="C10" s="38">
        <v>1.6435185185185188E-2</v>
      </c>
      <c r="D10" s="39">
        <f t="shared" si="0"/>
        <v>4.2147754593214813E-2</v>
      </c>
      <c r="E10" s="38">
        <v>2.0023148148148148E-3</v>
      </c>
      <c r="F10" s="39">
        <f t="shared" si="0"/>
        <v>0.10659272951324707</v>
      </c>
      <c r="G10" s="38">
        <f t="shared" si="1"/>
        <v>1.8437500000000002E-2</v>
      </c>
      <c r="H10" s="43">
        <f t="shared" si="2"/>
        <v>4.510958826527723E-2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>
        <f t="shared" si="0"/>
        <v>0</v>
      </c>
      <c r="G11" s="38">
        <f t="shared" si="1"/>
        <v>0</v>
      </c>
      <c r="H11" s="43">
        <f t="shared" si="2"/>
        <v>0</v>
      </c>
    </row>
    <row r="12" spans="2:8" s="1" customFormat="1" x14ac:dyDescent="0.25">
      <c r="B12" s="42" t="s">
        <v>3</v>
      </c>
      <c r="C12" s="38">
        <v>1.0254629629629629E-2</v>
      </c>
      <c r="D12" s="39">
        <f t="shared" si="0"/>
        <v>2.6297824344780504E-2</v>
      </c>
      <c r="E12" s="38">
        <v>9.3287037037037054E-3</v>
      </c>
      <c r="F12" s="39">
        <f t="shared" si="0"/>
        <v>0.496611213801602</v>
      </c>
      <c r="G12" s="38">
        <f t="shared" si="1"/>
        <v>1.9583333333333335E-2</v>
      </c>
      <c r="H12" s="43">
        <f t="shared" si="2"/>
        <v>4.7913009004927225E-2</v>
      </c>
    </row>
    <row r="13" spans="2:8" s="1" customFormat="1" x14ac:dyDescent="0.25">
      <c r="B13" s="42" t="s">
        <v>7</v>
      </c>
      <c r="C13" s="38">
        <v>9.1898148148148156E-3</v>
      </c>
      <c r="D13" s="39">
        <f t="shared" si="0"/>
        <v>2.3567124751417295E-2</v>
      </c>
      <c r="E13" s="38">
        <v>2.4652777777777776E-3</v>
      </c>
      <c r="F13" s="39">
        <f t="shared" si="0"/>
        <v>0.13123844731977818</v>
      </c>
      <c r="G13" s="38">
        <f t="shared" si="1"/>
        <v>1.1655092592592594E-2</v>
      </c>
      <c r="H13" s="43">
        <f t="shared" si="2"/>
        <v>2.8515602877045933E-2</v>
      </c>
    </row>
    <row r="14" spans="2:8" s="1" customFormat="1" x14ac:dyDescent="0.25">
      <c r="B14" s="42" t="s">
        <v>2</v>
      </c>
      <c r="C14" s="38">
        <v>4.9421296296296288E-3</v>
      </c>
      <c r="D14" s="39">
        <f t="shared" si="0"/>
        <v>1.2674007895283603E-2</v>
      </c>
      <c r="E14" s="38">
        <v>2.5462962962962961E-4</v>
      </c>
      <c r="F14" s="39">
        <f t="shared" si="0"/>
        <v>1.3555144793592112E-2</v>
      </c>
      <c r="G14" s="38">
        <f t="shared" si="1"/>
        <v>5.1967592592592586E-3</v>
      </c>
      <c r="H14" s="43">
        <f t="shared" si="2"/>
        <v>1.2714504162655035E-2</v>
      </c>
    </row>
    <row r="15" spans="2:8" s="1" customFormat="1" x14ac:dyDescent="0.25">
      <c r="B15" s="42" t="s">
        <v>9</v>
      </c>
      <c r="C15" s="38">
        <v>5.115740740740741E-3</v>
      </c>
      <c r="D15" s="39">
        <f t="shared" si="0"/>
        <v>1.3119230655071087E-2</v>
      </c>
      <c r="E15" s="38">
        <v>0</v>
      </c>
      <c r="F15" s="39">
        <f t="shared" si="0"/>
        <v>0</v>
      </c>
      <c r="G15" s="38">
        <f t="shared" si="1"/>
        <v>5.115740740740741E-3</v>
      </c>
      <c r="H15" s="43">
        <f t="shared" si="2"/>
        <v>1.2516282494194937E-2</v>
      </c>
    </row>
    <row r="16" spans="2:8" s="1" customFormat="1" x14ac:dyDescent="0.25">
      <c r="B16" s="42" t="s">
        <v>1</v>
      </c>
      <c r="C16" s="38">
        <v>5.7870370370370367E-4</v>
      </c>
      <c r="D16" s="39">
        <f t="shared" si="0"/>
        <v>1.4840758659582676E-3</v>
      </c>
      <c r="E16" s="38">
        <v>0</v>
      </c>
      <c r="F16" s="39">
        <f t="shared" si="0"/>
        <v>0</v>
      </c>
      <c r="G16" s="38">
        <f t="shared" si="1"/>
        <v>5.7870370370370367E-4</v>
      </c>
      <c r="H16" s="43">
        <f t="shared" si="2"/>
        <v>1.4158690604292913E-3</v>
      </c>
    </row>
    <row r="17" spans="2:8" s="1" customFormat="1" x14ac:dyDescent="0.25">
      <c r="B17" s="42" t="s">
        <v>27</v>
      </c>
      <c r="C17" s="38">
        <v>1.1574074074074073E-3</v>
      </c>
      <c r="D17" s="39">
        <f t="shared" si="0"/>
        <v>2.9681517319165352E-3</v>
      </c>
      <c r="E17" s="38">
        <v>3.2407407407407406E-4</v>
      </c>
      <c r="F17" s="39">
        <f t="shared" si="0"/>
        <v>1.7252002464571779E-2</v>
      </c>
      <c r="G17" s="38">
        <f t="shared" si="1"/>
        <v>1.4814814814814814E-3</v>
      </c>
      <c r="H17" s="43">
        <f t="shared" ref="H17:H25" si="3">G17/$G$30</f>
        <v>3.6246247946989858E-3</v>
      </c>
    </row>
    <row r="18" spans="2:8" s="1" customFormat="1" x14ac:dyDescent="0.25">
      <c r="B18" s="42" t="s">
        <v>16</v>
      </c>
      <c r="C18" s="38">
        <v>3.2407407407407406E-4</v>
      </c>
      <c r="D18" s="39">
        <f t="shared" si="0"/>
        <v>8.3108248493662994E-4</v>
      </c>
      <c r="E18" s="38">
        <v>2.6620370370370372E-4</v>
      </c>
      <c r="F18" s="39">
        <f t="shared" si="0"/>
        <v>1.4171287738755391E-2</v>
      </c>
      <c r="G18" s="38">
        <f t="shared" si="1"/>
        <v>5.9027777777777778E-4</v>
      </c>
      <c r="H18" s="43">
        <f t="shared" si="3"/>
        <v>1.4441864416378774E-3</v>
      </c>
    </row>
    <row r="19" spans="2:8" s="1" customFormat="1" x14ac:dyDescent="0.25">
      <c r="B19" s="42" t="s">
        <v>4</v>
      </c>
      <c r="C19" s="38">
        <v>4.2939814814814811E-3</v>
      </c>
      <c r="D19" s="39">
        <f t="shared" si="0"/>
        <v>1.1011842925410345E-2</v>
      </c>
      <c r="E19" s="38">
        <v>2.6620370370370372E-4</v>
      </c>
      <c r="F19" s="39">
        <f t="shared" si="0"/>
        <v>1.4171287738755391E-2</v>
      </c>
      <c r="G19" s="38">
        <f t="shared" si="1"/>
        <v>4.5601851851851845E-3</v>
      </c>
      <c r="H19" s="43">
        <f t="shared" si="3"/>
        <v>1.1157048196182814E-2</v>
      </c>
    </row>
    <row r="20" spans="2:8" s="1" customFormat="1" x14ac:dyDescent="0.25">
      <c r="B20" s="42" t="s">
        <v>14</v>
      </c>
      <c r="C20" s="38">
        <v>9.4907407407407408E-4</v>
      </c>
      <c r="D20" s="39">
        <f t="shared" si="0"/>
        <v>2.4338844201715589E-3</v>
      </c>
      <c r="E20" s="38">
        <v>0</v>
      </c>
      <c r="F20" s="39">
        <f t="shared" si="0"/>
        <v>0</v>
      </c>
      <c r="G20" s="38">
        <f t="shared" si="1"/>
        <v>9.4907407407407408E-4</v>
      </c>
      <c r="H20" s="43">
        <f t="shared" si="3"/>
        <v>2.3220252591040378E-3</v>
      </c>
    </row>
    <row r="21" spans="2:8" s="1" customFormat="1" x14ac:dyDescent="0.25">
      <c r="B21" s="42" t="s">
        <v>11</v>
      </c>
      <c r="C21" s="38">
        <v>8.6805555555555551E-4</v>
      </c>
      <c r="D21" s="39">
        <f t="shared" si="0"/>
        <v>2.2261137989374015E-3</v>
      </c>
      <c r="E21" s="38">
        <v>0</v>
      </c>
      <c r="F21" s="39"/>
      <c r="G21" s="38">
        <f t="shared" si="1"/>
        <v>8.6805555555555551E-4</v>
      </c>
      <c r="H21" s="43">
        <f t="shared" si="3"/>
        <v>2.123803590643937E-3</v>
      </c>
    </row>
    <row r="22" spans="2:8" s="1" customFormat="1" x14ac:dyDescent="0.25">
      <c r="B22" s="42" t="s">
        <v>15</v>
      </c>
      <c r="C22" s="38">
        <v>1.759259259259259E-3</v>
      </c>
      <c r="D22" s="39">
        <f t="shared" si="0"/>
        <v>4.5115906325131332E-3</v>
      </c>
      <c r="E22" s="38">
        <v>3.7037037037037035E-4</v>
      </c>
      <c r="F22" s="39">
        <f t="shared" si="0"/>
        <v>1.971657424522489E-2</v>
      </c>
      <c r="G22" s="38">
        <f t="shared" si="1"/>
        <v>2.1296296296296293E-3</v>
      </c>
      <c r="H22" s="43">
        <f t="shared" si="3"/>
        <v>5.2103981423797917E-3</v>
      </c>
    </row>
    <row r="23" spans="2:8" s="1" customFormat="1" x14ac:dyDescent="0.25">
      <c r="B23" s="42" t="s">
        <v>71</v>
      </c>
      <c r="C23" s="38">
        <v>9.1087962962962954E-3</v>
      </c>
      <c r="D23" s="39">
        <f t="shared" si="0"/>
        <v>2.335935413018313E-2</v>
      </c>
      <c r="E23" s="38">
        <v>1.3425925925925927E-3</v>
      </c>
      <c r="F23" s="39">
        <f t="shared" si="0"/>
        <v>7.1472581638940241E-2</v>
      </c>
      <c r="G23" s="38">
        <f t="shared" si="1"/>
        <v>1.0451388888888889E-2</v>
      </c>
      <c r="H23" s="43">
        <f t="shared" si="3"/>
        <v>2.5570595231353004E-2</v>
      </c>
    </row>
    <row r="24" spans="2:8" s="1" customFormat="1" x14ac:dyDescent="0.25">
      <c r="B24" s="42" t="s">
        <v>12</v>
      </c>
      <c r="C24" s="38">
        <v>8.7962962962962962E-4</v>
      </c>
      <c r="D24" s="39">
        <f t="shared" si="0"/>
        <v>2.2557953162565671E-3</v>
      </c>
      <c r="E24" s="38">
        <v>0</v>
      </c>
      <c r="F24" s="39">
        <f t="shared" si="0"/>
        <v>0</v>
      </c>
      <c r="G24" s="38">
        <f t="shared" si="1"/>
        <v>8.7962962962962962E-4</v>
      </c>
      <c r="H24" s="43">
        <f t="shared" si="3"/>
        <v>2.1521209718525229E-3</v>
      </c>
    </row>
    <row r="25" spans="2:8" s="1" customFormat="1" x14ac:dyDescent="0.25">
      <c r="B25" s="42" t="s">
        <v>5</v>
      </c>
      <c r="C25" s="38">
        <v>8.6805555555555551E-4</v>
      </c>
      <c r="D25" s="39">
        <f t="shared" si="0"/>
        <v>2.2261137989374015E-3</v>
      </c>
      <c r="E25" s="38">
        <v>0</v>
      </c>
      <c r="F25" s="39">
        <f t="shared" si="0"/>
        <v>0</v>
      </c>
      <c r="G25" s="38">
        <f t="shared" si="1"/>
        <v>8.6805555555555551E-4</v>
      </c>
      <c r="H25" s="43">
        <f t="shared" si="3"/>
        <v>2.123803590643937E-3</v>
      </c>
    </row>
    <row r="26" spans="2:8" s="1" customFormat="1" x14ac:dyDescent="0.25">
      <c r="B26" s="42" t="s">
        <v>6</v>
      </c>
      <c r="C26" s="38">
        <v>0.133912037037037</v>
      </c>
      <c r="D26" s="39">
        <f t="shared" si="0"/>
        <v>0.34341515538274303</v>
      </c>
      <c r="E26" s="38">
        <v>0</v>
      </c>
      <c r="F26" s="39">
        <f t="shared" si="0"/>
        <v>0</v>
      </c>
      <c r="G26" s="38">
        <f t="shared" si="1"/>
        <v>0.133912037037037</v>
      </c>
      <c r="H26" s="43">
        <f t="shared" si="2"/>
        <v>0.32763210058333792</v>
      </c>
    </row>
    <row r="27" spans="2:8" s="1" customFormat="1" x14ac:dyDescent="0.25">
      <c r="B27" s="42" t="s">
        <v>78</v>
      </c>
      <c r="C27" s="38">
        <v>3.4780092592592585E-2</v>
      </c>
      <c r="D27" s="39">
        <f t="shared" si="0"/>
        <v>8.9192959544091871E-2</v>
      </c>
      <c r="E27" s="38">
        <v>6.018518518518519E-4</v>
      </c>
      <c r="F27" s="39">
        <f t="shared" si="0"/>
        <v>3.2039433148490448E-2</v>
      </c>
      <c r="G27" s="38">
        <f t="shared" si="1"/>
        <v>3.5381944444444438E-2</v>
      </c>
      <c r="H27" s="43">
        <f t="shared" si="2"/>
        <v>8.6566234354646859E-2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ref="F28" si="4">E28/E$30</f>
        <v>0</v>
      </c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0.38994212962962965</v>
      </c>
      <c r="D30" s="51">
        <f t="shared" si="5"/>
        <v>1</v>
      </c>
      <c r="E30" s="50">
        <f>SUM(E7:E28)</f>
        <v>1.8784722222222223E-2</v>
      </c>
      <c r="F30" s="51">
        <f>SUM(F7:F28)</f>
        <v>1</v>
      </c>
      <c r="G30" s="50">
        <f>SUM(G7:G28)</f>
        <v>0.40872685185185187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108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1.5509259259259259E-3</v>
      </c>
      <c r="D7" s="39">
        <f t="shared" ref="D7:D28" si="0">C7/C$30</f>
        <v>2.257298317133569E-3</v>
      </c>
      <c r="E7" s="38">
        <v>0</v>
      </c>
      <c r="F7" s="39">
        <f t="shared" ref="F7:F28" si="1">E7/E$30</f>
        <v>0</v>
      </c>
      <c r="G7" s="38">
        <f>C7+E7</f>
        <v>1.5509259259259259E-3</v>
      </c>
      <c r="H7" s="43">
        <f>G7/$G$30</f>
        <v>1.894608848106098E-3</v>
      </c>
    </row>
    <row r="8" spans="2:8" s="1" customFormat="1" x14ac:dyDescent="0.25">
      <c r="B8" s="42" t="s">
        <v>13</v>
      </c>
      <c r="C8" s="38">
        <v>1.3865740740740743E-2</v>
      </c>
      <c r="D8" s="39">
        <f t="shared" si="0"/>
        <v>2.0180920775567282E-2</v>
      </c>
      <c r="E8" s="38">
        <v>3.8194444444444446E-4</v>
      </c>
      <c r="F8" s="39">
        <f t="shared" si="1"/>
        <v>2.903907074973601E-3</v>
      </c>
      <c r="G8" s="38">
        <f t="shared" ref="G8:G28" si="2">C8+E8</f>
        <v>1.4247685185185188E-2</v>
      </c>
      <c r="H8" s="43">
        <f t="shared" ref="H8:H27" si="3">G8/$G$30</f>
        <v>1.7404951432974682E-2</v>
      </c>
    </row>
    <row r="9" spans="2:8" s="1" customFormat="1" x14ac:dyDescent="0.25">
      <c r="B9" s="42" t="s">
        <v>0</v>
      </c>
      <c r="C9" s="38">
        <v>0.15723379629629622</v>
      </c>
      <c r="D9" s="39">
        <f t="shared" si="0"/>
        <v>0.22884625103178743</v>
      </c>
      <c r="E9" s="38">
        <v>1.8888888888888882E-2</v>
      </c>
      <c r="F9" s="39">
        <f t="shared" si="1"/>
        <v>0.14361140443505804</v>
      </c>
      <c r="G9" s="38">
        <f t="shared" si="2"/>
        <v>0.17612268518518509</v>
      </c>
      <c r="H9" s="43">
        <f t="shared" si="3"/>
        <v>0.21515121523604835</v>
      </c>
    </row>
    <row r="10" spans="2:8" s="1" customFormat="1" x14ac:dyDescent="0.25">
      <c r="B10" s="42" t="s">
        <v>8</v>
      </c>
      <c r="C10" s="38">
        <v>3.8252314814814822E-2</v>
      </c>
      <c r="D10" s="39">
        <f t="shared" si="0"/>
        <v>5.5674409986018261E-2</v>
      </c>
      <c r="E10" s="38">
        <v>9.6527777777777775E-3</v>
      </c>
      <c r="F10" s="39">
        <f t="shared" si="1"/>
        <v>7.3389651531150998E-2</v>
      </c>
      <c r="G10" s="38">
        <f t="shared" si="2"/>
        <v>4.7905092592592596E-2</v>
      </c>
      <c r="H10" s="43">
        <f t="shared" si="3"/>
        <v>5.8520791211277172E-2</v>
      </c>
    </row>
    <row r="11" spans="2:8" s="1" customFormat="1" x14ac:dyDescent="0.25">
      <c r="B11" s="42" t="s">
        <v>26</v>
      </c>
      <c r="C11" s="38">
        <v>0</v>
      </c>
      <c r="D11" s="39">
        <f t="shared" si="0"/>
        <v>0</v>
      </c>
      <c r="E11" s="38">
        <v>4.0162037037037033E-3</v>
      </c>
      <c r="F11" s="39">
        <f t="shared" si="1"/>
        <v>3.0535022879267862E-2</v>
      </c>
      <c r="G11" s="38">
        <f t="shared" si="2"/>
        <v>4.0162037037037033E-3</v>
      </c>
      <c r="H11" s="43">
        <f t="shared" si="3"/>
        <v>4.9061885842747463E-3</v>
      </c>
    </row>
    <row r="12" spans="2:8" s="1" customFormat="1" x14ac:dyDescent="0.25">
      <c r="B12" s="42" t="s">
        <v>3</v>
      </c>
      <c r="C12" s="38">
        <v>3.936342592592583E-2</v>
      </c>
      <c r="D12" s="39">
        <f t="shared" si="0"/>
        <v>5.7291578929636183E-2</v>
      </c>
      <c r="E12" s="38">
        <v>2.2465277777777772E-2</v>
      </c>
      <c r="F12" s="39">
        <f t="shared" si="1"/>
        <v>0.17080253431890174</v>
      </c>
      <c r="G12" s="38">
        <f t="shared" si="2"/>
        <v>6.1828703703703601E-2</v>
      </c>
      <c r="H12" s="43">
        <f t="shared" si="3"/>
        <v>7.5529854228229554E-2</v>
      </c>
    </row>
    <row r="13" spans="2:8" s="1" customFormat="1" x14ac:dyDescent="0.25">
      <c r="B13" s="42" t="s">
        <v>7</v>
      </c>
      <c r="C13" s="38">
        <v>3.8599537037037029E-2</v>
      </c>
      <c r="D13" s="39">
        <f t="shared" si="0"/>
        <v>5.6179775280898889E-2</v>
      </c>
      <c r="E13" s="38">
        <v>1.8634259259259264E-2</v>
      </c>
      <c r="F13" s="39">
        <f t="shared" si="1"/>
        <v>0.14167546638507572</v>
      </c>
      <c r="G13" s="38">
        <f t="shared" si="2"/>
        <v>5.7233796296296297E-2</v>
      </c>
      <c r="H13" s="43">
        <f t="shared" si="3"/>
        <v>6.9916722043915344E-2</v>
      </c>
    </row>
    <row r="14" spans="2:8" s="1" customFormat="1" x14ac:dyDescent="0.25">
      <c r="B14" s="42" t="s">
        <v>2</v>
      </c>
      <c r="C14" s="38">
        <v>3.8136574074074045E-2</v>
      </c>
      <c r="D14" s="39">
        <f t="shared" si="0"/>
        <v>5.5505954887724654E-2</v>
      </c>
      <c r="E14" s="38">
        <v>5.7870370370370367E-3</v>
      </c>
      <c r="F14" s="39">
        <f t="shared" si="1"/>
        <v>4.399859204505456E-2</v>
      </c>
      <c r="G14" s="38">
        <f t="shared" si="2"/>
        <v>4.392361111111108E-2</v>
      </c>
      <c r="H14" s="43">
        <f t="shared" si="3"/>
        <v>5.3657019243004755E-2</v>
      </c>
    </row>
    <row r="15" spans="2:8" s="1" customFormat="1" x14ac:dyDescent="0.25">
      <c r="B15" s="42" t="s">
        <v>9</v>
      </c>
      <c r="C15" s="38">
        <v>6.1099537037037029E-2</v>
      </c>
      <c r="D15" s="39">
        <f t="shared" si="0"/>
        <v>8.8927446389164985E-2</v>
      </c>
      <c r="E15" s="38">
        <v>8.1018518518518527E-4</v>
      </c>
      <c r="F15" s="39">
        <f t="shared" si="1"/>
        <v>6.1598028863076391E-3</v>
      </c>
      <c r="G15" s="38">
        <f t="shared" si="2"/>
        <v>6.1909722222222213E-2</v>
      </c>
      <c r="H15" s="43">
        <f t="shared" si="3"/>
        <v>7.5628826332235208E-2</v>
      </c>
    </row>
    <row r="16" spans="2:8" s="1" customFormat="1" x14ac:dyDescent="0.25">
      <c r="B16" s="42" t="s">
        <v>1</v>
      </c>
      <c r="C16" s="38">
        <v>1.8518518518518519E-3</v>
      </c>
      <c r="D16" s="39">
        <f t="shared" si="0"/>
        <v>2.6952815726967987E-3</v>
      </c>
      <c r="E16" s="38">
        <v>1.2615740740740742E-3</v>
      </c>
      <c r="F16" s="39">
        <f t="shared" si="1"/>
        <v>9.5916930658218949E-3</v>
      </c>
      <c r="G16" s="38">
        <f t="shared" si="2"/>
        <v>3.1134259259259262E-3</v>
      </c>
      <c r="H16" s="43">
        <f t="shared" si="3"/>
        <v>3.8033565682129883E-3</v>
      </c>
    </row>
    <row r="17" spans="2:8" s="1" customFormat="1" x14ac:dyDescent="0.25">
      <c r="B17" s="42" t="s">
        <v>27</v>
      </c>
      <c r="C17" s="38">
        <v>4.0509259259259257E-3</v>
      </c>
      <c r="D17" s="39">
        <f t="shared" si="0"/>
        <v>5.8959284402742467E-3</v>
      </c>
      <c r="E17" s="38">
        <v>3.518518518518518E-3</v>
      </c>
      <c r="F17" s="39">
        <f t="shared" si="1"/>
        <v>2.6751143963393169E-2</v>
      </c>
      <c r="G17" s="38">
        <f t="shared" si="2"/>
        <v>7.5694444444444437E-3</v>
      </c>
      <c r="H17" s="43">
        <f t="shared" si="3"/>
        <v>9.2468222885178208E-3</v>
      </c>
    </row>
    <row r="18" spans="2:8" s="1" customFormat="1" x14ac:dyDescent="0.25">
      <c r="B18" s="42" t="s">
        <v>16</v>
      </c>
      <c r="C18" s="38">
        <v>1.8750000000000001E-3</v>
      </c>
      <c r="D18" s="39">
        <f t="shared" si="0"/>
        <v>2.7289725923555089E-3</v>
      </c>
      <c r="E18" s="38">
        <v>3.0902777777777777E-3</v>
      </c>
      <c r="F18" s="39">
        <f t="shared" si="1"/>
        <v>2.3495248152059136E-2</v>
      </c>
      <c r="G18" s="38">
        <f t="shared" si="2"/>
        <v>4.9652777777777777E-3</v>
      </c>
      <c r="H18" s="43">
        <f t="shared" si="3"/>
        <v>6.065576088339672E-3</v>
      </c>
    </row>
    <row r="19" spans="2:8" s="1" customFormat="1" x14ac:dyDescent="0.25">
      <c r="B19" s="42" t="s">
        <v>4</v>
      </c>
      <c r="C19" s="38">
        <v>1.3877314814814815E-2</v>
      </c>
      <c r="D19" s="39">
        <f t="shared" si="0"/>
        <v>2.0197766285396636E-2</v>
      </c>
      <c r="E19" s="38">
        <v>5.7870370370370367E-4</v>
      </c>
      <c r="F19" s="39">
        <f t="shared" si="1"/>
        <v>4.3998592045054559E-3</v>
      </c>
      <c r="G19" s="38">
        <f t="shared" si="2"/>
        <v>1.4456018518518517E-2</v>
      </c>
      <c r="H19" s="43">
        <f t="shared" si="3"/>
        <v>1.7659451128988927E-2</v>
      </c>
    </row>
    <row r="20" spans="2:8" s="1" customFormat="1" x14ac:dyDescent="0.25">
      <c r="B20" s="42" t="s">
        <v>14</v>
      </c>
      <c r="C20" s="38">
        <v>6.4467592592592588E-3</v>
      </c>
      <c r="D20" s="39">
        <f t="shared" si="0"/>
        <v>9.3829489749507299E-3</v>
      </c>
      <c r="E20" s="38">
        <v>3.8194444444444439E-3</v>
      </c>
      <c r="F20" s="39">
        <f t="shared" si="1"/>
        <v>2.9039070749736006E-2</v>
      </c>
      <c r="G20" s="38">
        <f t="shared" si="2"/>
        <v>1.0266203703703703E-2</v>
      </c>
      <c r="H20" s="43">
        <f t="shared" si="3"/>
        <v>1.2541179464702306E-2</v>
      </c>
    </row>
    <row r="21" spans="2:8" s="1" customFormat="1" x14ac:dyDescent="0.25">
      <c r="B21" s="42" t="s">
        <v>11</v>
      </c>
      <c r="C21" s="38">
        <v>1.4467592592592594E-3</v>
      </c>
      <c r="D21" s="39">
        <f t="shared" si="0"/>
        <v>2.1056887286693741E-3</v>
      </c>
      <c r="E21" s="38">
        <v>4.3981481481481481E-4</v>
      </c>
      <c r="F21" s="39">
        <f t="shared" si="1"/>
        <v>3.3438929954241465E-3</v>
      </c>
      <c r="G21" s="38">
        <f t="shared" si="2"/>
        <v>1.8865740740740742E-3</v>
      </c>
      <c r="H21" s="43">
        <f t="shared" si="3"/>
        <v>2.3046361361290599E-3</v>
      </c>
    </row>
    <row r="22" spans="2:8" s="1" customFormat="1" x14ac:dyDescent="0.25">
      <c r="B22" s="42" t="s">
        <v>15</v>
      </c>
      <c r="C22" s="38">
        <v>9.9652777777777795E-3</v>
      </c>
      <c r="D22" s="39">
        <f t="shared" si="0"/>
        <v>1.4503983963074651E-2</v>
      </c>
      <c r="E22" s="38">
        <v>2.0868055555555563E-2</v>
      </c>
      <c r="F22" s="39">
        <f t="shared" si="1"/>
        <v>0.15865892291446682</v>
      </c>
      <c r="G22" s="38">
        <f t="shared" si="2"/>
        <v>3.0833333333333345E-2</v>
      </c>
      <c r="H22" s="43">
        <f t="shared" si="3"/>
        <v>3.766595501010931E-2</v>
      </c>
    </row>
    <row r="23" spans="2:8" s="1" customFormat="1" x14ac:dyDescent="0.25">
      <c r="B23" s="42" t="s">
        <v>71</v>
      </c>
      <c r="C23" s="38">
        <v>2.2962962962962956E-2</v>
      </c>
      <c r="D23" s="39">
        <f t="shared" si="0"/>
        <v>3.342149150144029E-2</v>
      </c>
      <c r="E23" s="38">
        <v>9.3055555555555565E-3</v>
      </c>
      <c r="F23" s="39">
        <f t="shared" si="1"/>
        <v>7.0749736008447736E-2</v>
      </c>
      <c r="G23" s="38">
        <f t="shared" si="2"/>
        <v>3.2268518518518516E-2</v>
      </c>
      <c r="H23" s="43">
        <f t="shared" si="3"/>
        <v>3.9419175138207474E-2</v>
      </c>
    </row>
    <row r="24" spans="2:8" s="1" customFormat="1" x14ac:dyDescent="0.25">
      <c r="B24" s="42" t="s">
        <v>12</v>
      </c>
      <c r="C24" s="38">
        <v>6.249999999999999E-4</v>
      </c>
      <c r="D24" s="39">
        <f t="shared" si="0"/>
        <v>9.0965753078516942E-4</v>
      </c>
      <c r="E24" s="38">
        <v>1.0069444444444444E-3</v>
      </c>
      <c r="F24" s="39">
        <f t="shared" si="1"/>
        <v>7.6557550158394931E-3</v>
      </c>
      <c r="G24" s="38">
        <f t="shared" si="2"/>
        <v>1.6319444444444443E-3</v>
      </c>
      <c r="H24" s="43">
        <f t="shared" si="3"/>
        <v>1.9935809521116404E-3</v>
      </c>
    </row>
    <row r="25" spans="2:8" s="1" customFormat="1" x14ac:dyDescent="0.25">
      <c r="B25" s="42" t="s">
        <v>5</v>
      </c>
      <c r="C25" s="38">
        <v>2.0833333333333329E-3</v>
      </c>
      <c r="D25" s="39">
        <f t="shared" si="0"/>
        <v>3.0321917692838979E-3</v>
      </c>
      <c r="E25" s="38">
        <v>2.3148148148148149E-4</v>
      </c>
      <c r="F25" s="39">
        <f t="shared" si="1"/>
        <v>1.7599436818021826E-3</v>
      </c>
      <c r="G25" s="38">
        <f t="shared" si="2"/>
        <v>2.3148148148148143E-3</v>
      </c>
      <c r="H25" s="43">
        <f t="shared" si="3"/>
        <v>2.8277744001583547E-3</v>
      </c>
    </row>
    <row r="26" spans="2:8" s="1" customFormat="1" x14ac:dyDescent="0.25">
      <c r="B26" s="42" t="s">
        <v>6</v>
      </c>
      <c r="C26" s="38">
        <v>0.17346064814814821</v>
      </c>
      <c r="D26" s="39">
        <f t="shared" si="0"/>
        <v>0.25246365581254337</v>
      </c>
      <c r="E26" s="38">
        <v>1.0879629629629629E-3</v>
      </c>
      <c r="F26" s="39">
        <f t="shared" si="1"/>
        <v>8.2717353044702568E-3</v>
      </c>
      <c r="G26" s="38">
        <f t="shared" si="2"/>
        <v>0.17454861111111117</v>
      </c>
      <c r="H26" s="43">
        <f t="shared" si="3"/>
        <v>0.21322832864394087</v>
      </c>
    </row>
    <row r="27" spans="2:8" s="1" customFormat="1" x14ac:dyDescent="0.25">
      <c r="B27" s="42" t="s">
        <v>78</v>
      </c>
      <c r="C27" s="38">
        <v>6.0254629629629616E-2</v>
      </c>
      <c r="D27" s="39">
        <f t="shared" si="0"/>
        <v>8.7697724171622068E-2</v>
      </c>
      <c r="E27" s="38">
        <v>3.0324074074074073E-3</v>
      </c>
      <c r="F27" s="39">
        <f t="shared" si="1"/>
        <v>2.305526223160859E-2</v>
      </c>
      <c r="G27" s="38">
        <f t="shared" si="2"/>
        <v>6.3287037037037031E-2</v>
      </c>
      <c r="H27" s="43">
        <f t="shared" si="3"/>
        <v>7.7311352100329425E-2</v>
      </c>
    </row>
    <row r="28" spans="2:8" s="1" customFormat="1" x14ac:dyDescent="0.25">
      <c r="B28" s="42" t="s">
        <v>17</v>
      </c>
      <c r="C28" s="38">
        <v>6.9444444444444444E-5</v>
      </c>
      <c r="D28" s="39">
        <f t="shared" si="0"/>
        <v>1.0107305897612996E-4</v>
      </c>
      <c r="E28" s="38">
        <v>2.650462962962963E-3</v>
      </c>
      <c r="F28" s="39">
        <f t="shared" si="1"/>
        <v>2.0151355156634989E-2</v>
      </c>
      <c r="G28" s="38">
        <f t="shared" si="2"/>
        <v>2.7199074074074074E-3</v>
      </c>
      <c r="H28" s="43">
        <f>G28/$G$30</f>
        <v>3.3226349201860676E-3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0.68707175925925901</v>
      </c>
      <c r="D30" s="51">
        <f t="shared" si="4"/>
        <v>1</v>
      </c>
      <c r="E30" s="50">
        <f t="shared" si="4"/>
        <v>0.13152777777777777</v>
      </c>
      <c r="F30" s="51">
        <f t="shared" si="4"/>
        <v>1</v>
      </c>
      <c r="G30" s="50">
        <f t="shared" si="4"/>
        <v>0.81859953703703703</v>
      </c>
      <c r="H30" s="49">
        <f t="shared" si="4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109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7.1759259259259259E-4</v>
      </c>
      <c r="D7" s="39">
        <f t="shared" ref="D7:D17" si="0">C7/C$30</f>
        <v>2.6870070208893128E-3</v>
      </c>
      <c r="E7" s="38">
        <v>0</v>
      </c>
      <c r="F7" s="39"/>
      <c r="G7" s="38">
        <f>C7+E7</f>
        <v>7.1759259259259259E-4</v>
      </c>
      <c r="H7" s="43">
        <f t="shared" ref="H7:H28" si="1">G7/$G$30</f>
        <v>2.6283437195302899E-3</v>
      </c>
    </row>
    <row r="8" spans="2:8" s="1" customFormat="1" x14ac:dyDescent="0.25">
      <c r="B8" s="42" t="s">
        <v>13</v>
      </c>
      <c r="C8" s="38">
        <v>2.2453703703703707E-3</v>
      </c>
      <c r="D8" s="39">
        <f t="shared" si="0"/>
        <v>8.4077316460084966E-3</v>
      </c>
      <c r="E8" s="38">
        <v>0</v>
      </c>
      <c r="F8" s="39">
        <f>E8/E$30</f>
        <v>0</v>
      </c>
      <c r="G8" s="38">
        <f t="shared" ref="G8:G28" si="2">C8+E8</f>
        <v>2.2453703703703707E-3</v>
      </c>
      <c r="H8" s="43">
        <f t="shared" si="1"/>
        <v>8.2241722836915547E-3</v>
      </c>
    </row>
    <row r="9" spans="2:8" s="1" customFormat="1" x14ac:dyDescent="0.25">
      <c r="B9" s="42" t="s">
        <v>0</v>
      </c>
      <c r="C9" s="38">
        <v>9.0347222222222176E-2</v>
      </c>
      <c r="D9" s="39">
        <f t="shared" si="0"/>
        <v>0.33830285169454782</v>
      </c>
      <c r="E9" s="36">
        <v>2.6851851851851854E-3</v>
      </c>
      <c r="F9" s="39">
        <f>E9/E$30</f>
        <v>0.45048543689320392</v>
      </c>
      <c r="G9" s="38">
        <f t="shared" si="2"/>
        <v>9.3032407407407355E-2</v>
      </c>
      <c r="H9" s="43">
        <f t="shared" si="1"/>
        <v>0.34075204544491067</v>
      </c>
    </row>
    <row r="10" spans="2:8" s="1" customFormat="1" x14ac:dyDescent="0.25">
      <c r="B10" s="42" t="s">
        <v>8</v>
      </c>
      <c r="C10" s="38">
        <v>3.7268518518518519E-3</v>
      </c>
      <c r="D10" s="39">
        <f t="shared" si="0"/>
        <v>1.39551009794574E-2</v>
      </c>
      <c r="E10" s="38">
        <v>6.5972222222222224E-4</v>
      </c>
      <c r="F10" s="39">
        <f>E10/E$30</f>
        <v>0.11067961165048544</v>
      </c>
      <c r="G10" s="38">
        <f t="shared" si="2"/>
        <v>4.386574074074074E-3</v>
      </c>
      <c r="H10" s="43">
        <f t="shared" si="1"/>
        <v>1.6066810801644838E-2</v>
      </c>
    </row>
    <row r="11" spans="2:8" s="1" customFormat="1" x14ac:dyDescent="0.25">
      <c r="B11" s="42" t="s">
        <v>26</v>
      </c>
      <c r="C11" s="38">
        <v>9.1435185185185174E-4</v>
      </c>
      <c r="D11" s="39">
        <f t="shared" si="0"/>
        <v>3.4237670104879953E-3</v>
      </c>
      <c r="E11" s="38">
        <v>0</v>
      </c>
      <c r="F11" s="39"/>
      <c r="G11" s="38">
        <f t="shared" si="2"/>
        <v>9.1435185185185174E-4</v>
      </c>
      <c r="H11" s="43">
        <f>G11/$G$30</f>
        <v>3.3490186103692404E-3</v>
      </c>
    </row>
    <row r="12" spans="2:8" s="1" customFormat="1" x14ac:dyDescent="0.25">
      <c r="B12" s="42" t="s">
        <v>3</v>
      </c>
      <c r="C12" s="38">
        <v>6.8402777777777767E-3</v>
      </c>
      <c r="D12" s="39">
        <f t="shared" si="0"/>
        <v>2.5613244344283609E-2</v>
      </c>
      <c r="E12" s="38">
        <v>1.6203703703703703E-3</v>
      </c>
      <c r="F12" s="39">
        <f t="shared" ref="F12:F28" si="3">E12/E$30</f>
        <v>0.27184466019417475</v>
      </c>
      <c r="G12" s="38">
        <f t="shared" si="2"/>
        <v>8.4606481481481477E-3</v>
      </c>
      <c r="H12" s="43">
        <f>G12/$G$30</f>
        <v>3.0989020306074873E-2</v>
      </c>
    </row>
    <row r="13" spans="2:8" s="1" customFormat="1" x14ac:dyDescent="0.25">
      <c r="B13" s="42" t="s">
        <v>7</v>
      </c>
      <c r="C13" s="38">
        <v>1.6782407407407408E-3</v>
      </c>
      <c r="D13" s="39">
        <f t="shared" si="0"/>
        <v>6.2841293230475872E-3</v>
      </c>
      <c r="E13" s="38">
        <v>8.1018518518518516E-5</v>
      </c>
      <c r="F13" s="39">
        <f t="shared" si="3"/>
        <v>1.3592233009708738E-2</v>
      </c>
      <c r="G13" s="38">
        <f t="shared" si="2"/>
        <v>1.7592592592592592E-3</v>
      </c>
      <c r="H13" s="43">
        <f>G13/$G$30</f>
        <v>6.4436813769129693E-3</v>
      </c>
    </row>
    <row r="14" spans="2:8" s="1" customFormat="1" x14ac:dyDescent="0.25">
      <c r="B14" s="42" t="s">
        <v>2</v>
      </c>
      <c r="C14" s="38">
        <v>2.1643518518518518E-3</v>
      </c>
      <c r="D14" s="39">
        <f t="shared" si="0"/>
        <v>8.1043598855855079E-3</v>
      </c>
      <c r="E14" s="38">
        <v>0</v>
      </c>
      <c r="F14" s="39">
        <f t="shared" si="3"/>
        <v>0</v>
      </c>
      <c r="G14" s="38">
        <f t="shared" si="2"/>
        <v>2.1643518518518518E-3</v>
      </c>
      <c r="H14" s="43">
        <f t="shared" si="1"/>
        <v>7.9274237992284554E-3</v>
      </c>
    </row>
    <row r="15" spans="2:8" s="1" customFormat="1" x14ac:dyDescent="0.25">
      <c r="B15" s="42" t="s">
        <v>9</v>
      </c>
      <c r="C15" s="38">
        <v>4.5138888888888885E-3</v>
      </c>
      <c r="D15" s="39">
        <f t="shared" si="0"/>
        <v>1.6902140937852129E-2</v>
      </c>
      <c r="E15" s="38">
        <v>0</v>
      </c>
      <c r="F15" s="39">
        <f t="shared" si="3"/>
        <v>0</v>
      </c>
      <c r="G15" s="38">
        <f t="shared" si="2"/>
        <v>4.5138888888888885E-3</v>
      </c>
      <c r="H15" s="43">
        <f t="shared" si="1"/>
        <v>1.6533129848658276E-2</v>
      </c>
    </row>
    <row r="16" spans="2:8" s="1" customFormat="1" x14ac:dyDescent="0.25">
      <c r="B16" s="42" t="s">
        <v>1</v>
      </c>
      <c r="C16" s="38">
        <v>1.7824074074074075E-3</v>
      </c>
      <c r="D16" s="39">
        <f t="shared" si="0"/>
        <v>6.6741787293057133E-3</v>
      </c>
      <c r="E16" s="38">
        <v>4.3981481481481476E-4</v>
      </c>
      <c r="F16" s="39">
        <f t="shared" si="3"/>
        <v>7.3786407766990289E-2</v>
      </c>
      <c r="G16" s="38">
        <f t="shared" si="2"/>
        <v>2.2222222222222222E-3</v>
      </c>
      <c r="H16" s="43">
        <f t="shared" si="1"/>
        <v>8.1393870024163827E-3</v>
      </c>
    </row>
    <row r="17" spans="2:8" s="1" customFormat="1" x14ac:dyDescent="0.25">
      <c r="B17" s="42" t="s">
        <v>27</v>
      </c>
      <c r="C17" s="38">
        <v>3.7037037037037041E-4</v>
      </c>
      <c r="D17" s="39">
        <f t="shared" si="0"/>
        <v>1.3868423333622262E-3</v>
      </c>
      <c r="E17" s="38">
        <v>0</v>
      </c>
      <c r="F17" s="39">
        <f t="shared" si="3"/>
        <v>0</v>
      </c>
      <c r="G17" s="38">
        <f t="shared" si="2"/>
        <v>3.7037037037037041E-4</v>
      </c>
      <c r="H17" s="43">
        <f t="shared" si="1"/>
        <v>1.3565645004027305E-3</v>
      </c>
    </row>
    <row r="18" spans="2:8" s="1" customFormat="1" x14ac:dyDescent="0.25">
      <c r="B18" s="42" t="s">
        <v>16</v>
      </c>
      <c r="C18" s="38"/>
      <c r="D18" s="39">
        <f t="shared" ref="D18:D27" si="4">C18/C$30</f>
        <v>0</v>
      </c>
      <c r="E18" s="38"/>
      <c r="F18" s="39">
        <f t="shared" si="3"/>
        <v>0</v>
      </c>
      <c r="G18" s="38">
        <f t="shared" si="2"/>
        <v>0</v>
      </c>
      <c r="H18" s="43">
        <f t="shared" si="1"/>
        <v>0</v>
      </c>
    </row>
    <row r="19" spans="2:8" s="1" customFormat="1" x14ac:dyDescent="0.25">
      <c r="B19" s="42" t="s">
        <v>4</v>
      </c>
      <c r="C19" s="38">
        <v>1.7939814814814815E-3</v>
      </c>
      <c r="D19" s="39">
        <f t="shared" si="4"/>
        <v>6.7175175522232828E-3</v>
      </c>
      <c r="E19" s="38">
        <v>2.8935185185185189E-4</v>
      </c>
      <c r="F19" s="39">
        <f t="shared" si="3"/>
        <v>4.8543689320388356E-2</v>
      </c>
      <c r="G19" s="38">
        <f t="shared" si="2"/>
        <v>2.0833333333333333E-3</v>
      </c>
      <c r="H19" s="43">
        <f t="shared" si="1"/>
        <v>7.6306753147653587E-3</v>
      </c>
    </row>
    <row r="20" spans="2:8" s="1" customFormat="1" x14ac:dyDescent="0.25">
      <c r="B20" s="42" t="s">
        <v>14</v>
      </c>
      <c r="C20" s="38">
        <v>8.7962962962962951E-4</v>
      </c>
      <c r="D20" s="39">
        <f t="shared" si="4"/>
        <v>3.2937505417352866E-3</v>
      </c>
      <c r="E20" s="38">
        <v>0</v>
      </c>
      <c r="F20" s="39">
        <f t="shared" si="3"/>
        <v>0</v>
      </c>
      <c r="G20" s="38">
        <f t="shared" si="2"/>
        <v>8.7962962962962951E-4</v>
      </c>
      <c r="H20" s="43">
        <f t="shared" si="1"/>
        <v>3.2218406884564842E-3</v>
      </c>
    </row>
    <row r="21" spans="2:8" s="1" customFormat="1" x14ac:dyDescent="0.25">
      <c r="B21" s="42" t="s">
        <v>11</v>
      </c>
      <c r="C21" s="38">
        <v>3.0092592592592595E-4</v>
      </c>
      <c r="D21" s="39">
        <f t="shared" si="4"/>
        <v>1.1268093958568088E-3</v>
      </c>
      <c r="E21" s="38">
        <v>0</v>
      </c>
      <c r="F21" s="39">
        <f t="shared" si="3"/>
        <v>0</v>
      </c>
      <c r="G21" s="38">
        <f t="shared" si="2"/>
        <v>3.0092592592592595E-4</v>
      </c>
      <c r="H21" s="43">
        <f t="shared" si="1"/>
        <v>1.1022086565772185E-3</v>
      </c>
    </row>
    <row r="22" spans="2:8" s="1" customFormat="1" x14ac:dyDescent="0.25">
      <c r="B22" s="42" t="s">
        <v>15</v>
      </c>
      <c r="C22" s="38">
        <v>7.2222222222222228E-3</v>
      </c>
      <c r="D22" s="39">
        <f t="shared" si="4"/>
        <v>2.704342550056341E-2</v>
      </c>
      <c r="E22" s="38">
        <v>1.8518518518518518E-4</v>
      </c>
      <c r="F22" s="39">
        <f t="shared" si="3"/>
        <v>3.1067961165048542E-2</v>
      </c>
      <c r="G22" s="38">
        <f t="shared" si="2"/>
        <v>7.4074074074074077E-3</v>
      </c>
      <c r="H22" s="43">
        <f t="shared" si="1"/>
        <v>2.7131290008054608E-2</v>
      </c>
    </row>
    <row r="23" spans="2:8" s="1" customFormat="1" x14ac:dyDescent="0.25">
      <c r="B23" s="42" t="s">
        <v>71</v>
      </c>
      <c r="C23" s="38">
        <v>2.0949074074074073E-3</v>
      </c>
      <c r="D23" s="39">
        <f t="shared" si="4"/>
        <v>7.8443269480800906E-3</v>
      </c>
      <c r="E23" s="38">
        <v>0</v>
      </c>
      <c r="F23" s="39">
        <f t="shared" si="3"/>
        <v>0</v>
      </c>
      <c r="G23" s="38">
        <f t="shared" si="2"/>
        <v>2.0949074074074073E-3</v>
      </c>
      <c r="H23" s="43">
        <f t="shared" si="1"/>
        <v>7.6730679554029438E-3</v>
      </c>
    </row>
    <row r="24" spans="2:8" s="1" customFormat="1" x14ac:dyDescent="0.25">
      <c r="B24" s="42" t="s">
        <v>12</v>
      </c>
      <c r="C24" s="38">
        <v>3.3564814814814818E-4</v>
      </c>
      <c r="D24" s="39">
        <f t="shared" si="4"/>
        <v>1.2568258646095175E-3</v>
      </c>
      <c r="E24" s="38">
        <v>0</v>
      </c>
      <c r="F24" s="39">
        <f t="shared" si="3"/>
        <v>0</v>
      </c>
      <c r="G24" s="38">
        <f t="shared" si="2"/>
        <v>3.3564814814814818E-4</v>
      </c>
      <c r="H24" s="43">
        <f t="shared" si="1"/>
        <v>1.2293865784899745E-3</v>
      </c>
    </row>
    <row r="25" spans="2:8" s="1" customFormat="1" x14ac:dyDescent="0.25">
      <c r="B25" s="42" t="s">
        <v>5</v>
      </c>
      <c r="C25" s="38">
        <v>1.6203703703703703E-4</v>
      </c>
      <c r="D25" s="39">
        <f t="shared" si="4"/>
        <v>6.0674352084597385E-4</v>
      </c>
      <c r="E25" s="38">
        <v>0</v>
      </c>
      <c r="F25" s="39">
        <f t="shared" si="3"/>
        <v>0</v>
      </c>
      <c r="G25" s="38">
        <f t="shared" si="2"/>
        <v>1.6203703703703703E-4</v>
      </c>
      <c r="H25" s="43">
        <f t="shared" si="1"/>
        <v>5.9349696892619448E-4</v>
      </c>
    </row>
    <row r="26" spans="2:8" s="1" customFormat="1" x14ac:dyDescent="0.25">
      <c r="B26" s="42" t="s">
        <v>6</v>
      </c>
      <c r="C26" s="38">
        <v>4.9803240740740759E-2</v>
      </c>
      <c r="D26" s="39">
        <f t="shared" si="4"/>
        <v>0.1864869550143019</v>
      </c>
      <c r="E26" s="36">
        <v>0</v>
      </c>
      <c r="F26" s="39">
        <f t="shared" si="3"/>
        <v>0</v>
      </c>
      <c r="G26" s="38">
        <f t="shared" si="2"/>
        <v>4.9803240740740759E-2</v>
      </c>
      <c r="H26" s="43">
        <f t="shared" si="1"/>
        <v>0.18241553266352972</v>
      </c>
    </row>
    <row r="27" spans="2:8" s="1" customFormat="1" x14ac:dyDescent="0.25">
      <c r="B27" s="42" t="s">
        <v>78</v>
      </c>
      <c r="C27" s="38">
        <v>8.9166666666666644E-2</v>
      </c>
      <c r="D27" s="39">
        <f t="shared" si="4"/>
        <v>0.33388229175695583</v>
      </c>
      <c r="E27" s="38">
        <v>0</v>
      </c>
      <c r="F27" s="39">
        <f t="shared" si="3"/>
        <v>0</v>
      </c>
      <c r="G27" s="38">
        <f t="shared" si="2"/>
        <v>8.9166666666666644E-2</v>
      </c>
      <c r="H27" s="43">
        <f t="shared" si="1"/>
        <v>0.32659290347195724</v>
      </c>
    </row>
    <row r="28" spans="2:8" s="1" customFormat="1" x14ac:dyDescent="0.25">
      <c r="B28" s="42" t="s">
        <v>17</v>
      </c>
      <c r="C28" s="38"/>
      <c r="D28" s="39"/>
      <c r="E28" s="38"/>
      <c r="F28" s="39">
        <f t="shared" si="3"/>
        <v>0</v>
      </c>
      <c r="G28" s="38">
        <f t="shared" si="2"/>
        <v>0</v>
      </c>
      <c r="H28" s="43">
        <f t="shared" si="1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0.26706018518518515</v>
      </c>
      <c r="D30" s="51">
        <f t="shared" si="5"/>
        <v>0.99999999999999989</v>
      </c>
      <c r="E30" s="50">
        <f t="shared" si="5"/>
        <v>5.9606481481481481E-3</v>
      </c>
      <c r="F30" s="51">
        <f t="shared" si="5"/>
        <v>0.99999999999999989</v>
      </c>
      <c r="G30" s="50">
        <f t="shared" si="5"/>
        <v>0.27302083333333327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110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2.199074074074074E-4</v>
      </c>
      <c r="D7" s="39">
        <f t="shared" ref="D7:D28" si="0">C7/C$30</f>
        <v>2.0465978004459442E-4</v>
      </c>
      <c r="E7" s="38">
        <v>0</v>
      </c>
      <c r="F7" s="39">
        <f t="shared" ref="F7:F28" si="1">E7/E$30</f>
        <v>0</v>
      </c>
      <c r="G7" s="38">
        <f>C7+E7</f>
        <v>2.199074074074074E-4</v>
      </c>
      <c r="H7" s="43">
        <f>G7/$G$30</f>
        <v>1.7954508944180393E-4</v>
      </c>
    </row>
    <row r="8" spans="2:8" s="1" customFormat="1" x14ac:dyDescent="0.25">
      <c r="B8" s="42" t="s">
        <v>13</v>
      </c>
      <c r="C8" s="38">
        <v>1.4664351851851852E-2</v>
      </c>
      <c r="D8" s="39">
        <f t="shared" si="0"/>
        <v>1.3647575858763219E-2</v>
      </c>
      <c r="E8" s="38">
        <v>0</v>
      </c>
      <c r="F8" s="39">
        <f t="shared" si="1"/>
        <v>0</v>
      </c>
      <c r="G8" s="38">
        <f t="shared" ref="G8:G28" si="2">C8+E8</f>
        <v>1.4664351851851852E-2</v>
      </c>
      <c r="H8" s="43">
        <f t="shared" ref="H8:H27" si="3">G8/$G$30</f>
        <v>1.1972822543303452E-2</v>
      </c>
    </row>
    <row r="9" spans="2:8" s="1" customFormat="1" x14ac:dyDescent="0.25">
      <c r="B9" s="42" t="s">
        <v>0</v>
      </c>
      <c r="C9" s="38">
        <v>0.38917824074073981</v>
      </c>
      <c r="D9" s="39">
        <f t="shared" si="0"/>
        <v>0.36219395284207745</v>
      </c>
      <c r="E9" s="38">
        <v>4.0312499999999994E-2</v>
      </c>
      <c r="F9" s="39">
        <f t="shared" si="1"/>
        <v>0.26821192052980136</v>
      </c>
      <c r="G9" s="38">
        <f t="shared" si="2"/>
        <v>0.42949074074073978</v>
      </c>
      <c r="H9" s="43">
        <f t="shared" si="3"/>
        <v>0.35066100942139183</v>
      </c>
    </row>
    <row r="10" spans="2:8" s="1" customFormat="1" x14ac:dyDescent="0.25">
      <c r="B10" s="42" t="s">
        <v>8</v>
      </c>
      <c r="C10" s="38">
        <v>4.0370370370370369E-2</v>
      </c>
      <c r="D10" s="39">
        <f t="shared" si="0"/>
        <v>3.7571226989239231E-2</v>
      </c>
      <c r="E10" s="38">
        <v>1.9004629629629628E-2</v>
      </c>
      <c r="F10" s="39">
        <f t="shared" si="1"/>
        <v>0.12644386262128449</v>
      </c>
      <c r="G10" s="38">
        <f t="shared" si="2"/>
        <v>5.9374999999999997E-2</v>
      </c>
      <c r="H10" s="43">
        <f t="shared" si="3"/>
        <v>4.847717414928706E-2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>
        <f t="shared" si="1"/>
        <v>0</v>
      </c>
      <c r="G11" s="38">
        <f t="shared" si="2"/>
        <v>0</v>
      </c>
      <c r="H11" s="43">
        <f t="shared" si="3"/>
        <v>0</v>
      </c>
    </row>
    <row r="12" spans="2:8" s="1" customFormat="1" x14ac:dyDescent="0.25">
      <c r="B12" s="42" t="s">
        <v>3</v>
      </c>
      <c r="C12" s="38">
        <v>0.11226851851851868</v>
      </c>
      <c r="D12" s="39">
        <f t="shared" si="0"/>
        <v>0.10448420349645099</v>
      </c>
      <c r="E12" s="38">
        <v>5.5185185185185136E-2</v>
      </c>
      <c r="F12" s="39">
        <f t="shared" si="1"/>
        <v>0.36716463884182943</v>
      </c>
      <c r="G12" s="38">
        <f t="shared" si="2"/>
        <v>0.16745370370370383</v>
      </c>
      <c r="H12" s="43">
        <f t="shared" si="3"/>
        <v>0.13671886073915901</v>
      </c>
    </row>
    <row r="13" spans="2:8" s="1" customFormat="1" x14ac:dyDescent="0.25">
      <c r="B13" s="42" t="s">
        <v>7</v>
      </c>
      <c r="C13" s="38">
        <v>1.846064814814815E-2</v>
      </c>
      <c r="D13" s="39">
        <f t="shared" si="0"/>
        <v>1.7180649956375166E-2</v>
      </c>
      <c r="E13" s="38">
        <v>1.1747685185185187E-2</v>
      </c>
      <c r="F13" s="39">
        <f t="shared" si="1"/>
        <v>7.8161096565532148E-2</v>
      </c>
      <c r="G13" s="38">
        <f t="shared" si="2"/>
        <v>3.0208333333333337E-2</v>
      </c>
      <c r="H13" s="43">
        <f t="shared" si="3"/>
        <v>2.4663825444374121E-2</v>
      </c>
    </row>
    <row r="14" spans="2:8" s="1" customFormat="1" x14ac:dyDescent="0.25">
      <c r="B14" s="42" t="s">
        <v>2</v>
      </c>
      <c r="C14" s="38">
        <v>1.5381944444444446E-2</v>
      </c>
      <c r="D14" s="39">
        <f t="shared" si="0"/>
        <v>1.4315413035750844E-2</v>
      </c>
      <c r="E14" s="38">
        <v>3.5879629629629629E-4</v>
      </c>
      <c r="F14" s="39">
        <f t="shared" si="1"/>
        <v>2.3871862005236414E-3</v>
      </c>
      <c r="G14" s="38">
        <f t="shared" si="2"/>
        <v>1.5740740740740743E-2</v>
      </c>
      <c r="H14" s="43">
        <f t="shared" si="3"/>
        <v>1.2851648507413336E-2</v>
      </c>
    </row>
    <row r="15" spans="2:8" s="1" customFormat="1" x14ac:dyDescent="0.25">
      <c r="B15" s="42" t="s">
        <v>9</v>
      </c>
      <c r="C15" s="38">
        <v>4.4756944444444446E-2</v>
      </c>
      <c r="D15" s="39">
        <f t="shared" si="0"/>
        <v>4.1653651022760356E-2</v>
      </c>
      <c r="E15" s="38">
        <v>2.2453703703703702E-3</v>
      </c>
      <c r="F15" s="39">
        <f t="shared" si="1"/>
        <v>1.4939165254889884E-2</v>
      </c>
      <c r="G15" s="38">
        <f t="shared" si="2"/>
        <v>4.7002314814814816E-2</v>
      </c>
      <c r="H15" s="43">
        <f t="shared" si="3"/>
        <v>3.8375400432798197E-2</v>
      </c>
    </row>
    <row r="16" spans="2:8" s="1" customFormat="1" x14ac:dyDescent="0.25">
      <c r="B16" s="42" t="s">
        <v>1</v>
      </c>
      <c r="C16" s="38">
        <v>1.4502314814814812E-2</v>
      </c>
      <c r="D16" s="39">
        <f t="shared" si="0"/>
        <v>1.3496773915572462E-2</v>
      </c>
      <c r="E16" s="38">
        <v>7.3263888888888892E-3</v>
      </c>
      <c r="F16" s="39">
        <f t="shared" si="1"/>
        <v>4.8744802094563389E-2</v>
      </c>
      <c r="G16" s="38">
        <f t="shared" si="2"/>
        <v>2.1828703703703701E-2</v>
      </c>
      <c r="H16" s="43">
        <f t="shared" si="3"/>
        <v>1.7822212562486429E-2</v>
      </c>
    </row>
    <row r="17" spans="2:8" s="1" customFormat="1" x14ac:dyDescent="0.25">
      <c r="B17" s="42" t="s">
        <v>27</v>
      </c>
      <c r="C17" s="38">
        <v>4.6296296296296298E-4</v>
      </c>
      <c r="D17" s="39">
        <f t="shared" si="0"/>
        <v>4.3086269483072514E-4</v>
      </c>
      <c r="E17" s="38">
        <v>0</v>
      </c>
      <c r="F17" s="39">
        <f t="shared" si="1"/>
        <v>0</v>
      </c>
      <c r="G17" s="38">
        <f t="shared" si="2"/>
        <v>4.6296296296296298E-4</v>
      </c>
      <c r="H17" s="43">
        <f t="shared" si="3"/>
        <v>3.7798966198274511E-4</v>
      </c>
    </row>
    <row r="18" spans="2:8" s="1" customFormat="1" x14ac:dyDescent="0.25">
      <c r="B18" s="42" t="s">
        <v>16</v>
      </c>
      <c r="C18" s="38"/>
      <c r="D18" s="39">
        <f t="shared" si="0"/>
        <v>0</v>
      </c>
      <c r="E18" s="38"/>
      <c r="F18" s="39">
        <f t="shared" si="1"/>
        <v>0</v>
      </c>
      <c r="G18" s="38">
        <f t="shared" si="2"/>
        <v>0</v>
      </c>
      <c r="H18" s="43">
        <f t="shared" si="3"/>
        <v>0</v>
      </c>
    </row>
    <row r="19" spans="2:8" s="1" customFormat="1" x14ac:dyDescent="0.25">
      <c r="B19" s="42" t="s">
        <v>4</v>
      </c>
      <c r="C19" s="38">
        <v>2.8356481481481476E-2</v>
      </c>
      <c r="D19" s="39">
        <f t="shared" si="0"/>
        <v>2.6390340058381909E-2</v>
      </c>
      <c r="E19" s="38">
        <v>4.6296296296296293E-4</v>
      </c>
      <c r="F19" s="39">
        <f t="shared" si="1"/>
        <v>3.0802402587401822E-3</v>
      </c>
      <c r="G19" s="38">
        <f t="shared" si="2"/>
        <v>2.8819444444444439E-2</v>
      </c>
      <c r="H19" s="43">
        <f t="shared" si="3"/>
        <v>2.3529856458425879E-2</v>
      </c>
    </row>
    <row r="20" spans="2:8" s="1" customFormat="1" x14ac:dyDescent="0.25">
      <c r="B20" s="42" t="s">
        <v>14</v>
      </c>
      <c r="C20" s="38">
        <v>1.4861111111111115E-2</v>
      </c>
      <c r="D20" s="39">
        <f t="shared" si="0"/>
        <v>1.383069250406628E-2</v>
      </c>
      <c r="E20" s="38">
        <v>0</v>
      </c>
      <c r="F20" s="39">
        <f t="shared" si="1"/>
        <v>0</v>
      </c>
      <c r="G20" s="38">
        <f t="shared" si="2"/>
        <v>1.4861111111111115E-2</v>
      </c>
      <c r="H20" s="43">
        <f t="shared" si="3"/>
        <v>1.2133468149646122E-2</v>
      </c>
    </row>
    <row r="21" spans="2:8" s="1" customFormat="1" x14ac:dyDescent="0.25">
      <c r="B21" s="42" t="s">
        <v>11</v>
      </c>
      <c r="C21" s="38">
        <v>1.8287037037037039E-3</v>
      </c>
      <c r="D21" s="39">
        <f t="shared" si="0"/>
        <v>1.7019076445813645E-3</v>
      </c>
      <c r="E21" s="38">
        <v>7.1643518518518523E-3</v>
      </c>
      <c r="F21" s="39">
        <f t="shared" si="1"/>
        <v>4.7666718004004328E-2</v>
      </c>
      <c r="G21" s="38">
        <f t="shared" si="2"/>
        <v>8.9930555555555562E-3</v>
      </c>
      <c r="H21" s="43">
        <f t="shared" si="3"/>
        <v>7.3424491840148242E-3</v>
      </c>
    </row>
    <row r="22" spans="2:8" s="1" customFormat="1" x14ac:dyDescent="0.25">
      <c r="B22" s="42" t="s">
        <v>15</v>
      </c>
      <c r="C22" s="38">
        <v>1.0543981481481481E-2</v>
      </c>
      <c r="D22" s="39">
        <f t="shared" si="0"/>
        <v>9.8128978747697646E-3</v>
      </c>
      <c r="E22" s="38">
        <v>2.8935185185185189E-4</v>
      </c>
      <c r="F22" s="39">
        <f t="shared" si="1"/>
        <v>1.9251501617126143E-3</v>
      </c>
      <c r="G22" s="38">
        <f t="shared" si="2"/>
        <v>1.0833333333333332E-2</v>
      </c>
      <c r="H22" s="43">
        <f t="shared" si="3"/>
        <v>8.8449580903962339E-3</v>
      </c>
    </row>
    <row r="23" spans="2:8" s="1" customFormat="1" x14ac:dyDescent="0.25">
      <c r="B23" s="42" t="s">
        <v>71</v>
      </c>
      <c r="C23" s="38">
        <v>3.3935185185185179E-2</v>
      </c>
      <c r="D23" s="39">
        <f t="shared" si="0"/>
        <v>3.1582235531092143E-2</v>
      </c>
      <c r="E23" s="38">
        <v>2.8009259259259255E-3</v>
      </c>
      <c r="F23" s="39">
        <f t="shared" si="1"/>
        <v>1.8635453565378102E-2</v>
      </c>
      <c r="G23" s="38">
        <f t="shared" si="2"/>
        <v>3.6736111111111108E-2</v>
      </c>
      <c r="H23" s="43">
        <f t="shared" si="3"/>
        <v>2.9993479678330822E-2</v>
      </c>
    </row>
    <row r="24" spans="2:8" s="1" customFormat="1" x14ac:dyDescent="0.25">
      <c r="B24" s="42" t="s">
        <v>12</v>
      </c>
      <c r="C24" s="38"/>
      <c r="D24" s="39">
        <f t="shared" si="0"/>
        <v>0</v>
      </c>
      <c r="E24" s="38"/>
      <c r="F24" s="39">
        <f t="shared" si="1"/>
        <v>0</v>
      </c>
      <c r="G24" s="38">
        <f t="shared" si="2"/>
        <v>0</v>
      </c>
      <c r="H24" s="43">
        <f>G24/$G$30</f>
        <v>0</v>
      </c>
    </row>
    <row r="25" spans="2:8" s="1" customFormat="1" x14ac:dyDescent="0.25">
      <c r="B25" s="42" t="s">
        <v>5</v>
      </c>
      <c r="C25" s="38">
        <v>6.2268518518518523E-3</v>
      </c>
      <c r="D25" s="39">
        <f t="shared" si="0"/>
        <v>5.7951032454732531E-3</v>
      </c>
      <c r="E25" s="38">
        <v>2.2569444444444442E-3</v>
      </c>
      <c r="F25" s="39">
        <f t="shared" si="1"/>
        <v>1.5016171261358388E-2</v>
      </c>
      <c r="G25" s="38">
        <f t="shared" si="2"/>
        <v>8.4837962962962966E-3</v>
      </c>
      <c r="H25" s="43">
        <f t="shared" si="3"/>
        <v>6.9266605558338046E-3</v>
      </c>
    </row>
    <row r="26" spans="2:8" s="1" customFormat="1" x14ac:dyDescent="0.25">
      <c r="B26" s="42" t="s">
        <v>6</v>
      </c>
      <c r="C26" s="38">
        <v>0.2323148148148147</v>
      </c>
      <c r="D26" s="39">
        <f t="shared" si="0"/>
        <v>0.21620690026605777</v>
      </c>
      <c r="E26" s="38">
        <v>4.9768518518518521E-4</v>
      </c>
      <c r="F26" s="39">
        <f t="shared" si="1"/>
        <v>3.3112582781456962E-3</v>
      </c>
      <c r="G26" s="38">
        <f t="shared" si="2"/>
        <v>0.23281249999999989</v>
      </c>
      <c r="H26" s="43">
        <f t="shared" si="3"/>
        <v>0.19008155126957285</v>
      </c>
    </row>
    <row r="27" spans="2:8" s="1" customFormat="1" x14ac:dyDescent="0.25">
      <c r="B27" s="42" t="s">
        <v>78</v>
      </c>
      <c r="C27" s="38">
        <v>9.6168981481481466E-2</v>
      </c>
      <c r="D27" s="39">
        <f t="shared" si="0"/>
        <v>8.9500953283712367E-2</v>
      </c>
      <c r="E27" s="38">
        <v>3.7037037037037035E-4</v>
      </c>
      <c r="F27" s="39">
        <f t="shared" si="1"/>
        <v>2.4641922069921457E-3</v>
      </c>
      <c r="G27" s="38">
        <f t="shared" si="2"/>
        <v>9.6539351851851835E-2</v>
      </c>
      <c r="H27" s="43">
        <f t="shared" si="3"/>
        <v>7.8820294264951907E-2</v>
      </c>
    </row>
    <row r="28" spans="2:8" s="1" customFormat="1" x14ac:dyDescent="0.25">
      <c r="B28" s="42" t="s">
        <v>17</v>
      </c>
      <c r="C28" s="38">
        <v>0</v>
      </c>
      <c r="D28" s="39">
        <f t="shared" si="0"/>
        <v>0</v>
      </c>
      <c r="E28" s="38">
        <v>2.7777777777777778E-4</v>
      </c>
      <c r="F28" s="39">
        <f t="shared" si="1"/>
        <v>1.8481441552441094E-3</v>
      </c>
      <c r="G28" s="38">
        <f t="shared" si="2"/>
        <v>2.7777777777777778E-4</v>
      </c>
      <c r="H28" s="43">
        <f>G28/$G$30</f>
        <v>2.2679379718964707E-4</v>
      </c>
    </row>
    <row r="29" spans="2:8" s="1" customFormat="1" ht="15.75" thickBot="1" x14ac:dyDescent="0.3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1.0745023148148141</v>
      </c>
      <c r="D30" s="51">
        <f t="shared" si="4"/>
        <v>0.99999999999999978</v>
      </c>
      <c r="E30" s="50">
        <f t="shared" si="4"/>
        <v>0.15030092592592589</v>
      </c>
      <c r="F30" s="51">
        <f t="shared" si="4"/>
        <v>0.99999999999999989</v>
      </c>
      <c r="G30" s="50">
        <f t="shared" si="4"/>
        <v>1.2248032407407397</v>
      </c>
      <c r="H30" s="49">
        <f t="shared" si="4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111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4.3055555555555547E-3</v>
      </c>
      <c r="D7" s="39">
        <f t="shared" ref="D7:D28" si="0">C7/C$30</f>
        <v>9.9900636463732331E-3</v>
      </c>
      <c r="E7" s="38">
        <v>2.5462962962962961E-4</v>
      </c>
      <c r="F7" s="39">
        <f t="shared" ref="F7:F28" si="1">E7/E$30</f>
        <v>2.0254096851408574E-3</v>
      </c>
      <c r="G7" s="38">
        <f>C7+E7</f>
        <v>4.5601851851851845E-3</v>
      </c>
      <c r="H7" s="43">
        <f>G7/$G$30</f>
        <v>8.1914384914447292E-3</v>
      </c>
    </row>
    <row r="8" spans="2:8" s="1" customFormat="1" x14ac:dyDescent="0.25">
      <c r="B8" s="42" t="s">
        <v>13</v>
      </c>
      <c r="C8" s="38">
        <v>2.333333333333331E-2</v>
      </c>
      <c r="D8" s="39">
        <f t="shared" si="0"/>
        <v>5.4139699760990381E-2</v>
      </c>
      <c r="E8" s="38">
        <v>3.1250000000000001E-4</v>
      </c>
      <c r="F8" s="39">
        <f t="shared" si="1"/>
        <v>2.4857300681274158E-3</v>
      </c>
      <c r="G8" s="38">
        <f t="shared" ref="G8:G28" si="2">C8+E8</f>
        <v>2.364583333333331E-2</v>
      </c>
      <c r="H8" s="43">
        <f t="shared" ref="H8:H27" si="3">G8/$G$30</f>
        <v>4.2474895527973525E-2</v>
      </c>
    </row>
    <row r="9" spans="2:8" s="1" customFormat="1" x14ac:dyDescent="0.25">
      <c r="B9" s="42" t="s">
        <v>0</v>
      </c>
      <c r="C9" s="38">
        <v>9.7199074074074285E-2</v>
      </c>
      <c r="D9" s="39">
        <f t="shared" si="0"/>
        <v>0.22552837231785647</v>
      </c>
      <c r="E9" s="38">
        <v>1.4583333333333335E-2</v>
      </c>
      <c r="F9" s="39">
        <f t="shared" si="1"/>
        <v>0.11600073651261276</v>
      </c>
      <c r="G9" s="38">
        <f t="shared" si="2"/>
        <v>0.11178240740740762</v>
      </c>
      <c r="H9" s="43">
        <f t="shared" si="3"/>
        <v>0.20079419530551615</v>
      </c>
    </row>
    <row r="10" spans="2:8" s="1" customFormat="1" x14ac:dyDescent="0.25">
      <c r="B10" s="42" t="s">
        <v>8</v>
      </c>
      <c r="C10" s="38">
        <v>2.1504629629629627E-2</v>
      </c>
      <c r="D10" s="39">
        <f t="shared" si="0"/>
        <v>4.9896608212262009E-2</v>
      </c>
      <c r="E10" s="38">
        <v>1.252314814814815E-2</v>
      </c>
      <c r="F10" s="39">
        <f t="shared" si="1"/>
        <v>9.9613330878291273E-2</v>
      </c>
      <c r="G10" s="38">
        <f t="shared" si="2"/>
        <v>3.4027777777777775E-2</v>
      </c>
      <c r="H10" s="43">
        <f t="shared" si="3"/>
        <v>6.1123931890475901E-2</v>
      </c>
    </row>
    <row r="11" spans="2:8" s="1" customFormat="1" x14ac:dyDescent="0.25">
      <c r="B11" s="42" t="s">
        <v>26</v>
      </c>
      <c r="C11" s="38">
        <v>8.1018518518518516E-4</v>
      </c>
      <c r="D11" s="39">
        <f t="shared" si="0"/>
        <v>1.8798506861455011E-3</v>
      </c>
      <c r="E11" s="38">
        <v>0</v>
      </c>
      <c r="F11" s="39">
        <f t="shared" si="1"/>
        <v>0</v>
      </c>
      <c r="G11" s="38">
        <f t="shared" si="2"/>
        <v>8.1018518518518516E-4</v>
      </c>
      <c r="H11" s="43">
        <f t="shared" si="3"/>
        <v>1.4553317116779978E-3</v>
      </c>
    </row>
    <row r="12" spans="2:8" s="1" customFormat="1" x14ac:dyDescent="0.25">
      <c r="B12" s="42" t="s">
        <v>3</v>
      </c>
      <c r="C12" s="38">
        <v>4.8715277777777392E-2</v>
      </c>
      <c r="D12" s="39">
        <f t="shared" si="0"/>
        <v>0.11303273625694789</v>
      </c>
      <c r="E12" s="38">
        <v>2.2094907407407407E-2</v>
      </c>
      <c r="F12" s="39">
        <f t="shared" si="1"/>
        <v>0.17575032222426804</v>
      </c>
      <c r="G12" s="38">
        <f t="shared" si="2"/>
        <v>7.0810185185184796E-2</v>
      </c>
      <c r="H12" s="43">
        <f t="shared" si="3"/>
        <v>0.12719599160065631</v>
      </c>
    </row>
    <row r="13" spans="2:8" s="1" customFormat="1" x14ac:dyDescent="0.25">
      <c r="B13" s="42" t="s">
        <v>7</v>
      </c>
      <c r="C13" s="38">
        <v>1.7453703703703707E-2</v>
      </c>
      <c r="D13" s="39">
        <f t="shared" si="0"/>
        <v>4.0497354781534517E-2</v>
      </c>
      <c r="E13" s="38">
        <v>1.0960648148148146E-2</v>
      </c>
      <c r="F13" s="39">
        <f t="shared" si="1"/>
        <v>8.7184680537654172E-2</v>
      </c>
      <c r="G13" s="38">
        <f t="shared" si="2"/>
        <v>2.8414351851851854E-2</v>
      </c>
      <c r="H13" s="43">
        <f t="shared" si="3"/>
        <v>5.1040562173849786E-2</v>
      </c>
    </row>
    <row r="14" spans="2:8" s="1" customFormat="1" x14ac:dyDescent="0.25">
      <c r="B14" s="42" t="s">
        <v>2</v>
      </c>
      <c r="C14" s="38">
        <v>9.46759259259259E-3</v>
      </c>
      <c r="D14" s="39">
        <f t="shared" si="0"/>
        <v>2.1967398018100277E-2</v>
      </c>
      <c r="E14" s="38">
        <v>1.238425925925926E-3</v>
      </c>
      <c r="F14" s="39">
        <f t="shared" si="1"/>
        <v>9.8508561959123522E-3</v>
      </c>
      <c r="G14" s="38">
        <f t="shared" si="2"/>
        <v>1.0706018518518516E-2</v>
      </c>
      <c r="H14" s="43">
        <f t="shared" si="3"/>
        <v>1.9231169047173539E-2</v>
      </c>
    </row>
    <row r="15" spans="2:8" s="1" customFormat="1" x14ac:dyDescent="0.25">
      <c r="B15" s="42" t="s">
        <v>9</v>
      </c>
      <c r="C15" s="38">
        <v>3.9351851851851857E-3</v>
      </c>
      <c r="D15" s="39">
        <f t="shared" si="0"/>
        <v>9.1307033327067202E-3</v>
      </c>
      <c r="E15" s="38">
        <v>3.8888888888888892E-3</v>
      </c>
      <c r="F15" s="39">
        <f t="shared" si="1"/>
        <v>3.0933529736696733E-2</v>
      </c>
      <c r="G15" s="38">
        <f t="shared" si="2"/>
        <v>7.8240740740740753E-3</v>
      </c>
      <c r="H15" s="43">
        <f t="shared" si="3"/>
        <v>1.4054346244204667E-2</v>
      </c>
    </row>
    <row r="16" spans="2:8" s="1" customFormat="1" x14ac:dyDescent="0.25">
      <c r="B16" s="42" t="s">
        <v>1</v>
      </c>
      <c r="C16" s="38">
        <v>5.6018518518518509E-3</v>
      </c>
      <c r="D16" s="39">
        <f t="shared" si="0"/>
        <v>1.2997824744206035E-2</v>
      </c>
      <c r="E16" s="38">
        <v>6.7476851851851847E-3</v>
      </c>
      <c r="F16" s="39">
        <f t="shared" si="1"/>
        <v>5.3673356656232719E-2</v>
      </c>
      <c r="G16" s="38">
        <f t="shared" si="2"/>
        <v>1.2349537037037036E-2</v>
      </c>
      <c r="H16" s="43">
        <f t="shared" si="3"/>
        <v>2.2183413376577477E-2</v>
      </c>
    </row>
    <row r="17" spans="2:8" s="1" customFormat="1" x14ac:dyDescent="0.25">
      <c r="B17" s="42" t="s">
        <v>27</v>
      </c>
      <c r="C17" s="38">
        <v>6.7129629629629625E-4</v>
      </c>
      <c r="D17" s="39">
        <f t="shared" si="0"/>
        <v>1.5575905685205581E-3</v>
      </c>
      <c r="E17" s="38">
        <v>7.9861111111111116E-4</v>
      </c>
      <c r="F17" s="39">
        <f t="shared" si="1"/>
        <v>6.3524212852145078E-3</v>
      </c>
      <c r="G17" s="38">
        <f t="shared" si="2"/>
        <v>1.4699074074074074E-3</v>
      </c>
      <c r="H17" s="43">
        <f t="shared" si="3"/>
        <v>2.6403875340443674E-3</v>
      </c>
    </row>
    <row r="18" spans="2:8" s="1" customFormat="1" x14ac:dyDescent="0.25">
      <c r="B18" s="42" t="s">
        <v>16</v>
      </c>
      <c r="C18" s="38">
        <v>5.5555555555555556E-4</v>
      </c>
      <c r="D18" s="39">
        <f t="shared" si="0"/>
        <v>1.2890404704997721E-3</v>
      </c>
      <c r="E18" s="38">
        <v>0</v>
      </c>
      <c r="F18" s="39">
        <f t="shared" si="1"/>
        <v>0</v>
      </c>
      <c r="G18" s="38">
        <f t="shared" si="2"/>
        <v>5.5555555555555556E-4</v>
      </c>
      <c r="H18" s="43">
        <f>G18/$G$30</f>
        <v>9.9794174515062698E-4</v>
      </c>
    </row>
    <row r="19" spans="2:8" s="1" customFormat="1" x14ac:dyDescent="0.25">
      <c r="B19" s="42" t="s">
        <v>4</v>
      </c>
      <c r="C19" s="38">
        <v>1.4537037037037034E-2</v>
      </c>
      <c r="D19" s="39">
        <f t="shared" si="0"/>
        <v>3.37298923114107E-2</v>
      </c>
      <c r="E19" s="38">
        <v>0</v>
      </c>
      <c r="F19" s="39">
        <f t="shared" si="1"/>
        <v>0</v>
      </c>
      <c r="G19" s="38">
        <f t="shared" si="2"/>
        <v>1.4537037037037034E-2</v>
      </c>
      <c r="H19" s="43">
        <f t="shared" si="3"/>
        <v>2.611280899810807E-2</v>
      </c>
    </row>
    <row r="20" spans="2:8" s="1" customFormat="1" x14ac:dyDescent="0.25">
      <c r="B20" s="42" t="s">
        <v>14</v>
      </c>
      <c r="C20" s="38">
        <v>6.5277777777777773E-3</v>
      </c>
      <c r="D20" s="39">
        <f t="shared" si="0"/>
        <v>1.5146225528372323E-2</v>
      </c>
      <c r="E20" s="38">
        <v>7.037037037037037E-3</v>
      </c>
      <c r="F20" s="39">
        <f t="shared" si="1"/>
        <v>5.5974958571165516E-2</v>
      </c>
      <c r="G20" s="38">
        <f t="shared" si="2"/>
        <v>1.3564814814814814E-2</v>
      </c>
      <c r="H20" s="43">
        <f t="shared" si="3"/>
        <v>2.4366410944094478E-2</v>
      </c>
    </row>
    <row r="21" spans="2:8" s="1" customFormat="1" x14ac:dyDescent="0.25">
      <c r="B21" s="42" t="s">
        <v>11</v>
      </c>
      <c r="C21" s="38"/>
      <c r="D21" s="39">
        <f t="shared" si="0"/>
        <v>0</v>
      </c>
      <c r="E21" s="38"/>
      <c r="F21" s="39">
        <f t="shared" si="1"/>
        <v>0</v>
      </c>
      <c r="G21" s="38">
        <f t="shared" si="2"/>
        <v>0</v>
      </c>
      <c r="H21" s="43">
        <f t="shared" si="3"/>
        <v>0</v>
      </c>
    </row>
    <row r="22" spans="2:8" s="1" customFormat="1" x14ac:dyDescent="0.25">
      <c r="B22" s="42" t="s">
        <v>15</v>
      </c>
      <c r="C22" s="38">
        <v>2.9050925925925919E-3</v>
      </c>
      <c r="D22" s="39">
        <f t="shared" si="0"/>
        <v>6.7406074603217243E-3</v>
      </c>
      <c r="E22" s="38">
        <v>2.9513888888888888E-3</v>
      </c>
      <c r="F22" s="39">
        <f t="shared" si="1"/>
        <v>2.3476339532314483E-2</v>
      </c>
      <c r="G22" s="38">
        <f t="shared" si="2"/>
        <v>5.8564814814814807E-3</v>
      </c>
      <c r="H22" s="43">
        <f t="shared" si="3"/>
        <v>1.0519969230129525E-2</v>
      </c>
    </row>
    <row r="23" spans="2:8" s="1" customFormat="1" x14ac:dyDescent="0.25">
      <c r="B23" s="42" t="s">
        <v>71</v>
      </c>
      <c r="C23" s="38">
        <v>2.3865740740740726E-2</v>
      </c>
      <c r="D23" s="39">
        <f t="shared" si="0"/>
        <v>5.5375030211886014E-2</v>
      </c>
      <c r="E23" s="38">
        <v>1.9212962962962964E-3</v>
      </c>
      <c r="F23" s="39">
        <f t="shared" si="1"/>
        <v>1.5282636715153742E-2</v>
      </c>
      <c r="G23" s="38">
        <f t="shared" si="2"/>
        <v>2.5787037037037022E-2</v>
      </c>
      <c r="H23" s="43">
        <f t="shared" si="3"/>
        <v>4.6321129337408243E-2</v>
      </c>
    </row>
    <row r="24" spans="2:8" s="1" customFormat="1" x14ac:dyDescent="0.25">
      <c r="B24" s="42" t="s">
        <v>12</v>
      </c>
      <c r="C24" s="38">
        <v>5.2083333333333333E-4</v>
      </c>
      <c r="D24" s="39">
        <f t="shared" si="0"/>
        <v>1.2084754410935363E-3</v>
      </c>
      <c r="E24" s="38">
        <v>1.5856481481481483E-3</v>
      </c>
      <c r="F24" s="39">
        <f t="shared" si="1"/>
        <v>1.2612778493831705E-2</v>
      </c>
      <c r="G24" s="38">
        <f t="shared" si="2"/>
        <v>2.1064814814814817E-3</v>
      </c>
      <c r="H24" s="43">
        <f>G24/$G$30</f>
        <v>3.7838624503627946E-3</v>
      </c>
    </row>
    <row r="25" spans="2:8" s="1" customFormat="1" x14ac:dyDescent="0.25">
      <c r="B25" s="42" t="s">
        <v>5</v>
      </c>
      <c r="C25" s="38">
        <v>2.8935185185185184E-4</v>
      </c>
      <c r="D25" s="39">
        <f t="shared" si="0"/>
        <v>6.7137524505196471E-4</v>
      </c>
      <c r="E25" s="38">
        <v>1.8055555555555555E-3</v>
      </c>
      <c r="F25" s="39">
        <f t="shared" si="1"/>
        <v>1.4361995949180625E-2</v>
      </c>
      <c r="G25" s="38">
        <f t="shared" si="2"/>
        <v>2.0949074074074073E-3</v>
      </c>
      <c r="H25" s="43">
        <f t="shared" si="3"/>
        <v>3.7630719973388229E-3</v>
      </c>
    </row>
    <row r="26" spans="2:8" s="1" customFormat="1" x14ac:dyDescent="0.25">
      <c r="B26" s="42" t="s">
        <v>6</v>
      </c>
      <c r="C26" s="38">
        <v>6.1597222222222275E-2</v>
      </c>
      <c r="D26" s="39">
        <f t="shared" si="0"/>
        <v>0.14292236216666238</v>
      </c>
      <c r="E26" s="38">
        <v>3.6377314814814841E-2</v>
      </c>
      <c r="F26" s="39">
        <f t="shared" si="1"/>
        <v>0.28935739274535088</v>
      </c>
      <c r="G26" s="38">
        <f t="shared" si="2"/>
        <v>9.7974537037037124E-2</v>
      </c>
      <c r="H26" s="43">
        <f t="shared" si="3"/>
        <v>0.17599118484791804</v>
      </c>
    </row>
    <row r="27" spans="2:8" s="1" customFormat="1" x14ac:dyDescent="0.25">
      <c r="B27" s="42" t="s">
        <v>78</v>
      </c>
      <c r="C27" s="38">
        <v>8.7187499999999987E-2</v>
      </c>
      <c r="D27" s="39">
        <f t="shared" si="0"/>
        <v>0.20229878883905797</v>
      </c>
      <c r="E27" s="38">
        <v>6.3657407407407413E-4</v>
      </c>
      <c r="F27" s="39">
        <f t="shared" si="1"/>
        <v>5.0635242128521437E-3</v>
      </c>
      <c r="G27" s="38">
        <f t="shared" si="2"/>
        <v>8.7824074074074054E-2</v>
      </c>
      <c r="H27" s="43">
        <f t="shared" si="3"/>
        <v>0.15775795754589492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0.43098379629629613</v>
      </c>
      <c r="D30" s="51">
        <f t="shared" si="4"/>
        <v>1</v>
      </c>
      <c r="E30" s="50">
        <f t="shared" si="4"/>
        <v>0.12571759259259263</v>
      </c>
      <c r="F30" s="51">
        <f t="shared" si="4"/>
        <v>1</v>
      </c>
      <c r="G30" s="50">
        <f t="shared" si="4"/>
        <v>0.55670138888888876</v>
      </c>
      <c r="H30" s="49">
        <f t="shared" si="4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112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1.8981481481481486E-3</v>
      </c>
      <c r="D7" s="39">
        <f t="shared" ref="D7:D27" si="0">C7/C$30</f>
        <v>4.9442267108833291E-3</v>
      </c>
      <c r="E7" s="38">
        <v>0</v>
      </c>
      <c r="F7" s="39"/>
      <c r="G7" s="38">
        <f>C7+E7</f>
        <v>1.8981481481481486E-3</v>
      </c>
      <c r="H7" s="43">
        <f>G7/$G$30</f>
        <v>4.9442267108833291E-3</v>
      </c>
    </row>
    <row r="8" spans="2:8" s="1" customFormat="1" x14ac:dyDescent="0.25">
      <c r="B8" s="42" t="s">
        <v>13</v>
      </c>
      <c r="C8" s="38">
        <v>8.1365740740740756E-3</v>
      </c>
      <c r="D8" s="39">
        <f t="shared" si="0"/>
        <v>2.1193849864335243E-2</v>
      </c>
      <c r="E8" s="38">
        <v>0</v>
      </c>
      <c r="F8" s="39"/>
      <c r="G8" s="38">
        <f t="shared" ref="G8:G28" si="1">C8+E8</f>
        <v>8.1365740740740756E-3</v>
      </c>
      <c r="H8" s="43">
        <f t="shared" ref="H8:H27" si="2">G8/$G$30</f>
        <v>2.1193849864335243E-2</v>
      </c>
    </row>
    <row r="9" spans="2:8" s="1" customFormat="1" x14ac:dyDescent="0.25">
      <c r="B9" s="42" t="s">
        <v>0</v>
      </c>
      <c r="C9" s="38">
        <v>8.1446759259259302E-2</v>
      </c>
      <c r="D9" s="39">
        <f t="shared" si="0"/>
        <v>0.21214953271028048</v>
      </c>
      <c r="E9" s="38">
        <v>0</v>
      </c>
      <c r="F9" s="39"/>
      <c r="G9" s="38">
        <f t="shared" si="1"/>
        <v>8.1446759259259302E-2</v>
      </c>
      <c r="H9" s="43">
        <f t="shared" si="2"/>
        <v>0.21214953271028048</v>
      </c>
    </row>
    <row r="10" spans="2:8" s="1" customFormat="1" x14ac:dyDescent="0.25">
      <c r="B10" s="42" t="s">
        <v>8</v>
      </c>
      <c r="C10" s="38">
        <v>1.231481481481481E-2</v>
      </c>
      <c r="D10" s="39">
        <f t="shared" si="0"/>
        <v>3.2077178173047921E-2</v>
      </c>
      <c r="E10" s="38">
        <v>0</v>
      </c>
      <c r="F10" s="39"/>
      <c r="G10" s="38">
        <f t="shared" si="1"/>
        <v>1.231481481481481E-2</v>
      </c>
      <c r="H10" s="43">
        <f t="shared" si="2"/>
        <v>3.2077178173047921E-2</v>
      </c>
    </row>
    <row r="11" spans="2:8" s="1" customFormat="1" x14ac:dyDescent="0.25">
      <c r="B11" s="42" t="s">
        <v>26</v>
      </c>
      <c r="C11" s="38">
        <v>3.7037037037037041E-4</v>
      </c>
      <c r="D11" s="39">
        <f t="shared" si="0"/>
        <v>9.6472716309918603E-4</v>
      </c>
      <c r="E11" s="38">
        <v>0</v>
      </c>
      <c r="F11" s="39"/>
      <c r="G11" s="38">
        <f t="shared" si="1"/>
        <v>3.7037037037037041E-4</v>
      </c>
      <c r="H11" s="43">
        <f t="shared" si="2"/>
        <v>9.6472716309918603E-4</v>
      </c>
    </row>
    <row r="12" spans="2:8" s="1" customFormat="1" x14ac:dyDescent="0.25">
      <c r="B12" s="42" t="s">
        <v>3</v>
      </c>
      <c r="C12" s="38">
        <v>2.2847222222222161E-2</v>
      </c>
      <c r="D12" s="39">
        <f t="shared" si="0"/>
        <v>5.9511606873680872E-2</v>
      </c>
      <c r="E12" s="38">
        <v>0</v>
      </c>
      <c r="F12" s="39"/>
      <c r="G12" s="38">
        <f t="shared" si="1"/>
        <v>2.2847222222222161E-2</v>
      </c>
      <c r="H12" s="43">
        <f t="shared" si="2"/>
        <v>5.9511606873680872E-2</v>
      </c>
    </row>
    <row r="13" spans="2:8" s="1" customFormat="1" x14ac:dyDescent="0.25">
      <c r="B13" s="42" t="s">
        <v>7</v>
      </c>
      <c r="C13" s="38">
        <v>1.3379629629629622E-2</v>
      </c>
      <c r="D13" s="39">
        <f t="shared" si="0"/>
        <v>3.4850768766958071E-2</v>
      </c>
      <c r="E13" s="38">
        <v>0</v>
      </c>
      <c r="F13" s="39"/>
      <c r="G13" s="38">
        <f t="shared" si="1"/>
        <v>1.3379629629629622E-2</v>
      </c>
      <c r="H13" s="43">
        <f t="shared" si="2"/>
        <v>3.4850768766958071E-2</v>
      </c>
    </row>
    <row r="14" spans="2:8" s="1" customFormat="1" x14ac:dyDescent="0.25">
      <c r="B14" s="42" t="s">
        <v>2</v>
      </c>
      <c r="C14" s="38">
        <v>4.131944444444445E-3</v>
      </c>
      <c r="D14" s="39">
        <f t="shared" si="0"/>
        <v>1.0762737413325294E-2</v>
      </c>
      <c r="E14" s="38">
        <v>0</v>
      </c>
      <c r="F14" s="39"/>
      <c r="G14" s="38">
        <f t="shared" si="1"/>
        <v>4.131944444444445E-3</v>
      </c>
      <c r="H14" s="43">
        <f t="shared" si="2"/>
        <v>1.0762737413325294E-2</v>
      </c>
    </row>
    <row r="15" spans="2:8" s="1" customFormat="1" x14ac:dyDescent="0.25">
      <c r="B15" s="42" t="s">
        <v>9</v>
      </c>
      <c r="C15" s="38">
        <v>1.8854166666666672E-2</v>
      </c>
      <c r="D15" s="39">
        <f t="shared" si="0"/>
        <v>4.9110642146517947E-2</v>
      </c>
      <c r="E15" s="38">
        <v>0</v>
      </c>
      <c r="F15" s="39"/>
      <c r="G15" s="38">
        <f t="shared" si="1"/>
        <v>1.8854166666666672E-2</v>
      </c>
      <c r="H15" s="43">
        <f t="shared" si="2"/>
        <v>4.9110642146517947E-2</v>
      </c>
    </row>
    <row r="16" spans="2:8" s="1" customFormat="1" x14ac:dyDescent="0.25">
      <c r="B16" s="42" t="s">
        <v>1</v>
      </c>
      <c r="C16" s="38">
        <v>7.3379629629629611E-3</v>
      </c>
      <c r="D16" s="39">
        <f t="shared" si="0"/>
        <v>1.9113656918902617E-2</v>
      </c>
      <c r="E16" s="38">
        <v>0</v>
      </c>
      <c r="F16" s="39"/>
      <c r="G16" s="38">
        <f t="shared" si="1"/>
        <v>7.3379629629629611E-3</v>
      </c>
      <c r="H16" s="43">
        <f t="shared" si="2"/>
        <v>1.9113656918902617E-2</v>
      </c>
    </row>
    <row r="17" spans="2:8" s="1" customFormat="1" x14ac:dyDescent="0.25">
      <c r="B17" s="42" t="s">
        <v>27</v>
      </c>
      <c r="C17" s="38">
        <v>1.238425925925926E-3</v>
      </c>
      <c r="D17" s="39">
        <f t="shared" si="0"/>
        <v>3.2258064516129032E-3</v>
      </c>
      <c r="E17" s="38">
        <v>0</v>
      </c>
      <c r="F17" s="39"/>
      <c r="G17" s="38">
        <f t="shared" si="1"/>
        <v>1.238425925925926E-3</v>
      </c>
      <c r="H17" s="43">
        <f t="shared" si="2"/>
        <v>3.2258064516129032E-3</v>
      </c>
    </row>
    <row r="18" spans="2:8" s="1" customFormat="1" x14ac:dyDescent="0.25">
      <c r="B18" s="42" t="s">
        <v>16</v>
      </c>
      <c r="C18" s="38">
        <v>2.2453703703703698E-3</v>
      </c>
      <c r="D18" s="39">
        <f t="shared" si="0"/>
        <v>5.8486584262888129E-3</v>
      </c>
      <c r="E18" s="38">
        <v>0</v>
      </c>
      <c r="F18" s="39"/>
      <c r="G18" s="38">
        <f t="shared" si="1"/>
        <v>2.2453703703703698E-3</v>
      </c>
      <c r="H18" s="43">
        <f t="shared" si="2"/>
        <v>5.8486584262888129E-3</v>
      </c>
    </row>
    <row r="19" spans="2:8" s="1" customFormat="1" x14ac:dyDescent="0.25">
      <c r="B19" s="42" t="s">
        <v>4</v>
      </c>
      <c r="C19" s="38">
        <v>1.0300925925925922E-2</v>
      </c>
      <c r="D19" s="39">
        <f t="shared" si="0"/>
        <v>2.6831474223696097E-2</v>
      </c>
      <c r="E19" s="38">
        <v>0</v>
      </c>
      <c r="F19" s="39"/>
      <c r="G19" s="38">
        <f t="shared" si="1"/>
        <v>1.0300925925925922E-2</v>
      </c>
      <c r="H19" s="43">
        <f t="shared" si="2"/>
        <v>2.6831474223696097E-2</v>
      </c>
    </row>
    <row r="20" spans="2:8" s="1" customFormat="1" x14ac:dyDescent="0.25">
      <c r="B20" s="42" t="s">
        <v>14</v>
      </c>
      <c r="C20" s="38">
        <v>8.5648148148148168E-3</v>
      </c>
      <c r="D20" s="39">
        <f t="shared" si="0"/>
        <v>2.230931564666868E-2</v>
      </c>
      <c r="E20" s="38">
        <v>0</v>
      </c>
      <c r="F20" s="39"/>
      <c r="G20" s="38">
        <f t="shared" si="1"/>
        <v>8.5648148148148168E-3</v>
      </c>
      <c r="H20" s="43">
        <f t="shared" si="2"/>
        <v>2.230931564666868E-2</v>
      </c>
    </row>
    <row r="21" spans="2:8" s="1" customFormat="1" x14ac:dyDescent="0.25">
      <c r="B21" s="42" t="s">
        <v>11</v>
      </c>
      <c r="C21" s="38">
        <v>2.3148148148148151E-3</v>
      </c>
      <c r="D21" s="39">
        <f t="shared" si="0"/>
        <v>6.0295447693699128E-3</v>
      </c>
      <c r="E21" s="38">
        <v>0</v>
      </c>
      <c r="F21" s="39"/>
      <c r="G21" s="38">
        <f t="shared" si="1"/>
        <v>2.3148148148148151E-3</v>
      </c>
      <c r="H21" s="43">
        <f>G21/$G$30</f>
        <v>6.0295447693699128E-3</v>
      </c>
    </row>
    <row r="22" spans="2:8" s="1" customFormat="1" x14ac:dyDescent="0.25">
      <c r="B22" s="42" t="s">
        <v>15</v>
      </c>
      <c r="C22" s="38">
        <v>4.3171296296296308E-3</v>
      </c>
      <c r="D22" s="39">
        <f t="shared" si="0"/>
        <v>1.1245100994874888E-2</v>
      </c>
      <c r="E22" s="38">
        <v>0</v>
      </c>
      <c r="F22" s="39"/>
      <c r="G22" s="38">
        <f t="shared" si="1"/>
        <v>4.3171296296296308E-3</v>
      </c>
      <c r="H22" s="43">
        <f>G22/$G$30</f>
        <v>1.1245100994874888E-2</v>
      </c>
    </row>
    <row r="23" spans="2:8" s="1" customFormat="1" x14ac:dyDescent="0.25">
      <c r="B23" s="42" t="s">
        <v>71</v>
      </c>
      <c r="C23" s="38">
        <v>1.0324074074074076E-2</v>
      </c>
      <c r="D23" s="39">
        <f t="shared" si="0"/>
        <v>2.6891769671389811E-2</v>
      </c>
      <c r="E23" s="38">
        <v>0</v>
      </c>
      <c r="F23" s="39"/>
      <c r="G23" s="38">
        <f t="shared" si="1"/>
        <v>1.0324074074074076E-2</v>
      </c>
      <c r="H23" s="43">
        <f>G23/$G$30</f>
        <v>2.6891769671389811E-2</v>
      </c>
    </row>
    <row r="24" spans="2:8" s="1" customFormat="1" x14ac:dyDescent="0.25">
      <c r="B24" s="42" t="s">
        <v>12</v>
      </c>
      <c r="C24" s="38">
        <v>1.7476851851851852E-3</v>
      </c>
      <c r="D24" s="39">
        <f t="shared" si="0"/>
        <v>4.5523063008742837E-3</v>
      </c>
      <c r="E24" s="38">
        <v>0</v>
      </c>
      <c r="F24" s="39"/>
      <c r="G24" s="38">
        <f t="shared" si="1"/>
        <v>1.7476851851851852E-3</v>
      </c>
      <c r="H24" s="43">
        <f>G24/$G$30</f>
        <v>4.5523063008742837E-3</v>
      </c>
    </row>
    <row r="25" spans="2:8" s="1" customFormat="1" x14ac:dyDescent="0.25">
      <c r="B25" s="42" t="s">
        <v>5</v>
      </c>
      <c r="C25" s="38">
        <v>1.9872685185185195E-2</v>
      </c>
      <c r="D25" s="39">
        <f t="shared" si="0"/>
        <v>5.1763641845040717E-2</v>
      </c>
      <c r="E25" s="38">
        <v>0</v>
      </c>
      <c r="F25" s="39"/>
      <c r="G25" s="38">
        <f t="shared" si="1"/>
        <v>1.9872685185185195E-2</v>
      </c>
      <c r="H25" s="43">
        <f t="shared" si="2"/>
        <v>5.1763641845040717E-2</v>
      </c>
    </row>
    <row r="26" spans="2:8" s="1" customFormat="1" x14ac:dyDescent="0.25">
      <c r="B26" s="42" t="s">
        <v>6</v>
      </c>
      <c r="C26" s="38">
        <v>0.10570601851851855</v>
      </c>
      <c r="D26" s="39">
        <f t="shared" si="0"/>
        <v>0.27533916189327712</v>
      </c>
      <c r="E26" s="36">
        <v>0</v>
      </c>
      <c r="F26" s="39"/>
      <c r="G26" s="38">
        <f t="shared" si="1"/>
        <v>0.10570601851851855</v>
      </c>
      <c r="H26" s="43">
        <f t="shared" si="2"/>
        <v>0.27533916189327712</v>
      </c>
    </row>
    <row r="27" spans="2:8" s="1" customFormat="1" x14ac:dyDescent="0.25">
      <c r="B27" s="42" t="s">
        <v>78</v>
      </c>
      <c r="C27" s="38">
        <v>3.3715277777777782E-2</v>
      </c>
      <c r="D27" s="39">
        <f t="shared" si="0"/>
        <v>8.7820319565872773E-2</v>
      </c>
      <c r="E27" s="38">
        <v>0</v>
      </c>
      <c r="F27" s="39"/>
      <c r="G27" s="38">
        <f t="shared" si="1"/>
        <v>3.3715277777777782E-2</v>
      </c>
      <c r="H27" s="43">
        <f t="shared" si="2"/>
        <v>8.7820319565872773E-2</v>
      </c>
    </row>
    <row r="28" spans="2:8" s="1" customFormat="1" x14ac:dyDescent="0.25">
      <c r="B28" s="42" t="s">
        <v>17</v>
      </c>
      <c r="C28" s="38">
        <v>1.2847222222222227E-2</v>
      </c>
      <c r="D28" s="39">
        <f>C28/C$30</f>
        <v>3.3463973470003024E-2</v>
      </c>
      <c r="E28" s="38">
        <v>0</v>
      </c>
      <c r="F28" s="39"/>
      <c r="G28" s="38">
        <f t="shared" si="1"/>
        <v>1.2847222222222227E-2</v>
      </c>
      <c r="H28" s="43">
        <f>G28/$G$30</f>
        <v>3.3463973470003024E-2</v>
      </c>
    </row>
    <row r="29" spans="2:8" s="1" customFormat="1" ht="15.75" thickBot="1" x14ac:dyDescent="0.3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0.38391203703703708</v>
      </c>
      <c r="D30" s="51">
        <f t="shared" si="3"/>
        <v>1</v>
      </c>
      <c r="E30" s="50"/>
      <c r="F30" s="51"/>
      <c r="G30" s="50">
        <f t="shared" si="3"/>
        <v>0.38391203703703708</v>
      </c>
      <c r="H30" s="49">
        <f t="shared" si="3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 enableFormatConditionsCalculation="0"/>
  <dimension ref="B2:J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34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3.1250000000000001E-4</v>
      </c>
      <c r="D7" s="18">
        <f t="shared" ref="D7:F28" si="0">C7/C$30</f>
        <v>1.6027543630535441E-3</v>
      </c>
      <c r="E7" s="17">
        <v>2.8935185185185189E-4</v>
      </c>
      <c r="F7" s="18">
        <f t="shared" si="0"/>
        <v>4.8904538341158071E-3</v>
      </c>
      <c r="G7" s="17">
        <v>2.8935185185185189E-4</v>
      </c>
      <c r="H7" s="18">
        <f>G7/G$30</f>
        <v>2.4589357725976202E-3</v>
      </c>
      <c r="I7" s="17">
        <f>C7+E7+G7</f>
        <v>8.9120370370370373E-4</v>
      </c>
      <c r="J7" s="32">
        <f>I7/$I$30</f>
        <v>2.396887159533075E-3</v>
      </c>
    </row>
    <row r="8" spans="2:10" x14ac:dyDescent="0.25">
      <c r="B8" s="16" t="s">
        <v>13</v>
      </c>
      <c r="C8" s="17">
        <v>4.9537037037037032E-3</v>
      </c>
      <c r="D8" s="18">
        <f t="shared" si="0"/>
        <v>2.5406624718033958E-2</v>
      </c>
      <c r="E8" s="17">
        <v>1.0532407407407409E-3</v>
      </c>
      <c r="F8" s="18">
        <f t="shared" si="0"/>
        <v>1.7801251956181537E-2</v>
      </c>
      <c r="G8" s="17">
        <v>3.2870370370370371E-3</v>
      </c>
      <c r="H8" s="18">
        <f>G8/G$30</f>
        <v>2.7933510376708964E-2</v>
      </c>
      <c r="I8" s="17">
        <f t="shared" ref="I8:I28" si="1">C8+E8+G8</f>
        <v>9.2939814814814812E-3</v>
      </c>
      <c r="J8" s="32">
        <f t="shared" ref="J8:J28" si="2">I8/$I$30</f>
        <v>2.4996108949416351E-2</v>
      </c>
    </row>
    <row r="9" spans="2:10" x14ac:dyDescent="0.25">
      <c r="B9" s="16" t="s">
        <v>0</v>
      </c>
      <c r="C9" s="17">
        <v>2.0057870370370358E-2</v>
      </c>
      <c r="D9" s="18">
        <f t="shared" si="0"/>
        <v>0.10287308559895519</v>
      </c>
      <c r="E9" s="17">
        <v>8.3564814814814786E-3</v>
      </c>
      <c r="F9" s="18">
        <f t="shared" si="0"/>
        <v>0.14123630672926443</v>
      </c>
      <c r="G9" s="17">
        <v>1.6215277777777766E-2</v>
      </c>
      <c r="H9" s="18">
        <f t="shared" ref="H9:H16" si="3">G9/G$30</f>
        <v>0.13779876069637051</v>
      </c>
      <c r="I9" s="17">
        <f t="shared" si="1"/>
        <v>4.4629629629629602E-2</v>
      </c>
      <c r="J9" s="32">
        <f t="shared" si="2"/>
        <v>0.12003112840466923</v>
      </c>
    </row>
    <row r="10" spans="2:10" x14ac:dyDescent="0.25">
      <c r="B10" s="16" t="s">
        <v>8</v>
      </c>
      <c r="C10" s="17">
        <v>1.5729166666666666E-2</v>
      </c>
      <c r="D10" s="18">
        <f t="shared" si="0"/>
        <v>8.0671969607028382E-2</v>
      </c>
      <c r="E10" s="17">
        <v>6.4351851851851835E-3</v>
      </c>
      <c r="F10" s="18">
        <f t="shared" si="0"/>
        <v>0.10876369327073551</v>
      </c>
      <c r="G10" s="17">
        <v>5.8101851851851847E-3</v>
      </c>
      <c r="H10" s="18">
        <f t="shared" si="3"/>
        <v>4.9375430313760203E-2</v>
      </c>
      <c r="I10" s="17">
        <f t="shared" si="1"/>
        <v>2.7974537037037034E-2</v>
      </c>
      <c r="J10" s="32">
        <f t="shared" si="2"/>
        <v>7.5237354085603128E-2</v>
      </c>
    </row>
    <row r="11" spans="2:10" x14ac:dyDescent="0.25">
      <c r="B11" s="16" t="s">
        <v>26</v>
      </c>
      <c r="C11" s="17">
        <v>0</v>
      </c>
      <c r="D11" s="18">
        <f t="shared" si="0"/>
        <v>0</v>
      </c>
      <c r="E11" s="17"/>
      <c r="F11" s="18">
        <f t="shared" si="0"/>
        <v>0</v>
      </c>
      <c r="G11" s="17"/>
      <c r="H11" s="18">
        <f t="shared" si="3"/>
        <v>0</v>
      </c>
      <c r="I11" s="17">
        <f t="shared" si="1"/>
        <v>0</v>
      </c>
      <c r="J11" s="32">
        <f t="shared" si="2"/>
        <v>0</v>
      </c>
    </row>
    <row r="12" spans="2:10" x14ac:dyDescent="0.25">
      <c r="B12" s="16" t="s">
        <v>3</v>
      </c>
      <c r="C12" s="17">
        <v>3.3831018518518496E-2</v>
      </c>
      <c r="D12" s="18">
        <f t="shared" si="0"/>
        <v>0.17351300011872245</v>
      </c>
      <c r="E12" s="17">
        <v>9.0624999999999959E-3</v>
      </c>
      <c r="F12" s="18">
        <f t="shared" si="0"/>
        <v>0.153169014084507</v>
      </c>
      <c r="G12" s="17">
        <v>2.4328703703703703E-2</v>
      </c>
      <c r="H12" s="18">
        <f t="shared" si="3"/>
        <v>0.20674731976000787</v>
      </c>
      <c r="I12" s="17">
        <f t="shared" si="1"/>
        <v>6.7222222222222197E-2</v>
      </c>
      <c r="J12" s="32">
        <f t="shared" si="2"/>
        <v>0.18079377431906615</v>
      </c>
    </row>
    <row r="13" spans="2:10" x14ac:dyDescent="0.25">
      <c r="B13" s="16" t="s">
        <v>7</v>
      </c>
      <c r="C13" s="17">
        <v>4.2361111111111106E-3</v>
      </c>
      <c r="D13" s="18">
        <f t="shared" si="0"/>
        <v>2.1726225810281375E-2</v>
      </c>
      <c r="E13" s="17">
        <v>2.4421296296296296E-3</v>
      </c>
      <c r="F13" s="18">
        <f t="shared" si="0"/>
        <v>4.1275430359937408E-2</v>
      </c>
      <c r="G13" s="17">
        <v>1.782407407407407E-3</v>
      </c>
      <c r="H13" s="18">
        <f t="shared" si="3"/>
        <v>1.5147044359201335E-2</v>
      </c>
      <c r="I13" s="17">
        <f t="shared" si="1"/>
        <v>8.4606481481481477E-3</v>
      </c>
      <c r="J13" s="32">
        <f t="shared" si="2"/>
        <v>2.2754863813229581E-2</v>
      </c>
    </row>
    <row r="14" spans="2:10" x14ac:dyDescent="0.25">
      <c r="B14" s="16" t="s">
        <v>2</v>
      </c>
      <c r="C14" s="17">
        <v>6.7245370370370375E-3</v>
      </c>
      <c r="D14" s="18">
        <f t="shared" si="0"/>
        <v>3.4488899442004048E-2</v>
      </c>
      <c r="E14" s="17">
        <v>2.8587962962962968E-3</v>
      </c>
      <c r="F14" s="18">
        <f t="shared" si="0"/>
        <v>4.831768388106418E-2</v>
      </c>
      <c r="G14" s="17">
        <v>1.8287037037037035E-3</v>
      </c>
      <c r="H14" s="18">
        <f t="shared" si="3"/>
        <v>1.5540474082816957E-2</v>
      </c>
      <c r="I14" s="17">
        <f t="shared" si="1"/>
        <v>1.1412037037037038E-2</v>
      </c>
      <c r="J14" s="32">
        <f t="shared" si="2"/>
        <v>3.0692607003891065E-2</v>
      </c>
    </row>
    <row r="15" spans="2:10" x14ac:dyDescent="0.25">
      <c r="B15" s="16" t="s">
        <v>9</v>
      </c>
      <c r="C15" s="17">
        <v>1.0740740740740745E-2</v>
      </c>
      <c r="D15" s="18">
        <f t="shared" si="0"/>
        <v>5.5087261070877393E-2</v>
      </c>
      <c r="E15" s="17">
        <v>4.8611111111111103E-3</v>
      </c>
      <c r="F15" s="18">
        <f t="shared" si="0"/>
        <v>8.2159624413145532E-2</v>
      </c>
      <c r="G15" s="17">
        <v>2.9629629629629619E-3</v>
      </c>
      <c r="H15" s="18">
        <f t="shared" si="3"/>
        <v>2.5179502311399621E-2</v>
      </c>
      <c r="I15" s="17">
        <f t="shared" si="1"/>
        <v>1.8564814814814819E-2</v>
      </c>
      <c r="J15" s="32">
        <f t="shared" si="2"/>
        <v>4.9929961089494192E-2</v>
      </c>
    </row>
    <row r="16" spans="2:10" x14ac:dyDescent="0.25">
      <c r="B16" s="16" t="s">
        <v>1</v>
      </c>
      <c r="C16" s="17">
        <v>6.0763888888888899E-3</v>
      </c>
      <c r="D16" s="18">
        <f t="shared" si="0"/>
        <v>3.1164668170485587E-2</v>
      </c>
      <c r="E16" s="17">
        <v>9.3749999999999997E-4</v>
      </c>
      <c r="F16" s="18">
        <f t="shared" si="0"/>
        <v>1.5845070422535214E-2</v>
      </c>
      <c r="G16" s="17">
        <v>3.5416666666666674E-3</v>
      </c>
      <c r="H16" s="18">
        <f t="shared" si="3"/>
        <v>3.0097373856594875E-2</v>
      </c>
      <c r="I16" s="17">
        <f t="shared" si="1"/>
        <v>1.0555555555555558E-2</v>
      </c>
      <c r="J16" s="32">
        <f t="shared" si="2"/>
        <v>2.8389105058365775E-2</v>
      </c>
    </row>
    <row r="17" spans="2:10" x14ac:dyDescent="0.25">
      <c r="B17" s="16" t="s">
        <v>27</v>
      </c>
      <c r="C17" s="17">
        <v>2.9513888888888888E-3</v>
      </c>
      <c r="D17" s="18">
        <f t="shared" si="0"/>
        <v>1.5137124539950138E-2</v>
      </c>
      <c r="E17" s="17">
        <v>5.2083333333333333E-4</v>
      </c>
      <c r="F17" s="18">
        <f t="shared" si="0"/>
        <v>8.8028169014084511E-3</v>
      </c>
      <c r="G17" s="17">
        <v>2.1180555555555553E-3</v>
      </c>
      <c r="H17" s="18">
        <f>G17/G$30</f>
        <v>1.7999409855414577E-2</v>
      </c>
      <c r="I17" s="17">
        <f t="shared" si="1"/>
        <v>5.5902777777777773E-3</v>
      </c>
      <c r="J17" s="32">
        <f t="shared" si="2"/>
        <v>1.5035019455252922E-2</v>
      </c>
    </row>
    <row r="18" spans="2:10" x14ac:dyDescent="0.25">
      <c r="B18" s="16" t="s">
        <v>16</v>
      </c>
      <c r="C18" s="17">
        <v>3.1365740740740737E-3</v>
      </c>
      <c r="D18" s="18">
        <f t="shared" si="0"/>
        <v>1.6086904903241127E-2</v>
      </c>
      <c r="E18" s="17">
        <v>2.0833333333333333E-3</v>
      </c>
      <c r="F18" s="18">
        <f t="shared" si="0"/>
        <v>3.5211267605633804E-2</v>
      </c>
      <c r="G18" s="17">
        <v>0</v>
      </c>
      <c r="H18" s="18">
        <f>G18/G$30</f>
        <v>0</v>
      </c>
      <c r="I18" s="17">
        <f t="shared" si="1"/>
        <v>5.2199074074074075E-3</v>
      </c>
      <c r="J18" s="32">
        <f t="shared" si="2"/>
        <v>1.4038910505836581E-2</v>
      </c>
    </row>
    <row r="19" spans="2:10" x14ac:dyDescent="0.25">
      <c r="B19" s="16" t="s">
        <v>4</v>
      </c>
      <c r="C19" s="17">
        <v>1.0763888888888889E-3</v>
      </c>
      <c r="D19" s="18">
        <f t="shared" si="0"/>
        <v>5.5205983616288742E-3</v>
      </c>
      <c r="E19" s="17">
        <v>0</v>
      </c>
      <c r="F19" s="18">
        <f t="shared" si="0"/>
        <v>0</v>
      </c>
      <c r="G19" s="17">
        <v>1.8402777777777777E-3</v>
      </c>
      <c r="H19" s="18">
        <f t="shared" ref="H19:H28" si="4">G19/G$30</f>
        <v>1.5638831513720863E-2</v>
      </c>
      <c r="I19" s="17">
        <f t="shared" si="1"/>
        <v>2.9166666666666664E-3</v>
      </c>
      <c r="J19" s="32">
        <f t="shared" si="2"/>
        <v>7.8443579766536986E-3</v>
      </c>
    </row>
    <row r="20" spans="2:10" x14ac:dyDescent="0.25">
      <c r="B20" s="16" t="s">
        <v>14</v>
      </c>
      <c r="C20" s="17">
        <v>6.805555555555556E-3</v>
      </c>
      <c r="D20" s="18">
        <f t="shared" si="0"/>
        <v>3.4904428350943852E-2</v>
      </c>
      <c r="E20" s="17">
        <v>1.4930555555555556E-3</v>
      </c>
      <c r="F20" s="18">
        <f t="shared" si="0"/>
        <v>2.5234741784037562E-2</v>
      </c>
      <c r="G20" s="17">
        <v>2.9513888888888888E-3</v>
      </c>
      <c r="H20" s="18">
        <f t="shared" si="4"/>
        <v>2.5081144880495721E-2</v>
      </c>
      <c r="I20" s="17">
        <f t="shared" si="1"/>
        <v>1.125E-2</v>
      </c>
      <c r="J20" s="32">
        <f t="shared" si="2"/>
        <v>3.0256809338521411E-2</v>
      </c>
    </row>
    <row r="21" spans="2:10" x14ac:dyDescent="0.25">
      <c r="B21" s="16" t="s">
        <v>11</v>
      </c>
      <c r="C21" s="17">
        <v>5.115740740740741E-3</v>
      </c>
      <c r="D21" s="18">
        <f t="shared" si="0"/>
        <v>2.6237682535913576E-2</v>
      </c>
      <c r="E21" s="17">
        <v>1.0763888888888889E-3</v>
      </c>
      <c r="F21" s="18">
        <f t="shared" si="0"/>
        <v>1.81924882629108E-2</v>
      </c>
      <c r="G21" s="17">
        <v>7.1180555555555554E-3</v>
      </c>
      <c r="H21" s="18">
        <f t="shared" si="4"/>
        <v>6.0489820005901446E-2</v>
      </c>
      <c r="I21" s="17">
        <f t="shared" si="1"/>
        <v>1.3310185185185185E-2</v>
      </c>
      <c r="J21" s="32">
        <f t="shared" si="2"/>
        <v>3.5797665369649817E-2</v>
      </c>
    </row>
    <row r="22" spans="2:10" x14ac:dyDescent="0.25">
      <c r="B22" s="16" t="s">
        <v>15</v>
      </c>
      <c r="C22" s="17">
        <v>1.5729166666666669E-2</v>
      </c>
      <c r="D22" s="18">
        <f t="shared" si="0"/>
        <v>8.0671969607028396E-2</v>
      </c>
      <c r="E22" s="17">
        <v>4.5601851851851845E-3</v>
      </c>
      <c r="F22" s="18">
        <f t="shared" si="0"/>
        <v>7.7073552425665104E-2</v>
      </c>
      <c r="G22" s="17">
        <v>5.0231481481481472E-3</v>
      </c>
      <c r="H22" s="18">
        <f t="shared" si="4"/>
        <v>4.2687125012294672E-2</v>
      </c>
      <c r="I22" s="17">
        <f t="shared" si="1"/>
        <v>2.5312500000000002E-2</v>
      </c>
      <c r="J22" s="32">
        <f t="shared" si="2"/>
        <v>6.8077821011673187E-2</v>
      </c>
    </row>
    <row r="23" spans="2:10" x14ac:dyDescent="0.25">
      <c r="B23" s="16" t="s">
        <v>71</v>
      </c>
      <c r="C23" s="17">
        <v>1.7175925925925928E-2</v>
      </c>
      <c r="D23" s="18">
        <f t="shared" si="0"/>
        <v>8.8092128695239247E-2</v>
      </c>
      <c r="E23" s="17">
        <v>6.3773148148148148E-3</v>
      </c>
      <c r="F23" s="18">
        <f t="shared" si="0"/>
        <v>0.10778560250391238</v>
      </c>
      <c r="G23" s="17">
        <v>1.6134259259259261E-2</v>
      </c>
      <c r="H23" s="18">
        <f t="shared" si="4"/>
        <v>0.13711025868004331</v>
      </c>
      <c r="I23" s="17">
        <f t="shared" si="1"/>
        <v>3.9687500000000001E-2</v>
      </c>
      <c r="J23" s="32">
        <f t="shared" si="2"/>
        <v>0.10673929961089498</v>
      </c>
    </row>
    <row r="24" spans="2:10" x14ac:dyDescent="0.25">
      <c r="B24" s="16" t="s">
        <v>12</v>
      </c>
      <c r="C24" s="17">
        <v>8.8773148148148153E-3</v>
      </c>
      <c r="D24" s="18">
        <f t="shared" si="0"/>
        <v>4.5530096165261796E-2</v>
      </c>
      <c r="E24" s="17">
        <v>7.5231481481481482E-4</v>
      </c>
      <c r="F24" s="18">
        <f t="shared" si="0"/>
        <v>1.2715179968701097E-2</v>
      </c>
      <c r="G24" s="17">
        <v>1.4699074074074074E-2</v>
      </c>
      <c r="H24" s="18">
        <f t="shared" si="4"/>
        <v>0.1249139372479591</v>
      </c>
      <c r="I24" s="17">
        <f t="shared" si="1"/>
        <v>2.4328703703703707E-2</v>
      </c>
      <c r="J24" s="32">
        <f t="shared" si="2"/>
        <v>6.5431906614786026E-2</v>
      </c>
    </row>
    <row r="25" spans="2:10" x14ac:dyDescent="0.25">
      <c r="B25" s="16" t="s">
        <v>5</v>
      </c>
      <c r="C25" s="17">
        <v>9.3634259259259243E-3</v>
      </c>
      <c r="D25" s="18">
        <f t="shared" si="0"/>
        <v>4.8023269618900633E-2</v>
      </c>
      <c r="E25" s="17">
        <v>1.5856481481481481E-3</v>
      </c>
      <c r="F25" s="18">
        <f t="shared" si="0"/>
        <v>2.6799687010954618E-2</v>
      </c>
      <c r="G25" s="17">
        <v>6.6203703703703702E-3</v>
      </c>
      <c r="H25" s="18">
        <f t="shared" si="4"/>
        <v>5.6260450477033541E-2</v>
      </c>
      <c r="I25" s="17">
        <f t="shared" si="1"/>
        <v>1.7569444444444443E-2</v>
      </c>
      <c r="J25" s="32">
        <f t="shared" si="2"/>
        <v>4.7252918287937755E-2</v>
      </c>
    </row>
    <row r="26" spans="2:10" x14ac:dyDescent="0.25">
      <c r="B26" s="16" t="s">
        <v>6</v>
      </c>
      <c r="C26" s="17">
        <v>8.5648148148148133E-3</v>
      </c>
      <c r="D26" s="18">
        <f t="shared" si="0"/>
        <v>4.3927341802208239E-2</v>
      </c>
      <c r="E26" s="17">
        <v>0</v>
      </c>
      <c r="F26" s="18">
        <f t="shared" si="0"/>
        <v>0</v>
      </c>
      <c r="G26" s="17">
        <v>0</v>
      </c>
      <c r="H26" s="18">
        <f t="shared" si="4"/>
        <v>0</v>
      </c>
      <c r="I26" s="17">
        <f t="shared" si="1"/>
        <v>8.5648148148148133E-3</v>
      </c>
      <c r="J26" s="32">
        <f t="shared" si="2"/>
        <v>2.3035019455252922E-2</v>
      </c>
    </row>
    <row r="27" spans="2:10" x14ac:dyDescent="0.25">
      <c r="B27" s="16" t="s">
        <v>78</v>
      </c>
      <c r="C27" s="17">
        <v>1.0497685185185185E-2</v>
      </c>
      <c r="D27" s="18">
        <f t="shared" si="0"/>
        <v>5.384067434405794E-2</v>
      </c>
      <c r="E27" s="17">
        <v>2.476851851851852E-3</v>
      </c>
      <c r="F27" s="18">
        <f t="shared" si="0"/>
        <v>4.1862284820031306E-2</v>
      </c>
      <c r="G27" s="17">
        <v>1.1226851851851851E-3</v>
      </c>
      <c r="H27" s="18">
        <f t="shared" si="4"/>
        <v>9.5406707976787644E-3</v>
      </c>
      <c r="I27" s="17">
        <f t="shared" si="1"/>
        <v>1.4097222222222221E-2</v>
      </c>
      <c r="J27" s="32">
        <f t="shared" si="2"/>
        <v>3.7914396887159543E-2</v>
      </c>
    </row>
    <row r="28" spans="2:10" x14ac:dyDescent="0.25">
      <c r="B28" s="16" t="s">
        <v>17</v>
      </c>
      <c r="C28" s="17">
        <v>3.0208333333333333E-3</v>
      </c>
      <c r="D28" s="18">
        <f t="shared" si="0"/>
        <v>1.549329217618426E-2</v>
      </c>
      <c r="E28" s="17">
        <v>1.9444444444444444E-3</v>
      </c>
      <c r="F28" s="18">
        <f t="shared" si="0"/>
        <v>3.2863849765258218E-2</v>
      </c>
      <c r="G28" s="17"/>
      <c r="H28" s="18">
        <f t="shared" si="4"/>
        <v>0</v>
      </c>
      <c r="I28" s="17">
        <f t="shared" si="1"/>
        <v>4.9652777777777777E-3</v>
      </c>
      <c r="J28" s="32">
        <f t="shared" si="2"/>
        <v>1.3354085603112846E-2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0.19497685185185182</v>
      </c>
      <c r="D30" s="26">
        <f t="shared" si="5"/>
        <v>1.0000000000000002</v>
      </c>
      <c r="E30" s="25">
        <f t="shared" si="5"/>
        <v>5.9166666666666659E-2</v>
      </c>
      <c r="F30" s="26">
        <f t="shared" si="5"/>
        <v>0.99999999999999989</v>
      </c>
      <c r="G30" s="25">
        <f t="shared" si="5"/>
        <v>0.1176736111111111</v>
      </c>
      <c r="H30" s="26">
        <f t="shared" si="5"/>
        <v>0.99999999999999989</v>
      </c>
      <c r="I30" s="25">
        <f t="shared" si="5"/>
        <v>0.37181712962962948</v>
      </c>
      <c r="J30" s="34">
        <f t="shared" si="5"/>
        <v>1.0000000000000002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113</v>
      </c>
      <c r="C32" s="147"/>
      <c r="D32" s="147"/>
      <c r="E32" s="147"/>
      <c r="F32" s="147"/>
      <c r="G32" s="147"/>
      <c r="H32" s="147"/>
      <c r="I32" s="147"/>
      <c r="J32" s="148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 enableFormatConditionsCalculation="0"/>
  <dimension ref="B1:J67"/>
  <sheetViews>
    <sheetView showGridLines="0" showZeros="0" zoomScale="110" zoomScaleNormal="110" zoomScaleSheetLayoutView="11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49" t="s">
        <v>35</v>
      </c>
      <c r="C3" s="150"/>
      <c r="D3" s="150"/>
      <c r="E3" s="150"/>
      <c r="F3" s="150"/>
      <c r="G3" s="150"/>
      <c r="H3" s="150"/>
      <c r="I3" s="150"/>
      <c r="J3" s="151"/>
    </row>
    <row r="4" spans="2:10" s="1" customFormat="1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s="1" customFormat="1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25">
      <c r="B7" s="16" t="s">
        <v>10</v>
      </c>
      <c r="C7" s="17">
        <v>3.7499999999999999E-3</v>
      </c>
      <c r="D7" s="18">
        <f t="shared" ref="D7:D28" si="0">C7/C$30</f>
        <v>4.0131790819233539E-3</v>
      </c>
      <c r="E7" s="17">
        <v>1.6087962962962961E-3</v>
      </c>
      <c r="F7" s="18">
        <f t="shared" ref="F7:F28" si="1">E7/E$30</f>
        <v>2.5053621960671214E-3</v>
      </c>
      <c r="G7" s="17">
        <v>2.1990740740740742E-3</v>
      </c>
      <c r="H7" s="18">
        <f t="shared" ref="H7:H28" si="2">G7/G$30</f>
        <v>4.9212598425196841E-3</v>
      </c>
      <c r="I7" s="17">
        <f>C7+E7+G7</f>
        <v>7.5578703703703693E-3</v>
      </c>
      <c r="J7" s="32">
        <f>I7/$I$30</f>
        <v>3.7352064659684362E-3</v>
      </c>
    </row>
    <row r="8" spans="2:10" s="1" customFormat="1" x14ac:dyDescent="0.25">
      <c r="B8" s="16" t="s">
        <v>13</v>
      </c>
      <c r="C8" s="17">
        <v>4.1712962962962959E-2</v>
      </c>
      <c r="D8" s="18">
        <f t="shared" si="0"/>
        <v>4.464042410880175E-2</v>
      </c>
      <c r="E8" s="17">
        <v>1.5902777777777776E-2</v>
      </c>
      <c r="F8" s="18">
        <f t="shared" si="1"/>
        <v>2.4765234945296585E-2</v>
      </c>
      <c r="G8" s="17">
        <v>3.0289351851851859E-2</v>
      </c>
      <c r="H8" s="18">
        <f t="shared" si="2"/>
        <v>6.7783878988810609E-2</v>
      </c>
      <c r="I8" s="17">
        <f t="shared" ref="I8:I27" si="3">C8+E8+G8</f>
        <v>8.790509259259259E-2</v>
      </c>
      <c r="J8" s="32">
        <f t="shared" ref="J8:J27" si="4">I8/$I$30</f>
        <v>4.3443940442619101E-2</v>
      </c>
    </row>
    <row r="9" spans="2:10" s="1" customFormat="1" x14ac:dyDescent="0.25">
      <c r="B9" s="16" t="s">
        <v>0</v>
      </c>
      <c r="C9" s="17">
        <v>0.24563657407407385</v>
      </c>
      <c r="D9" s="18">
        <f t="shared" si="0"/>
        <v>0.26287561622117056</v>
      </c>
      <c r="E9" s="17">
        <v>0.17209490740740743</v>
      </c>
      <c r="F9" s="18">
        <f t="shared" si="1"/>
        <v>0.26800165822533845</v>
      </c>
      <c r="G9" s="17">
        <v>0.1369444444444444</v>
      </c>
      <c r="H9" s="18">
        <f t="shared" si="2"/>
        <v>0.30646498135101513</v>
      </c>
      <c r="I9" s="17">
        <f t="shared" si="3"/>
        <v>0.55467592592592574</v>
      </c>
      <c r="J9" s="32">
        <f t="shared" si="4"/>
        <v>0.27412869016090552</v>
      </c>
    </row>
    <row r="10" spans="2:10" s="1" customFormat="1" x14ac:dyDescent="0.25">
      <c r="B10" s="16" t="s">
        <v>8</v>
      </c>
      <c r="C10" s="17">
        <v>3.9675925925925927E-2</v>
      </c>
      <c r="D10" s="18">
        <f t="shared" si="0"/>
        <v>4.2460425595164379E-2</v>
      </c>
      <c r="E10" s="17">
        <v>2.1319444444444446E-2</v>
      </c>
      <c r="F10" s="18">
        <f t="shared" si="1"/>
        <v>3.3200555145004598E-2</v>
      </c>
      <c r="G10" s="17">
        <v>4.2499999999999996E-2</v>
      </c>
      <c r="H10" s="18">
        <f t="shared" si="2"/>
        <v>9.5109821798590927E-2</v>
      </c>
      <c r="I10" s="17">
        <f t="shared" si="3"/>
        <v>0.10349537037037038</v>
      </c>
      <c r="J10" s="32">
        <f t="shared" si="4"/>
        <v>5.1148876292021077E-2</v>
      </c>
    </row>
    <row r="11" spans="2:10" s="1" customFormat="1" x14ac:dyDescent="0.25">
      <c r="B11" s="16" t="s">
        <v>26</v>
      </c>
      <c r="C11" s="17">
        <v>1.1574074074074073E-3</v>
      </c>
      <c r="D11" s="18">
        <f t="shared" si="0"/>
        <v>1.2386355191121461E-3</v>
      </c>
      <c r="E11" s="17"/>
      <c r="F11" s="18">
        <f t="shared" si="1"/>
        <v>0</v>
      </c>
      <c r="G11" s="17"/>
      <c r="H11" s="18">
        <f t="shared" si="2"/>
        <v>0</v>
      </c>
      <c r="I11" s="17">
        <f t="shared" si="3"/>
        <v>1.1574074074074073E-3</v>
      </c>
      <c r="J11" s="32">
        <f t="shared" si="4"/>
        <v>5.7200711576852012E-4</v>
      </c>
    </row>
    <row r="12" spans="2:10" s="1" customFormat="1" x14ac:dyDescent="0.25">
      <c r="B12" s="16" t="s">
        <v>3</v>
      </c>
      <c r="C12" s="17">
        <v>0.14479166666666682</v>
      </c>
      <c r="D12" s="18">
        <f t="shared" si="0"/>
        <v>0.15495330344092967</v>
      </c>
      <c r="E12" s="17">
        <v>5.5023148148148113E-2</v>
      </c>
      <c r="F12" s="18">
        <f t="shared" si="1"/>
        <v>8.5686991943187699E-2</v>
      </c>
      <c r="G12" s="17">
        <v>0.10315972222222232</v>
      </c>
      <c r="H12" s="18">
        <f t="shared" si="2"/>
        <v>0.23085888934935778</v>
      </c>
      <c r="I12" s="17">
        <f t="shared" si="3"/>
        <v>0.30297453703703725</v>
      </c>
      <c r="J12" s="32">
        <f t="shared" si="4"/>
        <v>0.14973430269472562</v>
      </c>
    </row>
    <row r="13" spans="2:10" s="1" customFormat="1" x14ac:dyDescent="0.25">
      <c r="B13" s="16" t="s">
        <v>7</v>
      </c>
      <c r="C13" s="17">
        <v>2.6516203703703695E-2</v>
      </c>
      <c r="D13" s="18">
        <f t="shared" si="0"/>
        <v>2.8377139742859263E-2</v>
      </c>
      <c r="E13" s="17">
        <v>1.0520833333333333E-2</v>
      </c>
      <c r="F13" s="18">
        <f t="shared" si="1"/>
        <v>1.6383987310971321E-2</v>
      </c>
      <c r="G13" s="17">
        <v>1.119212962962963E-2</v>
      </c>
      <c r="H13" s="18">
        <f t="shared" si="2"/>
        <v>2.5046622461665967E-2</v>
      </c>
      <c r="I13" s="17">
        <f t="shared" si="3"/>
        <v>4.8229166666666656E-2</v>
      </c>
      <c r="J13" s="32">
        <f t="shared" si="4"/>
        <v>2.3835536514074229E-2</v>
      </c>
    </row>
    <row r="14" spans="2:10" s="1" customFormat="1" x14ac:dyDescent="0.25">
      <c r="B14" s="16" t="s">
        <v>2</v>
      </c>
      <c r="C14" s="17">
        <v>4.1724537037037046E-2</v>
      </c>
      <c r="D14" s="18">
        <f t="shared" si="0"/>
        <v>4.4652810463992887E-2</v>
      </c>
      <c r="E14" s="17">
        <v>1.4467592592592593E-2</v>
      </c>
      <c r="F14" s="18">
        <f t="shared" si="1"/>
        <v>2.2530235576143181E-2</v>
      </c>
      <c r="G14" s="17">
        <v>9.7685185185185201E-3</v>
      </c>
      <c r="H14" s="18">
        <f t="shared" si="2"/>
        <v>2.1860754247824282E-2</v>
      </c>
      <c r="I14" s="17">
        <f t="shared" si="3"/>
        <v>6.5960648148148157E-2</v>
      </c>
      <c r="J14" s="32">
        <f t="shared" si="4"/>
        <v>3.2598685527647969E-2</v>
      </c>
    </row>
    <row r="15" spans="2:10" s="1" customFormat="1" x14ac:dyDescent="0.25">
      <c r="B15" s="16" t="s">
        <v>9</v>
      </c>
      <c r="C15" s="17">
        <v>3.2245370370370369E-2</v>
      </c>
      <c r="D15" s="18">
        <f t="shared" si="0"/>
        <v>3.4508385562464397E-2</v>
      </c>
      <c r="E15" s="17">
        <v>6.3310185185185188E-3</v>
      </c>
      <c r="F15" s="18">
        <f t="shared" si="1"/>
        <v>9.8592310881202572E-3</v>
      </c>
      <c r="G15" s="17">
        <v>7.905092592592592E-3</v>
      </c>
      <c r="H15" s="18">
        <f t="shared" si="2"/>
        <v>1.769063406547865E-2</v>
      </c>
      <c r="I15" s="17">
        <f t="shared" si="3"/>
        <v>4.6481481481481485E-2</v>
      </c>
      <c r="J15" s="32">
        <f t="shared" si="4"/>
        <v>2.2971805769263772E-2</v>
      </c>
    </row>
    <row r="16" spans="2:10" s="1" customFormat="1" x14ac:dyDescent="0.25">
      <c r="B16" s="16" t="s">
        <v>1</v>
      </c>
      <c r="C16" s="17">
        <v>1.4884259259259259E-2</v>
      </c>
      <c r="D16" s="18">
        <f t="shared" si="0"/>
        <v>1.5928852775782199E-2</v>
      </c>
      <c r="E16" s="17">
        <v>3.0208333333333337E-3</v>
      </c>
      <c r="F16" s="18">
        <f t="shared" si="1"/>
        <v>4.7043131882986968E-3</v>
      </c>
      <c r="G16" s="17">
        <v>2.1412037037037038E-3</v>
      </c>
      <c r="H16" s="18">
        <f t="shared" si="2"/>
        <v>4.7917530045586392E-3</v>
      </c>
      <c r="I16" s="17">
        <f t="shared" si="3"/>
        <v>2.0046296296296295E-2</v>
      </c>
      <c r="J16" s="32">
        <f t="shared" si="4"/>
        <v>9.9071632451107686E-3</v>
      </c>
    </row>
    <row r="17" spans="2:10" s="1" customFormat="1" x14ac:dyDescent="0.25">
      <c r="B17" s="16" t="s">
        <v>27</v>
      </c>
      <c r="C17" s="17">
        <v>3.9120370370370377E-3</v>
      </c>
      <c r="D17" s="18">
        <f t="shared" si="0"/>
        <v>4.1865880545990551E-3</v>
      </c>
      <c r="E17" s="17">
        <v>3.3564814814814812E-4</v>
      </c>
      <c r="F17" s="18">
        <f t="shared" si="1"/>
        <v>5.2270146536652178E-4</v>
      </c>
      <c r="G17" s="17">
        <v>6.1805555555555563E-3</v>
      </c>
      <c r="H17" s="18">
        <f t="shared" si="2"/>
        <v>1.3831330294239533E-2</v>
      </c>
      <c r="I17" s="17">
        <f t="shared" si="3"/>
        <v>1.0428240740740741E-2</v>
      </c>
      <c r="J17" s="32">
        <f t="shared" si="4"/>
        <v>5.1537841130743665E-3</v>
      </c>
    </row>
    <row r="18" spans="2:10" s="1" customFormat="1" x14ac:dyDescent="0.25">
      <c r="B18" s="16" t="s">
        <v>16</v>
      </c>
      <c r="C18" s="17">
        <v>4.9421296296296297E-3</v>
      </c>
      <c r="D18" s="18">
        <f t="shared" si="0"/>
        <v>5.2889736666088651E-3</v>
      </c>
      <c r="E18" s="17">
        <v>1.2731481481481483E-3</v>
      </c>
      <c r="F18" s="18">
        <f t="shared" si="1"/>
        <v>1.9826607307006001E-3</v>
      </c>
      <c r="G18" s="17">
        <v>2.6620370370370372E-4</v>
      </c>
      <c r="H18" s="18">
        <f t="shared" si="2"/>
        <v>5.9573145462080384E-4</v>
      </c>
      <c r="I18" s="17">
        <f t="shared" si="3"/>
        <v>6.4814814814814813E-3</v>
      </c>
      <c r="J18" s="32">
        <f t="shared" si="4"/>
        <v>3.2032398483037125E-3</v>
      </c>
    </row>
    <row r="19" spans="2:10" s="1" customFormat="1" x14ac:dyDescent="0.25">
      <c r="B19" s="16" t="s">
        <v>4</v>
      </c>
      <c r="C19" s="17">
        <v>3.7256944444444433E-2</v>
      </c>
      <c r="D19" s="18">
        <f t="shared" si="0"/>
        <v>3.987167736021998E-2</v>
      </c>
      <c r="E19" s="17">
        <v>6.1805555555555563E-3</v>
      </c>
      <c r="F19" s="18">
        <f t="shared" si="1"/>
        <v>9.6249166381283686E-3</v>
      </c>
      <c r="G19" s="17">
        <v>1.1631944444444445E-2</v>
      </c>
      <c r="H19" s="18">
        <f t="shared" si="2"/>
        <v>2.6030874430169906E-2</v>
      </c>
      <c r="I19" s="17">
        <f t="shared" si="3"/>
        <v>5.5069444444444435E-2</v>
      </c>
      <c r="J19" s="32">
        <f t="shared" si="4"/>
        <v>2.7216098568266185E-2</v>
      </c>
    </row>
    <row r="20" spans="2:10" s="1" customFormat="1" x14ac:dyDescent="0.25">
      <c r="B20" s="16" t="s">
        <v>14</v>
      </c>
      <c r="C20" s="17">
        <v>1.0405092592592591E-2</v>
      </c>
      <c r="D20" s="18">
        <f t="shared" si="0"/>
        <v>1.1135333316818194E-2</v>
      </c>
      <c r="E20" s="17">
        <v>1.8634259259259259E-3</v>
      </c>
      <c r="F20" s="18">
        <f t="shared" si="1"/>
        <v>2.9018943422072421E-3</v>
      </c>
      <c r="G20" s="17">
        <v>5.9606481481481489E-3</v>
      </c>
      <c r="H20" s="18">
        <f t="shared" si="2"/>
        <v>1.3339204309987565E-2</v>
      </c>
      <c r="I20" s="17">
        <f t="shared" si="3"/>
        <v>1.8229166666666664E-2</v>
      </c>
      <c r="J20" s="32">
        <f t="shared" si="4"/>
        <v>9.0091120733541905E-3</v>
      </c>
    </row>
    <row r="21" spans="2:10" s="1" customFormat="1" x14ac:dyDescent="0.25">
      <c r="B21" s="16" t="s">
        <v>11</v>
      </c>
      <c r="C21" s="17">
        <v>2.2175925925925925E-2</v>
      </c>
      <c r="D21" s="18">
        <f t="shared" si="0"/>
        <v>2.3732256546188723E-2</v>
      </c>
      <c r="E21" s="17">
        <v>6.3194444444444444E-3</v>
      </c>
      <c r="F21" s="18">
        <f t="shared" si="1"/>
        <v>9.8412068996593417E-3</v>
      </c>
      <c r="G21" s="17">
        <v>3.5532407407407409E-3</v>
      </c>
      <c r="H21" s="18">
        <f t="shared" si="2"/>
        <v>7.9517198508081196E-3</v>
      </c>
      <c r="I21" s="17">
        <f t="shared" si="3"/>
        <v>3.2048611111111111E-2</v>
      </c>
      <c r="J21" s="32">
        <f t="shared" si="4"/>
        <v>1.5838877035630323E-2</v>
      </c>
    </row>
    <row r="22" spans="2:10" s="1" customFormat="1" x14ac:dyDescent="0.25">
      <c r="B22" s="16" t="s">
        <v>15</v>
      </c>
      <c r="C22" s="17">
        <v>1.4537037037037038E-2</v>
      </c>
      <c r="D22" s="18">
        <f t="shared" si="0"/>
        <v>1.5557262120048558E-2</v>
      </c>
      <c r="E22" s="17">
        <v>8.3217592592592579E-3</v>
      </c>
      <c r="F22" s="18">
        <f t="shared" si="1"/>
        <v>1.2959391503397557E-2</v>
      </c>
      <c r="G22" s="17">
        <v>9.3749999999999997E-3</v>
      </c>
      <c r="H22" s="18">
        <f t="shared" si="2"/>
        <v>2.0980107749689177E-2</v>
      </c>
      <c r="I22" s="17">
        <f t="shared" si="3"/>
        <v>3.2233796296296295E-2</v>
      </c>
      <c r="J22" s="32">
        <f t="shared" si="4"/>
        <v>1.5930398174153284E-2</v>
      </c>
    </row>
    <row r="23" spans="2:10" s="1" customFormat="1" x14ac:dyDescent="0.25">
      <c r="B23" s="16" t="s">
        <v>71</v>
      </c>
      <c r="C23" s="17">
        <v>2.659722222222222E-2</v>
      </c>
      <c r="D23" s="18">
        <f t="shared" si="0"/>
        <v>2.8463844229197118E-2</v>
      </c>
      <c r="E23" s="17">
        <v>8.7962962962962951E-3</v>
      </c>
      <c r="F23" s="18">
        <f t="shared" si="1"/>
        <v>1.3698383230295054E-2</v>
      </c>
      <c r="G23" s="17">
        <v>1.7002314814814817E-2</v>
      </c>
      <c r="H23" s="18">
        <f t="shared" si="2"/>
        <v>3.8049108992954821E-2</v>
      </c>
      <c r="I23" s="17">
        <f t="shared" si="3"/>
        <v>5.2395833333333336E-2</v>
      </c>
      <c r="J23" s="32">
        <f t="shared" si="4"/>
        <v>2.5894762130840909E-2</v>
      </c>
    </row>
    <row r="24" spans="2:10" s="1" customFormat="1" x14ac:dyDescent="0.25">
      <c r="B24" s="16" t="s">
        <v>12</v>
      </c>
      <c r="C24" s="17">
        <v>2.6064814814814818E-2</v>
      </c>
      <c r="D24" s="18">
        <f t="shared" si="0"/>
        <v>2.7894071890405537E-2</v>
      </c>
      <c r="E24" s="17">
        <v>4.480324074074072E-2</v>
      </c>
      <c r="F24" s="18">
        <f t="shared" si="1"/>
        <v>6.9771633532200172E-2</v>
      </c>
      <c r="G24" s="17">
        <v>3.0914351851851856E-2</v>
      </c>
      <c r="H24" s="18">
        <f t="shared" si="2"/>
        <v>6.9182552838789879E-2</v>
      </c>
      <c r="I24" s="17">
        <f t="shared" si="3"/>
        <v>0.10178240740740739</v>
      </c>
      <c r="J24" s="32">
        <f t="shared" si="4"/>
        <v>5.0302305760683654E-2</v>
      </c>
    </row>
    <row r="25" spans="2:10" s="1" customFormat="1" x14ac:dyDescent="0.25">
      <c r="B25" s="16" t="s">
        <v>5</v>
      </c>
      <c r="C25" s="17">
        <v>5.4814814814814816E-2</v>
      </c>
      <c r="D25" s="18">
        <f t="shared" si="0"/>
        <v>5.8661778185151253E-2</v>
      </c>
      <c r="E25" s="17">
        <v>1.8750000000000003E-2</v>
      </c>
      <c r="F25" s="18">
        <f t="shared" si="1"/>
        <v>2.9199185306681568E-2</v>
      </c>
      <c r="G25" s="17">
        <v>1.3125000000000001E-2</v>
      </c>
      <c r="H25" s="18">
        <f t="shared" si="2"/>
        <v>2.9372150849564849E-2</v>
      </c>
      <c r="I25" s="17">
        <f t="shared" si="3"/>
        <v>8.6689814814814817E-2</v>
      </c>
      <c r="J25" s="32">
        <f t="shared" si="4"/>
        <v>4.2843332971062159E-2</v>
      </c>
    </row>
    <row r="26" spans="2:10" s="1" customFormat="1" x14ac:dyDescent="0.25">
      <c r="B26" s="16" t="s">
        <v>6</v>
      </c>
      <c r="C26" s="17">
        <v>7.9143518518518544E-2</v>
      </c>
      <c r="D26" s="18">
        <f t="shared" si="0"/>
        <v>8.4697896796888592E-2</v>
      </c>
      <c r="E26" s="17">
        <v>0.18351851851851853</v>
      </c>
      <c r="F26" s="18">
        <f t="shared" si="1"/>
        <v>0.28579153223626103</v>
      </c>
      <c r="G26" s="17">
        <v>2.4305555555555552E-4</v>
      </c>
      <c r="H26" s="18">
        <f t="shared" si="2"/>
        <v>5.4392871943638595E-4</v>
      </c>
      <c r="I26" s="17">
        <f t="shared" si="3"/>
        <v>0.26290509259259259</v>
      </c>
      <c r="J26" s="32">
        <f t="shared" si="4"/>
        <v>0.12993141634681935</v>
      </c>
    </row>
    <row r="27" spans="2:10" s="1" customFormat="1" x14ac:dyDescent="0.25">
      <c r="B27" s="16" t="s">
        <v>78</v>
      </c>
      <c r="C27" s="17">
        <v>6.1458333333333351E-2</v>
      </c>
      <c r="D27" s="18">
        <f t="shared" si="0"/>
        <v>6.5771546064854983E-2</v>
      </c>
      <c r="E27" s="17">
        <v>6.1689814814814781E-2</v>
      </c>
      <c r="F27" s="18">
        <f t="shared" si="1"/>
        <v>9.6068924496674479E-2</v>
      </c>
      <c r="G27" s="17">
        <v>2.5000000000000001E-3</v>
      </c>
      <c r="H27" s="18">
        <f t="shared" si="2"/>
        <v>5.5946953999171135E-3</v>
      </c>
      <c r="I27" s="17">
        <f t="shared" si="3"/>
        <v>0.12564814814814812</v>
      </c>
      <c r="J27" s="32">
        <f t="shared" si="4"/>
        <v>6.2097092487830532E-2</v>
      </c>
    </row>
    <row r="28" spans="2:10" s="1" customFormat="1" x14ac:dyDescent="0.25">
      <c r="B28" s="16" t="s">
        <v>17</v>
      </c>
      <c r="C28" s="17">
        <v>1.0185185185185184E-3</v>
      </c>
      <c r="D28" s="18">
        <f t="shared" si="0"/>
        <v>1.0899992568186886E-3</v>
      </c>
      <c r="E28" s="17">
        <v>0</v>
      </c>
      <c r="F28" s="18">
        <f t="shared" si="1"/>
        <v>0</v>
      </c>
      <c r="G28" s="17"/>
      <c r="H28" s="18">
        <f t="shared" si="2"/>
        <v>0</v>
      </c>
      <c r="I28" s="17">
        <f>C28+E28+G28</f>
        <v>1.0185185185185184E-3</v>
      </c>
      <c r="J28" s="32">
        <f>I28/$I$30</f>
        <v>5.0336626187629766E-4</v>
      </c>
    </row>
    <row r="29" spans="2:10" s="1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 x14ac:dyDescent="0.3">
      <c r="B30" s="24" t="s">
        <v>29</v>
      </c>
      <c r="C30" s="25">
        <f t="shared" ref="C30:J30" si="5">SUM(C7:C28)</f>
        <v>0.93442129629629611</v>
      </c>
      <c r="D30" s="26">
        <f t="shared" si="5"/>
        <v>1</v>
      </c>
      <c r="E30" s="25">
        <f t="shared" si="5"/>
        <v>0.64214120370370376</v>
      </c>
      <c r="F30" s="26">
        <f t="shared" si="5"/>
        <v>0.99999999999999967</v>
      </c>
      <c r="G30" s="25">
        <f t="shared" si="5"/>
        <v>0.446851851851852</v>
      </c>
      <c r="H30" s="26">
        <f t="shared" si="5"/>
        <v>0.99999999999999978</v>
      </c>
      <c r="I30" s="25">
        <f t="shared" si="5"/>
        <v>2.0234143518518519</v>
      </c>
      <c r="J30" s="34">
        <f t="shared" si="5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116</v>
      </c>
      <c r="C32" s="147"/>
      <c r="D32" s="147"/>
      <c r="E32" s="147"/>
      <c r="F32" s="147"/>
      <c r="G32" s="147"/>
      <c r="H32" s="147"/>
      <c r="I32" s="147"/>
      <c r="J32" s="148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 enableFormatConditionsCalculation="0"/>
  <dimension ref="B2:J34"/>
  <sheetViews>
    <sheetView showGridLines="0" showZeros="0" zoomScale="110" zoomScaleNormal="110" zoomScaleSheetLayoutView="11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92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4.0624999999999993E-3</v>
      </c>
      <c r="D7" s="18">
        <f t="shared" ref="D7:D28" si="0">C7/C$30</f>
        <v>3.5970485755277728E-3</v>
      </c>
      <c r="E7" s="17">
        <v>1.8981481481481479E-3</v>
      </c>
      <c r="F7" s="18">
        <f t="shared" ref="F7:F28" si="1">E7/E$30</f>
        <v>2.7065832686944038E-3</v>
      </c>
      <c r="G7" s="17">
        <v>2.488425925925926E-3</v>
      </c>
      <c r="H7" s="18">
        <f t="shared" ref="H7:H28" si="2">G7/G$30</f>
        <v>4.4079958995386958E-3</v>
      </c>
      <c r="I7" s="17">
        <f>C7+E7+G7</f>
        <v>8.4490740740740741E-3</v>
      </c>
      <c r="J7" s="32">
        <f>I7/$I$30</f>
        <v>3.5274561725650898E-3</v>
      </c>
    </row>
    <row r="8" spans="2:10" x14ac:dyDescent="0.25">
      <c r="B8" s="16" t="s">
        <v>13</v>
      </c>
      <c r="C8" s="17">
        <v>4.6666666666666669E-2</v>
      </c>
      <c r="D8" s="18">
        <f t="shared" si="0"/>
        <v>4.1319942611190839E-2</v>
      </c>
      <c r="E8" s="17">
        <v>1.6956018518518516E-2</v>
      </c>
      <c r="F8" s="18">
        <f t="shared" si="1"/>
        <v>2.4177710296568913E-2</v>
      </c>
      <c r="G8" s="17">
        <v>3.3576388888888899E-2</v>
      </c>
      <c r="H8" s="18">
        <f t="shared" si="2"/>
        <v>5.9477191184008189E-2</v>
      </c>
      <c r="I8" s="17">
        <f t="shared" ref="I8:I28" si="3">C8+E8+G8</f>
        <v>9.7199074074074077E-2</v>
      </c>
      <c r="J8" s="32">
        <f t="shared" ref="J8:J28" si="4">I8/$I$30</f>
        <v>4.0580242379728251E-2</v>
      </c>
    </row>
    <row r="9" spans="2:10" x14ac:dyDescent="0.25">
      <c r="B9" s="16" t="s">
        <v>0</v>
      </c>
      <c r="C9" s="17">
        <v>0.26569444444444407</v>
      </c>
      <c r="D9" s="18">
        <f t="shared" si="0"/>
        <v>0.23525312564049988</v>
      </c>
      <c r="E9" s="17">
        <v>0.18045138888888893</v>
      </c>
      <c r="F9" s="18">
        <f t="shared" si="1"/>
        <v>0.25730694964764916</v>
      </c>
      <c r="G9" s="17">
        <v>0.15315972222222227</v>
      </c>
      <c r="H9" s="18">
        <f t="shared" si="2"/>
        <v>0.27130702203997942</v>
      </c>
      <c r="I9" s="17">
        <f t="shared" si="3"/>
        <v>0.59930555555555531</v>
      </c>
      <c r="J9" s="32">
        <f t="shared" si="4"/>
        <v>0.25020778166495927</v>
      </c>
    </row>
    <row r="10" spans="2:10" x14ac:dyDescent="0.25">
      <c r="B10" s="16" t="s">
        <v>8</v>
      </c>
      <c r="C10" s="17">
        <v>5.5405092592592603E-2</v>
      </c>
      <c r="D10" s="18">
        <f t="shared" si="0"/>
        <v>4.9057183849149449E-2</v>
      </c>
      <c r="E10" s="17">
        <v>2.7754629629629626E-2</v>
      </c>
      <c r="F10" s="18">
        <f t="shared" si="1"/>
        <v>3.9575528526397438E-2</v>
      </c>
      <c r="G10" s="17">
        <v>4.8310185185185178E-2</v>
      </c>
      <c r="H10" s="18">
        <f t="shared" si="2"/>
        <v>8.5576627370579139E-2</v>
      </c>
      <c r="I10" s="17">
        <f t="shared" si="3"/>
        <v>0.13146990740740741</v>
      </c>
      <c r="J10" s="32">
        <f t="shared" si="4"/>
        <v>5.4888184471461446E-2</v>
      </c>
    </row>
    <row r="11" spans="2:10" x14ac:dyDescent="0.25">
      <c r="B11" s="16" t="s">
        <v>26</v>
      </c>
      <c r="C11" s="17">
        <v>1.1574074074074073E-3</v>
      </c>
      <c r="D11" s="18">
        <f t="shared" si="0"/>
        <v>1.0248001639680266E-3</v>
      </c>
      <c r="E11" s="17"/>
      <c r="F11" s="18">
        <f t="shared" si="1"/>
        <v>0</v>
      </c>
      <c r="G11" s="17"/>
      <c r="H11" s="18">
        <f t="shared" si="2"/>
        <v>0</v>
      </c>
      <c r="I11" s="17">
        <f t="shared" si="3"/>
        <v>1.1574074074074073E-3</v>
      </c>
      <c r="J11" s="32">
        <f t="shared" si="4"/>
        <v>4.832131743239849E-4</v>
      </c>
    </row>
    <row r="12" spans="2:10" x14ac:dyDescent="0.25">
      <c r="B12" s="16" t="s">
        <v>3</v>
      </c>
      <c r="C12" s="17">
        <v>0.17862268518518515</v>
      </c>
      <c r="D12" s="18">
        <f t="shared" si="0"/>
        <v>0.15815740930518551</v>
      </c>
      <c r="E12" s="17">
        <v>6.4085648148148128E-2</v>
      </c>
      <c r="F12" s="18">
        <f t="shared" si="1"/>
        <v>9.1380192431468971E-2</v>
      </c>
      <c r="G12" s="17">
        <v>0.12748842592592607</v>
      </c>
      <c r="H12" s="18">
        <f t="shared" si="2"/>
        <v>0.22583290620194788</v>
      </c>
      <c r="I12" s="17">
        <f t="shared" si="3"/>
        <v>0.37019675925925932</v>
      </c>
      <c r="J12" s="32">
        <f t="shared" si="4"/>
        <v>0.1545557338075266</v>
      </c>
    </row>
    <row r="13" spans="2:10" x14ac:dyDescent="0.25">
      <c r="B13" s="16" t="s">
        <v>7</v>
      </c>
      <c r="C13" s="17">
        <v>3.0752314814814809E-2</v>
      </c>
      <c r="D13" s="18">
        <f t="shared" si="0"/>
        <v>2.7228940356630465E-2</v>
      </c>
      <c r="E13" s="17">
        <v>1.2962962962962963E-2</v>
      </c>
      <c r="F13" s="18">
        <f t="shared" si="1"/>
        <v>1.848398329840081E-2</v>
      </c>
      <c r="G13" s="17">
        <v>1.2974537037037036E-2</v>
      </c>
      <c r="H13" s="18">
        <f t="shared" si="2"/>
        <v>2.2983085597129665E-2</v>
      </c>
      <c r="I13" s="17">
        <f t="shared" si="3"/>
        <v>5.6689814814814804E-2</v>
      </c>
      <c r="J13" s="32">
        <f t="shared" si="4"/>
        <v>2.3667781278388776E-2</v>
      </c>
    </row>
    <row r="14" spans="2:10" x14ac:dyDescent="0.25">
      <c r="B14" s="16" t="s">
        <v>2</v>
      </c>
      <c r="C14" s="17">
        <v>4.8449074074074082E-2</v>
      </c>
      <c r="D14" s="18">
        <f t="shared" si="0"/>
        <v>4.2898134863701601E-2</v>
      </c>
      <c r="E14" s="17">
        <v>1.7326388888888888E-2</v>
      </c>
      <c r="F14" s="18">
        <f t="shared" si="1"/>
        <v>2.4705824105094649E-2</v>
      </c>
      <c r="G14" s="17">
        <v>1.1597222222222224E-2</v>
      </c>
      <c r="H14" s="18">
        <f t="shared" si="2"/>
        <v>2.0543311122501275E-2</v>
      </c>
      <c r="I14" s="17">
        <f t="shared" si="3"/>
        <v>7.7372685185185197E-2</v>
      </c>
      <c r="J14" s="32">
        <f t="shared" si="4"/>
        <v>3.2302800703558399E-2</v>
      </c>
    </row>
    <row r="15" spans="2:10" x14ac:dyDescent="0.25">
      <c r="B15" s="16" t="s">
        <v>9</v>
      </c>
      <c r="C15" s="17">
        <v>4.2986111111111128E-2</v>
      </c>
      <c r="D15" s="18">
        <f t="shared" si="0"/>
        <v>3.8061078089772528E-2</v>
      </c>
      <c r="E15" s="17">
        <v>1.1192129629629632E-2</v>
      </c>
      <c r="F15" s="18">
        <f t="shared" si="1"/>
        <v>1.595893915138713E-2</v>
      </c>
      <c r="G15" s="17">
        <v>1.0868055555555551E-2</v>
      </c>
      <c r="H15" s="18">
        <f t="shared" si="2"/>
        <v>1.9251665812403878E-2</v>
      </c>
      <c r="I15" s="17">
        <f t="shared" si="3"/>
        <v>6.504629629629631E-2</v>
      </c>
      <c r="J15" s="32">
        <f t="shared" si="4"/>
        <v>2.7156580397007957E-2</v>
      </c>
    </row>
    <row r="16" spans="2:10" x14ac:dyDescent="0.25">
      <c r="B16" s="16" t="s">
        <v>1</v>
      </c>
      <c r="C16" s="17">
        <v>2.0960648148148152E-2</v>
      </c>
      <c r="D16" s="18">
        <f t="shared" si="0"/>
        <v>1.8559130969460966E-2</v>
      </c>
      <c r="E16" s="17">
        <v>3.9583333333333337E-3</v>
      </c>
      <c r="F16" s="18">
        <f t="shared" si="1"/>
        <v>5.6442163286188193E-3</v>
      </c>
      <c r="G16" s="17">
        <v>5.6828703703703702E-3</v>
      </c>
      <c r="H16" s="18">
        <f t="shared" si="2"/>
        <v>1.0066632496155812E-2</v>
      </c>
      <c r="I16" s="17">
        <f t="shared" si="3"/>
        <v>3.0601851851851856E-2</v>
      </c>
      <c r="J16" s="32">
        <f t="shared" si="4"/>
        <v>1.2776156329126162E-2</v>
      </c>
    </row>
    <row r="17" spans="2:10" x14ac:dyDescent="0.25">
      <c r="B17" s="16" t="s">
        <v>27</v>
      </c>
      <c r="C17" s="17">
        <v>6.8634259259259256E-3</v>
      </c>
      <c r="D17" s="18">
        <f t="shared" si="0"/>
        <v>6.0770649723303977E-3</v>
      </c>
      <c r="E17" s="17">
        <v>8.564814814814815E-4</v>
      </c>
      <c r="F17" s="18">
        <f t="shared" si="1"/>
        <v>1.2212631822157679E-3</v>
      </c>
      <c r="G17" s="17">
        <v>8.2986111111111125E-3</v>
      </c>
      <c r="H17" s="18">
        <f t="shared" si="2"/>
        <v>1.4700153767298817E-2</v>
      </c>
      <c r="I17" s="17">
        <f t="shared" si="3"/>
        <v>1.6018518518518519E-2</v>
      </c>
      <c r="J17" s="32">
        <f t="shared" si="4"/>
        <v>6.6876703326439512E-3</v>
      </c>
    </row>
    <row r="18" spans="2:10" x14ac:dyDescent="0.25">
      <c r="B18" s="16" t="s">
        <v>16</v>
      </c>
      <c r="C18" s="17">
        <v>8.0787037037037043E-3</v>
      </c>
      <c r="D18" s="18">
        <f t="shared" si="0"/>
        <v>7.1531051444968267E-3</v>
      </c>
      <c r="E18" s="17">
        <v>3.3564814814814816E-3</v>
      </c>
      <c r="F18" s="18">
        <f t="shared" si="1"/>
        <v>4.7860313897644955E-3</v>
      </c>
      <c r="G18" s="17">
        <v>2.6620370370370372E-4</v>
      </c>
      <c r="H18" s="18">
        <f t="shared" si="2"/>
        <v>4.7155304971809308E-4</v>
      </c>
      <c r="I18" s="17">
        <f t="shared" si="3"/>
        <v>1.170138888888889E-2</v>
      </c>
      <c r="J18" s="32">
        <f t="shared" si="4"/>
        <v>4.8852851924154877E-3</v>
      </c>
    </row>
    <row r="19" spans="2:10" x14ac:dyDescent="0.25">
      <c r="B19" s="16" t="s">
        <v>4</v>
      </c>
      <c r="C19" s="17">
        <v>3.833333333333333E-2</v>
      </c>
      <c r="D19" s="18">
        <f t="shared" si="0"/>
        <v>3.3941381430621038E-2</v>
      </c>
      <c r="E19" s="17">
        <v>6.1805555555555563E-3</v>
      </c>
      <c r="F19" s="18">
        <f t="shared" si="1"/>
        <v>8.8128991797732439E-3</v>
      </c>
      <c r="G19" s="17">
        <v>1.3472222222222222E-2</v>
      </c>
      <c r="H19" s="18">
        <f t="shared" si="2"/>
        <v>2.3864684777037404E-2</v>
      </c>
      <c r="I19" s="17">
        <f t="shared" si="3"/>
        <v>5.7986111111111113E-2</v>
      </c>
      <c r="J19" s="32">
        <f t="shared" si="4"/>
        <v>2.4208980033631644E-2</v>
      </c>
    </row>
    <row r="20" spans="2:10" x14ac:dyDescent="0.25">
      <c r="B20" s="16" t="s">
        <v>14</v>
      </c>
      <c r="C20" s="17">
        <v>1.7210648148148145E-2</v>
      </c>
      <c r="D20" s="18">
        <f t="shared" si="0"/>
        <v>1.5238778438204554E-2</v>
      </c>
      <c r="E20" s="17">
        <v>3.3564814814814816E-3</v>
      </c>
      <c r="F20" s="18">
        <f t="shared" si="1"/>
        <v>4.7860313897644955E-3</v>
      </c>
      <c r="G20" s="17">
        <v>8.912037037037036E-3</v>
      </c>
      <c r="H20" s="18">
        <f t="shared" si="2"/>
        <v>1.5786776012301374E-2</v>
      </c>
      <c r="I20" s="17">
        <f t="shared" si="3"/>
        <v>2.947916666666666E-2</v>
      </c>
      <c r="J20" s="32">
        <f t="shared" si="4"/>
        <v>1.2307439550031893E-2</v>
      </c>
    </row>
    <row r="21" spans="2:10" x14ac:dyDescent="0.25">
      <c r="B21" s="16" t="s">
        <v>11</v>
      </c>
      <c r="C21" s="17">
        <v>2.7291666666666672E-2</v>
      </c>
      <c r="D21" s="18">
        <f t="shared" si="0"/>
        <v>2.4164787866366073E-2</v>
      </c>
      <c r="E21" s="17">
        <v>7.3958333333333333E-3</v>
      </c>
      <c r="F21" s="18">
        <f t="shared" si="1"/>
        <v>1.0545772613998319E-2</v>
      </c>
      <c r="G21" s="17">
        <v>1.0671296296296295E-2</v>
      </c>
      <c r="H21" s="18">
        <f t="shared" si="2"/>
        <v>1.8903126601742686E-2</v>
      </c>
      <c r="I21" s="17">
        <f t="shared" si="3"/>
        <v>4.53587962962963E-2</v>
      </c>
      <c r="J21" s="32">
        <f t="shared" si="4"/>
        <v>1.893712430175697E-2</v>
      </c>
    </row>
    <row r="22" spans="2:10" x14ac:dyDescent="0.25">
      <c r="B22" s="16" t="s">
        <v>15</v>
      </c>
      <c r="C22" s="17">
        <v>3.0266203703703708E-2</v>
      </c>
      <c r="D22" s="18">
        <f t="shared" si="0"/>
        <v>2.6798524287763904E-2</v>
      </c>
      <c r="E22" s="17">
        <v>1.2881944444444444E-2</v>
      </c>
      <c r="F22" s="18">
        <f t="shared" si="1"/>
        <v>1.8368458402785802E-2</v>
      </c>
      <c r="G22" s="17">
        <v>1.4398148148148148E-2</v>
      </c>
      <c r="H22" s="18">
        <f t="shared" si="2"/>
        <v>2.5504869297795989E-2</v>
      </c>
      <c r="I22" s="17">
        <f t="shared" si="3"/>
        <v>5.7546296296296297E-2</v>
      </c>
      <c r="J22" s="32">
        <f t="shared" si="4"/>
        <v>2.4025359027388529E-2</v>
      </c>
    </row>
    <row r="23" spans="2:10" x14ac:dyDescent="0.25">
      <c r="B23" s="16" t="s">
        <v>71</v>
      </c>
      <c r="C23" s="17">
        <v>4.3773148148148144E-2</v>
      </c>
      <c r="D23" s="18">
        <f t="shared" si="0"/>
        <v>3.8757942201270768E-2</v>
      </c>
      <c r="E23" s="17">
        <v>1.5173611111111112E-2</v>
      </c>
      <c r="F23" s="18">
        <f t="shared" si="1"/>
        <v>2.1636162593038806E-2</v>
      </c>
      <c r="G23" s="17">
        <v>3.3136574074074075E-2</v>
      </c>
      <c r="H23" s="18">
        <f t="shared" si="2"/>
        <v>5.8698103536647846E-2</v>
      </c>
      <c r="I23" s="17">
        <f t="shared" si="3"/>
        <v>9.2083333333333323E-2</v>
      </c>
      <c r="J23" s="32">
        <f t="shared" si="4"/>
        <v>3.8444440149216233E-2</v>
      </c>
    </row>
    <row r="24" spans="2:10" x14ac:dyDescent="0.25">
      <c r="B24" s="16" t="s">
        <v>12</v>
      </c>
      <c r="C24" s="17">
        <v>3.4942129629629635E-2</v>
      </c>
      <c r="D24" s="18">
        <f t="shared" si="0"/>
        <v>3.093871695019473E-2</v>
      </c>
      <c r="E24" s="17">
        <v>4.5555555555555544E-2</v>
      </c>
      <c r="F24" s="18">
        <f t="shared" si="1"/>
        <v>6.4957998448665677E-2</v>
      </c>
      <c r="G24" s="17">
        <v>4.5613425925925946E-2</v>
      </c>
      <c r="H24" s="18">
        <f t="shared" si="2"/>
        <v>8.0799589953869808E-2</v>
      </c>
      <c r="I24" s="17">
        <f t="shared" si="3"/>
        <v>0.12611111111111112</v>
      </c>
      <c r="J24" s="32">
        <f t="shared" si="4"/>
        <v>5.2650907474341396E-2</v>
      </c>
    </row>
    <row r="25" spans="2:10" x14ac:dyDescent="0.25">
      <c r="B25" s="16" t="s">
        <v>5</v>
      </c>
      <c r="C25" s="17">
        <v>6.4178240740740744E-2</v>
      </c>
      <c r="D25" s="18">
        <f t="shared" si="0"/>
        <v>5.6825169092027082E-2</v>
      </c>
      <c r="E25" s="17">
        <v>2.0335648148148144E-2</v>
      </c>
      <c r="F25" s="18">
        <f t="shared" si="1"/>
        <v>2.8996748799366263E-2</v>
      </c>
      <c r="G25" s="17">
        <v>1.9745370370370365E-2</v>
      </c>
      <c r="H25" s="18">
        <f t="shared" si="2"/>
        <v>3.4976934905176803E-2</v>
      </c>
      <c r="I25" s="17">
        <f t="shared" si="3"/>
        <v>0.10425925925925925</v>
      </c>
      <c r="J25" s="32">
        <f t="shared" si="4"/>
        <v>4.3527842743104554E-2</v>
      </c>
    </row>
    <row r="26" spans="2:10" x14ac:dyDescent="0.25">
      <c r="B26" s="16" t="s">
        <v>6</v>
      </c>
      <c r="C26" s="17">
        <v>8.770833333333336E-2</v>
      </c>
      <c r="D26" s="18">
        <f t="shared" si="0"/>
        <v>7.7659356425497081E-2</v>
      </c>
      <c r="E26" s="17">
        <v>0.18351851851851853</v>
      </c>
      <c r="F26" s="18">
        <f t="shared" si="1"/>
        <v>0.26168039212450289</v>
      </c>
      <c r="G26" s="17">
        <v>2.4305555555555552E-4</v>
      </c>
      <c r="H26" s="18">
        <f t="shared" si="2"/>
        <v>4.3054843669912835E-4</v>
      </c>
      <c r="I26" s="17">
        <f t="shared" si="3"/>
        <v>0.27146990740740745</v>
      </c>
      <c r="J26" s="32">
        <f t="shared" si="4"/>
        <v>0.11333765003769068</v>
      </c>
    </row>
    <row r="27" spans="2:10" x14ac:dyDescent="0.25">
      <c r="B27" s="16" t="s">
        <v>78</v>
      </c>
      <c r="C27" s="17">
        <v>7.1956018518518558E-2</v>
      </c>
      <c r="D27" s="18">
        <f t="shared" si="0"/>
        <v>6.3711826193892249E-2</v>
      </c>
      <c r="E27" s="17">
        <v>6.4166666666666636E-2</v>
      </c>
      <c r="F27" s="18">
        <f t="shared" si="1"/>
        <v>9.1495717327083961E-2</v>
      </c>
      <c r="G27" s="17">
        <v>3.6226851851851849E-3</v>
      </c>
      <c r="H27" s="18">
        <f t="shared" si="2"/>
        <v>6.4172219374679616E-3</v>
      </c>
      <c r="I27" s="17">
        <f t="shared" si="3"/>
        <v>0.13974537037037038</v>
      </c>
      <c r="J27" s="32">
        <f t="shared" si="4"/>
        <v>5.834315866787794E-2</v>
      </c>
    </row>
    <row r="28" spans="2:10" x14ac:dyDescent="0.25">
      <c r="B28" s="16" t="s">
        <v>17</v>
      </c>
      <c r="C28" s="17">
        <v>4.0393518518518513E-3</v>
      </c>
      <c r="D28" s="18">
        <f t="shared" si="0"/>
        <v>3.5765525722484125E-3</v>
      </c>
      <c r="E28" s="17">
        <v>1.9444444444444444E-3</v>
      </c>
      <c r="F28" s="18">
        <f t="shared" si="1"/>
        <v>2.7725974947601212E-3</v>
      </c>
      <c r="G28" s="17"/>
      <c r="H28" s="18">
        <f t="shared" si="2"/>
        <v>0</v>
      </c>
      <c r="I28" s="17">
        <f t="shared" si="3"/>
        <v>5.9837962962962961E-3</v>
      </c>
      <c r="J28" s="32">
        <f t="shared" si="4"/>
        <v>2.4982121112550018E-3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1.1293981481481477</v>
      </c>
      <c r="D30" s="26">
        <f t="shared" si="5"/>
        <v>1</v>
      </c>
      <c r="E30" s="25">
        <f t="shared" si="5"/>
        <v>0.70130787037037023</v>
      </c>
      <c r="F30" s="26">
        <f t="shared" si="5"/>
        <v>1.0000000000000002</v>
      </c>
      <c r="G30" s="25">
        <f t="shared" si="5"/>
        <v>0.56452546296296324</v>
      </c>
      <c r="H30" s="26">
        <f t="shared" si="5"/>
        <v>0.99999999999999989</v>
      </c>
      <c r="I30" s="25">
        <f t="shared" si="5"/>
        <v>2.3952314814814808</v>
      </c>
      <c r="J30" s="34">
        <f t="shared" si="5"/>
        <v>1.0000000000000002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114</v>
      </c>
      <c r="C32" s="147"/>
      <c r="D32" s="147"/>
      <c r="E32" s="147"/>
      <c r="F32" s="147"/>
      <c r="G32" s="147"/>
      <c r="H32" s="147"/>
      <c r="I32" s="147"/>
      <c r="J32" s="148"/>
    </row>
    <row r="34" spans="3:3" x14ac:dyDescent="0.2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93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2.1759259259259258E-3</v>
      </c>
      <c r="D7" s="39">
        <f t="shared" ref="D7:D28" si="0">C7/C$30</f>
        <v>3.5052392139314618E-3</v>
      </c>
      <c r="E7" s="38">
        <v>8.564814814814815E-4</v>
      </c>
      <c r="F7" s="39">
        <f t="shared" ref="F7:F28" si="1">E7/E$30</f>
        <v>1.1409189022510023E-2</v>
      </c>
      <c r="G7" s="38">
        <f>C7+E7</f>
        <v>3.0324074074074073E-3</v>
      </c>
      <c r="H7" s="43">
        <f>G7/$G$30</f>
        <v>4.3579507651363945E-3</v>
      </c>
    </row>
    <row r="8" spans="2:8" s="1" customFormat="1" x14ac:dyDescent="0.25">
      <c r="B8" s="42" t="s">
        <v>13</v>
      </c>
      <c r="C8" s="38">
        <v>2.0532407407407402E-2</v>
      </c>
      <c r="D8" s="39">
        <f t="shared" si="0"/>
        <v>3.3076033859119211E-2</v>
      </c>
      <c r="E8" s="38">
        <v>1.5162037037037036E-3</v>
      </c>
      <c r="F8" s="39">
        <f t="shared" si="1"/>
        <v>2.0197348134443419E-2</v>
      </c>
      <c r="G8" s="38">
        <f t="shared" ref="G8:G28" si="2">C8+E8</f>
        <v>2.2048611111111106E-2</v>
      </c>
      <c r="H8" s="43">
        <f t="shared" ref="H8:H27" si="3">G8/$G$30</f>
        <v>3.1686626746506984E-2</v>
      </c>
    </row>
    <row r="9" spans="2:8" s="1" customFormat="1" x14ac:dyDescent="0.25">
      <c r="B9" s="42" t="s">
        <v>0</v>
      </c>
      <c r="C9" s="38">
        <v>0.16424768518518512</v>
      </c>
      <c r="D9" s="39">
        <f t="shared" si="0"/>
        <v>0.26458962598351787</v>
      </c>
      <c r="E9" s="38">
        <v>1.1516203703703702E-2</v>
      </c>
      <c r="F9" s="39">
        <f t="shared" si="1"/>
        <v>0.15340733888374961</v>
      </c>
      <c r="G9" s="38">
        <f t="shared" si="2"/>
        <v>0.17576388888888883</v>
      </c>
      <c r="H9" s="43">
        <f t="shared" si="3"/>
        <v>0.25259481037924147</v>
      </c>
    </row>
    <row r="10" spans="2:8" s="1" customFormat="1" x14ac:dyDescent="0.25">
      <c r="B10" s="42" t="s">
        <v>8</v>
      </c>
      <c r="C10" s="38">
        <v>8.0555555555555537E-3</v>
      </c>
      <c r="D10" s="39">
        <f t="shared" si="0"/>
        <v>1.2976843047320729E-2</v>
      </c>
      <c r="E10" s="38">
        <v>4.1435185185185186E-3</v>
      </c>
      <c r="F10" s="39">
        <f t="shared" si="1"/>
        <v>5.5195806352143086E-2</v>
      </c>
      <c r="G10" s="38">
        <f t="shared" si="2"/>
        <v>1.2199074074074072E-2</v>
      </c>
      <c r="H10" s="43">
        <f t="shared" si="3"/>
        <v>1.7531603459747174E-2</v>
      </c>
    </row>
    <row r="11" spans="2:8" s="1" customFormat="1" x14ac:dyDescent="0.25">
      <c r="B11" s="42" t="s">
        <v>26</v>
      </c>
      <c r="C11" s="38">
        <v>1.1319444444444446E-2</v>
      </c>
      <c r="D11" s="39">
        <f t="shared" si="0"/>
        <v>1.8234701868217927E-2</v>
      </c>
      <c r="E11" s="38">
        <v>6.134259259259259E-4</v>
      </c>
      <c r="F11" s="39">
        <f t="shared" si="1"/>
        <v>8.1714461917977189E-3</v>
      </c>
      <c r="G11" s="38">
        <f t="shared" si="2"/>
        <v>1.1932870370370371E-2</v>
      </c>
      <c r="H11" s="43">
        <f t="shared" si="3"/>
        <v>1.7149035262807723E-2</v>
      </c>
    </row>
    <row r="12" spans="2:8" s="1" customFormat="1" x14ac:dyDescent="0.25">
      <c r="B12" s="42" t="s">
        <v>3</v>
      </c>
      <c r="C12" s="38">
        <v>2.7500000000000004E-2</v>
      </c>
      <c r="D12" s="39">
        <f t="shared" si="0"/>
        <v>4.4300257299474226E-2</v>
      </c>
      <c r="E12" s="38">
        <v>1.7731481481481477E-2</v>
      </c>
      <c r="F12" s="39">
        <f t="shared" si="1"/>
        <v>0.23620104841196418</v>
      </c>
      <c r="G12" s="38">
        <f t="shared" si="2"/>
        <v>4.5231481481481484E-2</v>
      </c>
      <c r="H12" s="43">
        <f t="shared" si="3"/>
        <v>6.5003326679973397E-2</v>
      </c>
    </row>
    <row r="13" spans="2:8" s="1" customFormat="1" x14ac:dyDescent="0.25">
      <c r="B13" s="42" t="s">
        <v>7</v>
      </c>
      <c r="C13" s="38">
        <v>1.653935185185185E-2</v>
      </c>
      <c r="D13" s="39">
        <f t="shared" si="0"/>
        <v>2.6643547003766269E-2</v>
      </c>
      <c r="E13" s="38">
        <v>6.6087962962962966E-3</v>
      </c>
      <c r="F13" s="39">
        <f t="shared" si="1"/>
        <v>8.8035769349367882E-2</v>
      </c>
      <c r="G13" s="38">
        <f t="shared" si="2"/>
        <v>2.3148148148148147E-2</v>
      </c>
      <c r="H13" s="43">
        <f t="shared" si="3"/>
        <v>3.3266799733865607E-2</v>
      </c>
    </row>
    <row r="14" spans="2:8" s="1" customFormat="1" x14ac:dyDescent="0.25">
      <c r="B14" s="42" t="s">
        <v>2</v>
      </c>
      <c r="C14" s="38">
        <v>7.951388888888888E-3</v>
      </c>
      <c r="D14" s="39">
        <f t="shared" si="0"/>
        <v>1.280903904239848E-2</v>
      </c>
      <c r="E14" s="38">
        <v>1.1458333333333333E-3</v>
      </c>
      <c r="F14" s="39">
        <f t="shared" si="1"/>
        <v>1.5263644773358002E-2</v>
      </c>
      <c r="G14" s="38">
        <f t="shared" si="2"/>
        <v>9.0972222222222218E-3</v>
      </c>
      <c r="H14" s="43">
        <f t="shared" si="3"/>
        <v>1.3073852295409184E-2</v>
      </c>
    </row>
    <row r="15" spans="2:8" s="1" customFormat="1" x14ac:dyDescent="0.25">
      <c r="B15" s="42" t="s">
        <v>9</v>
      </c>
      <c r="C15" s="38">
        <v>1.1203703703703702E-2</v>
      </c>
      <c r="D15" s="39">
        <f t="shared" si="0"/>
        <v>1.8048252973859865E-2</v>
      </c>
      <c r="E15" s="38">
        <v>2.5694444444444441E-3</v>
      </c>
      <c r="F15" s="39">
        <f t="shared" si="1"/>
        <v>3.4227567067530065E-2</v>
      </c>
      <c r="G15" s="38">
        <f t="shared" si="2"/>
        <v>1.3773148148148145E-2</v>
      </c>
      <c r="H15" s="43">
        <f t="shared" si="3"/>
        <v>1.9793745841650032E-2</v>
      </c>
    </row>
    <row r="16" spans="2:8" s="1" customFormat="1" x14ac:dyDescent="0.25">
      <c r="B16" s="42" t="s">
        <v>1</v>
      </c>
      <c r="C16" s="38">
        <v>1.0648148148148149E-3</v>
      </c>
      <c r="D16" s="39">
        <f t="shared" si="0"/>
        <v>1.7153298280941198E-3</v>
      </c>
      <c r="E16" s="38">
        <v>8.2175925925925917E-4</v>
      </c>
      <c r="F16" s="39">
        <f t="shared" si="1"/>
        <v>1.0946654332408264E-2</v>
      </c>
      <c r="G16" s="38">
        <f t="shared" si="2"/>
        <v>1.8865740740740739E-3</v>
      </c>
      <c r="H16" s="43">
        <f t="shared" si="3"/>
        <v>2.7112441783100471E-3</v>
      </c>
    </row>
    <row r="17" spans="2:8" s="1" customFormat="1" x14ac:dyDescent="0.25">
      <c r="B17" s="42" t="s">
        <v>27</v>
      </c>
      <c r="C17" s="38">
        <v>1.2847222222222223E-3</v>
      </c>
      <c r="D17" s="39">
        <f t="shared" si="0"/>
        <v>2.0695827273744271E-3</v>
      </c>
      <c r="E17" s="38">
        <v>8.564814814814815E-4</v>
      </c>
      <c r="F17" s="39">
        <f t="shared" si="1"/>
        <v>1.1409189022510023E-2</v>
      </c>
      <c r="G17" s="38">
        <f t="shared" si="2"/>
        <v>2.1412037037037038E-3</v>
      </c>
      <c r="H17" s="43">
        <f t="shared" si="3"/>
        <v>3.0771789753825688E-3</v>
      </c>
    </row>
    <row r="18" spans="2:8" s="1" customFormat="1" x14ac:dyDescent="0.25">
      <c r="B18" s="42" t="s">
        <v>16</v>
      </c>
      <c r="C18" s="38">
        <v>3.5648148148148149E-3</v>
      </c>
      <c r="D18" s="39">
        <f t="shared" si="0"/>
        <v>5.7426259462281404E-3</v>
      </c>
      <c r="E18" s="38">
        <v>7.407407407407407E-4</v>
      </c>
      <c r="F18" s="39">
        <f t="shared" si="1"/>
        <v>9.8674067221708305E-3</v>
      </c>
      <c r="G18" s="38">
        <f t="shared" si="2"/>
        <v>4.3055555555555555E-3</v>
      </c>
      <c r="H18" s="43">
        <f t="shared" si="3"/>
        <v>6.1876247504990033E-3</v>
      </c>
    </row>
    <row r="19" spans="2:8" s="1" customFormat="1" x14ac:dyDescent="0.25">
      <c r="B19" s="42" t="s">
        <v>4</v>
      </c>
      <c r="C19" s="38">
        <v>3.9270833333333324E-2</v>
      </c>
      <c r="D19" s="39">
        <f t="shared" si="0"/>
        <v>6.3262109855688559E-2</v>
      </c>
      <c r="E19" s="38">
        <v>1.3078703703703703E-3</v>
      </c>
      <c r="F19" s="39">
        <f t="shared" si="1"/>
        <v>1.742213999383287E-2</v>
      </c>
      <c r="G19" s="38">
        <f t="shared" si="2"/>
        <v>4.0578703703703693E-2</v>
      </c>
      <c r="H19" s="43">
        <f t="shared" si="3"/>
        <v>5.8316699933466394E-2</v>
      </c>
    </row>
    <row r="20" spans="2:8" s="1" customFormat="1" x14ac:dyDescent="0.25">
      <c r="B20" s="42" t="s">
        <v>14</v>
      </c>
      <c r="C20" s="38">
        <v>3.645833333333333E-3</v>
      </c>
      <c r="D20" s="39">
        <f t="shared" si="0"/>
        <v>5.8731401722787787E-3</v>
      </c>
      <c r="E20" s="38">
        <v>3.0787037037037037E-3</v>
      </c>
      <c r="F20" s="39">
        <f t="shared" si="1"/>
        <v>4.1011409189022512E-2</v>
      </c>
      <c r="G20" s="38">
        <f t="shared" si="2"/>
        <v>6.7245370370370367E-3</v>
      </c>
      <c r="H20" s="43">
        <f t="shared" si="3"/>
        <v>9.6640053226879595E-3</v>
      </c>
    </row>
    <row r="21" spans="2:8" s="1" customFormat="1" x14ac:dyDescent="0.25">
      <c r="B21" s="42" t="s">
        <v>11</v>
      </c>
      <c r="C21" s="38">
        <v>5.092592592592593E-3</v>
      </c>
      <c r="D21" s="39">
        <f t="shared" si="0"/>
        <v>8.2037513517544854E-3</v>
      </c>
      <c r="E21" s="38">
        <v>9.6874999999999999E-3</v>
      </c>
      <c r="F21" s="39">
        <f t="shared" si="1"/>
        <v>0.1290471785383904</v>
      </c>
      <c r="G21" s="38">
        <f t="shared" si="2"/>
        <v>1.4780092592592593E-2</v>
      </c>
      <c r="H21" s="43">
        <f t="shared" si="3"/>
        <v>2.1240851630073193E-2</v>
      </c>
    </row>
    <row r="22" spans="2:8" s="1" customFormat="1" x14ac:dyDescent="0.25">
      <c r="B22" s="42" t="s">
        <v>15</v>
      </c>
      <c r="C22" s="38">
        <v>2.5185185185185192E-2</v>
      </c>
      <c r="D22" s="39">
        <f t="shared" si="0"/>
        <v>4.0571279412313102E-2</v>
      </c>
      <c r="E22" s="38">
        <v>4.4791666666666669E-3</v>
      </c>
      <c r="F22" s="39">
        <f t="shared" si="1"/>
        <v>5.9666975023126741E-2</v>
      </c>
      <c r="G22" s="38">
        <f t="shared" si="2"/>
        <v>2.9664351851851858E-2</v>
      </c>
      <c r="H22" s="43">
        <f t="shared" si="3"/>
        <v>4.2631403858948785E-2</v>
      </c>
    </row>
    <row r="23" spans="2:8" s="1" customFormat="1" x14ac:dyDescent="0.25">
      <c r="B23" s="42" t="s">
        <v>71</v>
      </c>
      <c r="C23" s="38">
        <v>4.6874999999999998E-3</v>
      </c>
      <c r="D23" s="39">
        <f t="shared" si="0"/>
        <v>7.5511802215012871E-3</v>
      </c>
      <c r="E23" s="38">
        <v>4.4791666666666669E-3</v>
      </c>
      <c r="F23" s="39">
        <f t="shared" si="1"/>
        <v>5.9666975023126741E-2</v>
      </c>
      <c r="G23" s="38">
        <f t="shared" si="2"/>
        <v>9.1666666666666667E-3</v>
      </c>
      <c r="H23" s="43">
        <f t="shared" si="3"/>
        <v>1.3173652694610781E-2</v>
      </c>
    </row>
    <row r="24" spans="2:8" s="1" customFormat="1" x14ac:dyDescent="0.25">
      <c r="B24" s="42" t="s">
        <v>12</v>
      </c>
      <c r="C24" s="38">
        <v>3.3449074074074076E-3</v>
      </c>
      <c r="D24" s="39">
        <f t="shared" si="0"/>
        <v>5.3883730469478329E-3</v>
      </c>
      <c r="E24" s="38">
        <v>2.4305555555555552E-4</v>
      </c>
      <c r="F24" s="39">
        <f t="shared" si="1"/>
        <v>3.2377428307123032E-3</v>
      </c>
      <c r="G24" s="38">
        <f t="shared" si="2"/>
        <v>3.5879629629629629E-3</v>
      </c>
      <c r="H24" s="43">
        <f t="shared" si="3"/>
        <v>5.1563539587491693E-3</v>
      </c>
    </row>
    <row r="25" spans="2:8" s="1" customFormat="1" x14ac:dyDescent="0.25">
      <c r="B25" s="42" t="s">
        <v>5</v>
      </c>
      <c r="C25" s="38">
        <v>9.7800925925925937E-3</v>
      </c>
      <c r="D25" s="39">
        <f t="shared" si="0"/>
        <v>1.5754931573255776E-2</v>
      </c>
      <c r="E25" s="38">
        <v>0</v>
      </c>
      <c r="F25" s="39">
        <f t="shared" si="1"/>
        <v>0</v>
      </c>
      <c r="G25" s="38">
        <f t="shared" si="2"/>
        <v>9.7800925925925937E-3</v>
      </c>
      <c r="H25" s="43">
        <f t="shared" si="3"/>
        <v>1.4055222887558221E-2</v>
      </c>
    </row>
    <row r="26" spans="2:8" s="1" customFormat="1" x14ac:dyDescent="0.25">
      <c r="B26" s="42" t="s">
        <v>6</v>
      </c>
      <c r="C26" s="38">
        <v>9.2129629629629603E-2</v>
      </c>
      <c r="D26" s="39">
        <f t="shared" si="0"/>
        <v>0.14841331990901291</v>
      </c>
      <c r="E26" s="38">
        <v>0</v>
      </c>
      <c r="F26" s="39">
        <f t="shared" si="1"/>
        <v>0</v>
      </c>
      <c r="G26" s="38">
        <f t="shared" si="2"/>
        <v>9.2129629629629603E-2</v>
      </c>
      <c r="H26" s="43">
        <f t="shared" si="3"/>
        <v>0.1324018629407851</v>
      </c>
    </row>
    <row r="27" spans="2:8" s="1" customFormat="1" x14ac:dyDescent="0.25">
      <c r="B27" s="42" t="s">
        <v>78</v>
      </c>
      <c r="C27" s="38">
        <v>0.16152777777777774</v>
      </c>
      <c r="D27" s="39">
        <f t="shared" si="0"/>
        <v>0.2602080769661036</v>
      </c>
      <c r="E27" s="38">
        <v>8.1018518518518516E-5</v>
      </c>
      <c r="F27" s="39">
        <f t="shared" si="1"/>
        <v>1.0792476102374346E-3</v>
      </c>
      <c r="G27" s="38">
        <f t="shared" si="2"/>
        <v>0.16160879629629626</v>
      </c>
      <c r="H27" s="43">
        <f t="shared" si="3"/>
        <v>0.2322521623419827</v>
      </c>
    </row>
    <row r="28" spans="2:8" s="1" customFormat="1" x14ac:dyDescent="0.25">
      <c r="B28" s="42" t="s">
        <v>17</v>
      </c>
      <c r="C28" s="38">
        <v>6.5972222222222213E-4</v>
      </c>
      <c r="D28" s="39">
        <f t="shared" si="0"/>
        <v>1.0627586978409218E-3</v>
      </c>
      <c r="E28" s="38">
        <v>2.5925925925925925E-3</v>
      </c>
      <c r="F28" s="39">
        <f t="shared" si="1"/>
        <v>3.4535923527597906E-2</v>
      </c>
      <c r="G28" s="38">
        <f t="shared" si="2"/>
        <v>3.2523148148148147E-3</v>
      </c>
      <c r="H28" s="43">
        <f>G28/$G$30</f>
        <v>4.6739853626081174E-3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0.62076388888888878</v>
      </c>
      <c r="D30" s="51">
        <f t="shared" si="4"/>
        <v>0.99999999999999989</v>
      </c>
      <c r="E30" s="50">
        <f>SUM(E7:E28)</f>
        <v>7.5069444444444439E-2</v>
      </c>
      <c r="F30" s="51">
        <f t="shared" si="4"/>
        <v>1</v>
      </c>
      <c r="G30" s="50">
        <f t="shared" si="4"/>
        <v>0.69583333333333319</v>
      </c>
      <c r="H30" s="49">
        <f t="shared" si="4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 enableFormatConditionsCalculation="0"/>
  <dimension ref="B2:J34"/>
  <sheetViews>
    <sheetView showGridLines="0" showZeros="0" zoomScale="96" zoomScaleNormal="96" zoomScaleSheetLayoutView="100" zoomScalePageLayoutView="96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100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1.4791666666666665E-2</v>
      </c>
      <c r="D7" s="18">
        <f>C7/$C$30</f>
        <v>5.2643936678983113E-3</v>
      </c>
      <c r="E7" s="144">
        <v>3.8078703703703703E-3</v>
      </c>
      <c r="F7" s="18">
        <f t="shared" ref="F7:H28" si="0">E7/E$30</f>
        <v>3.3562866615659283E-3</v>
      </c>
      <c r="G7" s="17">
        <v>4.6064814814814814E-3</v>
      </c>
      <c r="H7" s="18">
        <f>G7/G$30</f>
        <v>7.4573730560239812E-3</v>
      </c>
      <c r="I7" s="17">
        <f>C7+E7+G7</f>
        <v>2.3206018518518518E-2</v>
      </c>
      <c r="J7" s="32">
        <f>I7/$I$30</f>
        <v>5.0867926060107829E-3</v>
      </c>
    </row>
    <row r="8" spans="2:10" x14ac:dyDescent="0.25">
      <c r="B8" s="16" t="s">
        <v>13</v>
      </c>
      <c r="C8" s="17">
        <v>0.10922453703703705</v>
      </c>
      <c r="D8" s="18">
        <f t="shared" ref="D8:D28" si="1">C8/$C$30</f>
        <v>3.8873304416241296E-2</v>
      </c>
      <c r="E8" s="144">
        <v>2.673611111111112E-2</v>
      </c>
      <c r="F8" s="18">
        <f t="shared" si="0"/>
        <v>2.3565416985462908E-2</v>
      </c>
      <c r="G8" s="17">
        <v>4.2025462962962966E-2</v>
      </c>
      <c r="H8" s="18">
        <f t="shared" si="0"/>
        <v>6.8034476297545415E-2</v>
      </c>
      <c r="I8" s="17">
        <f t="shared" ref="I8:I27" si="2">C8+E8+G8</f>
        <v>0.17798611111111115</v>
      </c>
      <c r="J8" s="32">
        <f t="shared" ref="J8:J27" si="3">I8/$I$30</f>
        <v>3.9014811319318624E-2</v>
      </c>
    </row>
    <row r="9" spans="2:10" x14ac:dyDescent="0.25">
      <c r="B9" s="16" t="s">
        <v>0</v>
      </c>
      <c r="C9" s="17">
        <v>0.78103009259259448</v>
      </c>
      <c r="D9" s="18">
        <f t="shared" si="1"/>
        <v>0.27797069569909771</v>
      </c>
      <c r="E9" s="144">
        <v>0.36451388888888869</v>
      </c>
      <c r="F9" s="18">
        <f t="shared" si="0"/>
        <v>0.32128538638102516</v>
      </c>
      <c r="G9" s="17">
        <v>0.2073958333333335</v>
      </c>
      <c r="H9" s="18">
        <f t="shared" si="0"/>
        <v>0.33575042158516039</v>
      </c>
      <c r="I9" s="17">
        <f t="shared" si="2"/>
        <v>1.3529398148148166</v>
      </c>
      <c r="J9" s="32">
        <f t="shared" si="3"/>
        <v>0.29656635156460115</v>
      </c>
    </row>
    <row r="10" spans="2:10" x14ac:dyDescent="0.25">
      <c r="B10" s="16" t="s">
        <v>8</v>
      </c>
      <c r="C10" s="17">
        <v>0.14342592592592585</v>
      </c>
      <c r="D10" s="18">
        <f t="shared" si="1"/>
        <v>5.1045670056804264E-2</v>
      </c>
      <c r="E10" s="144">
        <v>4.1319444444444436E-2</v>
      </c>
      <c r="F10" s="18">
        <f t="shared" si="0"/>
        <v>3.6419280795715388E-2</v>
      </c>
      <c r="G10" s="17">
        <v>5.964120370370371E-2</v>
      </c>
      <c r="H10" s="18">
        <f t="shared" si="0"/>
        <v>9.6552370245456223E-2</v>
      </c>
      <c r="I10" s="17">
        <f t="shared" si="2"/>
        <v>0.24438657407407399</v>
      </c>
      <c r="J10" s="32">
        <f t="shared" si="3"/>
        <v>5.356988821741529E-2</v>
      </c>
    </row>
    <row r="11" spans="2:10" x14ac:dyDescent="0.25">
      <c r="B11" s="16" t="s">
        <v>26</v>
      </c>
      <c r="C11" s="17">
        <v>3.5879629629629625E-3</v>
      </c>
      <c r="D11" s="18">
        <f t="shared" si="1"/>
        <v>1.276965600194426E-3</v>
      </c>
      <c r="E11" s="144"/>
      <c r="F11" s="18">
        <f t="shared" si="0"/>
        <v>0</v>
      </c>
      <c r="G11" s="17"/>
      <c r="H11" s="18">
        <f t="shared" si="0"/>
        <v>0</v>
      </c>
      <c r="I11" s="17">
        <f t="shared" si="2"/>
        <v>3.5879629629629625E-3</v>
      </c>
      <c r="J11" s="32">
        <f t="shared" si="3"/>
        <v>7.8648663733832554E-4</v>
      </c>
    </row>
    <row r="12" spans="2:10" x14ac:dyDescent="0.25">
      <c r="B12" s="16" t="s">
        <v>3</v>
      </c>
      <c r="C12" s="17">
        <v>0.39658564814815062</v>
      </c>
      <c r="D12" s="18">
        <f t="shared" si="1"/>
        <v>0.14114589126020094</v>
      </c>
      <c r="E12" s="144">
        <v>8.8796296296296318E-2</v>
      </c>
      <c r="F12" s="18">
        <f t="shared" si="0"/>
        <v>7.8265748533537405E-2</v>
      </c>
      <c r="G12" s="17">
        <v>0.13618055555555547</v>
      </c>
      <c r="H12" s="18">
        <f t="shared" si="0"/>
        <v>0.22046093310848772</v>
      </c>
      <c r="I12" s="17">
        <f t="shared" si="2"/>
        <v>0.62156250000000246</v>
      </c>
      <c r="J12" s="32">
        <f t="shared" si="3"/>
        <v>0.13624739317735571</v>
      </c>
    </row>
    <row r="13" spans="2:10" x14ac:dyDescent="0.25">
      <c r="B13" s="16" t="s">
        <v>7</v>
      </c>
      <c r="C13" s="17">
        <v>6.9386574074074114E-2</v>
      </c>
      <c r="D13" s="18">
        <f t="shared" si="1"/>
        <v>2.469486701021158E-2</v>
      </c>
      <c r="E13" s="144">
        <v>2.1446759259259259E-2</v>
      </c>
      <c r="F13" s="18">
        <f t="shared" si="0"/>
        <v>1.8903340984442751E-2</v>
      </c>
      <c r="G13" s="17">
        <v>1.3136574074074077E-2</v>
      </c>
      <c r="H13" s="18">
        <f t="shared" si="0"/>
        <v>2.1266629192430202E-2</v>
      </c>
      <c r="I13" s="17">
        <f t="shared" si="2"/>
        <v>0.10396990740740746</v>
      </c>
      <c r="J13" s="32">
        <f t="shared" si="3"/>
        <v>2.279035310712962E-2</v>
      </c>
    </row>
    <row r="14" spans="2:10" x14ac:dyDescent="0.25">
      <c r="B14" s="16" t="s">
        <v>2</v>
      </c>
      <c r="C14" s="17">
        <v>0.11498842592592588</v>
      </c>
      <c r="D14" s="18">
        <f t="shared" si="1"/>
        <v>4.0924687864295546E-2</v>
      </c>
      <c r="E14" s="144">
        <v>3.369212962962962E-2</v>
      </c>
      <c r="F14" s="18">
        <f t="shared" si="0"/>
        <v>2.9696505993369041E-2</v>
      </c>
      <c r="G14" s="17">
        <v>1.7488425925925921E-2</v>
      </c>
      <c r="H14" s="18">
        <f t="shared" si="0"/>
        <v>2.8311785647367419E-2</v>
      </c>
      <c r="I14" s="17">
        <f t="shared" si="2"/>
        <v>0.16616898148148143</v>
      </c>
      <c r="J14" s="32">
        <f t="shared" si="3"/>
        <v>3.6424479523439801E-2</v>
      </c>
    </row>
    <row r="15" spans="2:10" x14ac:dyDescent="0.25">
      <c r="B15" s="16" t="s">
        <v>9</v>
      </c>
      <c r="C15" s="17">
        <v>0.12325231481481491</v>
      </c>
      <c r="D15" s="18">
        <f t="shared" si="1"/>
        <v>4.3865827988614374E-2</v>
      </c>
      <c r="E15" s="144">
        <v>2.0324074074074074E-2</v>
      </c>
      <c r="F15" s="18">
        <f t="shared" si="0"/>
        <v>1.7913797500637599E-2</v>
      </c>
      <c r="G15" s="17">
        <v>1.136574074074074E-2</v>
      </c>
      <c r="H15" s="18">
        <f t="shared" si="0"/>
        <v>1.8399850103054144E-2</v>
      </c>
      <c r="I15" s="17">
        <f t="shared" si="2"/>
        <v>0.15494212962962972</v>
      </c>
      <c r="J15" s="32">
        <f t="shared" si="3"/>
        <v>3.3963537464671519E-2</v>
      </c>
    </row>
    <row r="16" spans="2:10" x14ac:dyDescent="0.25">
      <c r="B16" s="16" t="s">
        <v>1</v>
      </c>
      <c r="C16" s="17">
        <v>3.6076388888888873E-2</v>
      </c>
      <c r="D16" s="18">
        <f t="shared" si="1"/>
        <v>1.283968314776137E-2</v>
      </c>
      <c r="E16" s="144">
        <v>6.6782407407407398E-3</v>
      </c>
      <c r="F16" s="18">
        <f t="shared" si="0"/>
        <v>5.8862535067584808E-3</v>
      </c>
      <c r="G16" s="17">
        <v>3.6342592592592598E-3</v>
      </c>
      <c r="H16" s="18">
        <f t="shared" si="0"/>
        <v>5.883455124601835E-3</v>
      </c>
      <c r="I16" s="17">
        <f t="shared" si="2"/>
        <v>4.6388888888888875E-2</v>
      </c>
      <c r="J16" s="32">
        <f t="shared" si="3"/>
        <v>1.0168511104683897E-2</v>
      </c>
    </row>
    <row r="17" spans="2:10" x14ac:dyDescent="0.25">
      <c r="B17" s="16" t="s">
        <v>27</v>
      </c>
      <c r="C17" s="17">
        <v>1.8368055555555554E-2</v>
      </c>
      <c r="D17" s="18">
        <f t="shared" si="1"/>
        <v>6.537240024221143E-3</v>
      </c>
      <c r="E17" s="144">
        <v>4.0625000000000001E-3</v>
      </c>
      <c r="F17" s="18">
        <f t="shared" si="0"/>
        <v>3.5807192042846226E-3</v>
      </c>
      <c r="G17" s="17">
        <v>1.0023148148148147E-2</v>
      </c>
      <c r="H17" s="18">
        <f t="shared" si="0"/>
        <v>1.6226344388233085E-2</v>
      </c>
      <c r="I17" s="17">
        <f t="shared" si="2"/>
        <v>3.24537037037037E-2</v>
      </c>
      <c r="J17" s="32">
        <f t="shared" si="3"/>
        <v>7.1138984874085957E-3</v>
      </c>
    </row>
    <row r="18" spans="2:10" x14ac:dyDescent="0.25">
      <c r="B18" s="16" t="s">
        <v>16</v>
      </c>
      <c r="C18" s="17">
        <v>1.1747685185185184E-2</v>
      </c>
      <c r="D18" s="18">
        <f t="shared" si="1"/>
        <v>4.1810325296688464E-3</v>
      </c>
      <c r="E18" s="144">
        <v>3.5185185185185185E-3</v>
      </c>
      <c r="F18" s="18">
        <f t="shared" si="0"/>
        <v>3.1012496812037756E-3</v>
      </c>
      <c r="G18" s="17">
        <v>7.0601851851851847E-4</v>
      </c>
      <c r="H18" s="18">
        <f t="shared" si="0"/>
        <v>1.142964212104178E-3</v>
      </c>
      <c r="I18" s="17">
        <f t="shared" si="2"/>
        <v>1.5972222222222221E-2</v>
      </c>
      <c r="J18" s="32">
        <f t="shared" si="3"/>
        <v>3.5011340629899652E-3</v>
      </c>
    </row>
    <row r="19" spans="2:10" x14ac:dyDescent="0.25">
      <c r="B19" s="16" t="s">
        <v>4</v>
      </c>
      <c r="C19" s="17">
        <v>0.1309374999999999</v>
      </c>
      <c r="D19" s="18">
        <f t="shared" si="1"/>
        <v>4.660100591935333E-2</v>
      </c>
      <c r="E19" s="144">
        <v>1.1944444444444445E-2</v>
      </c>
      <c r="F19" s="18">
        <f t="shared" si="0"/>
        <v>1.0527926549349659E-2</v>
      </c>
      <c r="G19" s="17">
        <v>1.5416666666666665E-2</v>
      </c>
      <c r="H19" s="18">
        <f t="shared" si="0"/>
        <v>2.4957841483979754E-2</v>
      </c>
      <c r="I19" s="17">
        <f t="shared" si="2"/>
        <v>0.15829861111111102</v>
      </c>
      <c r="J19" s="32">
        <f t="shared" si="3"/>
        <v>3.4699283028633142E-2</v>
      </c>
    </row>
    <row r="20" spans="2:10" x14ac:dyDescent="0.25">
      <c r="B20" s="16" t="s">
        <v>14</v>
      </c>
      <c r="C20" s="17">
        <v>2.4525462962962964E-2</v>
      </c>
      <c r="D20" s="18">
        <f t="shared" si="1"/>
        <v>8.7286777639096428E-3</v>
      </c>
      <c r="E20" s="144">
        <v>5.3819444444444444E-3</v>
      </c>
      <c r="F20" s="18">
        <f t="shared" si="0"/>
        <v>4.743687834736038E-3</v>
      </c>
      <c r="G20" s="17">
        <v>6.7013888888888887E-3</v>
      </c>
      <c r="H20" s="18">
        <f t="shared" si="0"/>
        <v>1.0848791455874083E-2</v>
      </c>
      <c r="I20" s="17">
        <f t="shared" si="2"/>
        <v>3.6608796296296299E-2</v>
      </c>
      <c r="J20" s="32">
        <f t="shared" si="3"/>
        <v>8.0247007545197549E-3</v>
      </c>
    </row>
    <row r="21" spans="2:10" x14ac:dyDescent="0.25">
      <c r="B21" s="16" t="s">
        <v>11</v>
      </c>
      <c r="C21" s="17">
        <v>4.0879629629629578E-2</v>
      </c>
      <c r="D21" s="18">
        <f t="shared" si="1"/>
        <v>1.4549169354473252E-2</v>
      </c>
      <c r="E21" s="144">
        <v>9.4560185185185164E-3</v>
      </c>
      <c r="F21" s="18">
        <f t="shared" si="0"/>
        <v>8.3346085182351443E-3</v>
      </c>
      <c r="G21" s="17">
        <v>5.208333333333333E-3</v>
      </c>
      <c r="H21" s="18">
        <f t="shared" si="0"/>
        <v>8.4317032040472136E-3</v>
      </c>
      <c r="I21" s="17">
        <f t="shared" si="2"/>
        <v>5.554398148148143E-2</v>
      </c>
      <c r="J21" s="32">
        <f t="shared" si="3"/>
        <v>1.2175320556731036E-2</v>
      </c>
    </row>
    <row r="22" spans="2:10" x14ac:dyDescent="0.25">
      <c r="B22" s="16" t="s">
        <v>15</v>
      </c>
      <c r="C22" s="17">
        <v>3.33449074074074E-2</v>
      </c>
      <c r="D22" s="18">
        <f t="shared" si="1"/>
        <v>1.1867541594064971E-2</v>
      </c>
      <c r="E22" s="144">
        <v>1.4710648148148152E-2</v>
      </c>
      <c r="F22" s="18">
        <f t="shared" si="0"/>
        <v>1.2966080081611842E-2</v>
      </c>
      <c r="G22" s="17">
        <v>1.2349537037037039E-2</v>
      </c>
      <c r="H22" s="18">
        <f t="shared" si="0"/>
        <v>1.9992505152707511E-2</v>
      </c>
      <c r="I22" s="17">
        <f t="shared" si="2"/>
        <v>6.0405092592592594E-2</v>
      </c>
      <c r="J22" s="32">
        <f t="shared" si="3"/>
        <v>1.3240883097641038E-2</v>
      </c>
    </row>
    <row r="23" spans="2:10" s="3" customFormat="1" x14ac:dyDescent="0.25">
      <c r="B23" s="16" t="s">
        <v>71</v>
      </c>
      <c r="C23" s="17">
        <v>6.5219907407407365E-2</v>
      </c>
      <c r="D23" s="18">
        <f t="shared" si="1"/>
        <v>2.3211939216437379E-2</v>
      </c>
      <c r="E23" s="144">
        <v>1.9108796296296301E-2</v>
      </c>
      <c r="F23" s="18">
        <f t="shared" si="0"/>
        <v>1.6842642183116562E-2</v>
      </c>
      <c r="G23" s="17">
        <v>2.3321759259259257E-2</v>
      </c>
      <c r="H23" s="18">
        <f t="shared" si="0"/>
        <v>3.7755293235900302E-2</v>
      </c>
      <c r="I23" s="17">
        <f t="shared" si="2"/>
        <v>0.10765046296296293</v>
      </c>
      <c r="J23" s="32">
        <f t="shared" si="3"/>
        <v>2.3597136173818596E-2</v>
      </c>
    </row>
    <row r="24" spans="2:10" x14ac:dyDescent="0.25">
      <c r="B24" s="16" t="s">
        <v>12</v>
      </c>
      <c r="C24" s="17">
        <v>5.9155092592592592E-2</v>
      </c>
      <c r="D24" s="18">
        <f t="shared" si="1"/>
        <v>2.1053455427721652E-2</v>
      </c>
      <c r="E24" s="144">
        <v>6.9178240740740721E-2</v>
      </c>
      <c r="F24" s="18">
        <f t="shared" si="0"/>
        <v>6.097424126498343E-2</v>
      </c>
      <c r="G24" s="17">
        <v>3.1365740740740736E-2</v>
      </c>
      <c r="H24" s="18">
        <f t="shared" si="0"/>
        <v>5.0777590406595442E-2</v>
      </c>
      <c r="I24" s="17">
        <f t="shared" si="2"/>
        <v>0.15969907407407402</v>
      </c>
      <c r="J24" s="32">
        <f t="shared" si="3"/>
        <v>3.5006266522561981E-2</v>
      </c>
    </row>
    <row r="25" spans="2:10" x14ac:dyDescent="0.25">
      <c r="B25" s="16" t="s">
        <v>5</v>
      </c>
      <c r="C25" s="17">
        <v>9.4722222222222208E-2</v>
      </c>
      <c r="D25" s="18">
        <f t="shared" si="1"/>
        <v>3.3711891845132846E-2</v>
      </c>
      <c r="E25" s="144">
        <v>2.8310185185185181E-2</v>
      </c>
      <c r="F25" s="18">
        <f t="shared" si="0"/>
        <v>2.4952818158633008E-2</v>
      </c>
      <c r="G25" s="17">
        <v>1.335648148148148E-2</v>
      </c>
      <c r="H25" s="18">
        <f t="shared" si="0"/>
        <v>2.1622634438823299E-2</v>
      </c>
      <c r="I25" s="17">
        <f t="shared" si="2"/>
        <v>0.13638888888888887</v>
      </c>
      <c r="J25" s="32">
        <f t="shared" si="3"/>
        <v>2.9896640433531702E-2</v>
      </c>
    </row>
    <row r="26" spans="2:10" x14ac:dyDescent="0.25">
      <c r="B26" s="16" t="s">
        <v>6</v>
      </c>
      <c r="C26" s="17">
        <v>0.36575231481481485</v>
      </c>
      <c r="D26" s="18">
        <f t="shared" si="1"/>
        <v>0.13017222558627117</v>
      </c>
      <c r="E26" s="144">
        <v>0.23354166666666659</v>
      </c>
      <c r="F26" s="18">
        <f t="shared" si="0"/>
        <v>0.20584544758990053</v>
      </c>
      <c r="G26" s="17">
        <v>9.1435185185185174E-4</v>
      </c>
      <c r="H26" s="18">
        <f t="shared" si="0"/>
        <v>1.4802323402660664E-3</v>
      </c>
      <c r="I26" s="17">
        <f t="shared" si="2"/>
        <v>0.60020833333333334</v>
      </c>
      <c r="J26" s="32">
        <f t="shared" si="3"/>
        <v>0.1315665291583577</v>
      </c>
    </row>
    <row r="27" spans="2:10" x14ac:dyDescent="0.25">
      <c r="B27" s="16" t="s">
        <v>78</v>
      </c>
      <c r="C27" s="17">
        <v>0.17173611111111109</v>
      </c>
      <c r="D27" s="18">
        <f t="shared" si="1"/>
        <v>6.1121340566725461E-2</v>
      </c>
      <c r="E27" s="144">
        <v>0.12802083333333342</v>
      </c>
      <c r="F27" s="18">
        <f t="shared" si="0"/>
        <v>0.11283856159143087</v>
      </c>
      <c r="G27" s="17">
        <v>2.8703703703703703E-3</v>
      </c>
      <c r="H27" s="18">
        <f t="shared" si="0"/>
        <v>4.6468053213415761E-3</v>
      </c>
      <c r="I27" s="17">
        <f t="shared" si="2"/>
        <v>0.30262731481481486</v>
      </c>
      <c r="J27" s="32">
        <f t="shared" si="3"/>
        <v>6.6336342278984523E-2</v>
      </c>
    </row>
    <row r="28" spans="2:10" x14ac:dyDescent="0.25">
      <c r="B28" s="16" t="s">
        <v>17</v>
      </c>
      <c r="C28" s="17">
        <v>1.0185185185185184E-3</v>
      </c>
      <c r="D28" s="18">
        <f t="shared" si="1"/>
        <v>3.6249346070035322E-4</v>
      </c>
      <c r="E28" s="144">
        <v>0</v>
      </c>
      <c r="F28" s="18">
        <f t="shared" si="0"/>
        <v>0</v>
      </c>
      <c r="G28" s="17"/>
      <c r="H28" s="18">
        <f>G28/G$30</f>
        <v>0</v>
      </c>
      <c r="I28" s="17">
        <f>C28+E28+G28</f>
        <v>1.0185185185185184E-3</v>
      </c>
      <c r="J28" s="32">
        <f>I28/$I$30</f>
        <v>2.2326072285733112E-4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4">SUM(C7:C28)</f>
        <v>2.809756944444449</v>
      </c>
      <c r="D30" s="26">
        <f t="shared" si="4"/>
        <v>1</v>
      </c>
      <c r="E30" s="25">
        <f t="shared" si="4"/>
        <v>1.1345486111111107</v>
      </c>
      <c r="F30" s="26">
        <f t="shared" si="4"/>
        <v>1.0000000000000002</v>
      </c>
      <c r="G30" s="25">
        <f t="shared" si="4"/>
        <v>0.61770833333333353</v>
      </c>
      <c r="H30" s="26">
        <f t="shared" si="4"/>
        <v>0.99999999999999978</v>
      </c>
      <c r="I30" s="25">
        <f t="shared" si="4"/>
        <v>4.5620138888888926</v>
      </c>
      <c r="J30" s="34">
        <f t="shared" si="4"/>
        <v>1.0000000000000002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46" t="s">
        <v>116</v>
      </c>
      <c r="C32" s="147"/>
      <c r="D32" s="147"/>
      <c r="E32" s="147"/>
      <c r="F32" s="147"/>
      <c r="G32" s="147"/>
      <c r="H32" s="147"/>
      <c r="I32" s="147"/>
      <c r="J32" s="148"/>
    </row>
    <row r="34" spans="9:9" x14ac:dyDescent="0.2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 enableFormatConditionsCalculation="0"/>
  <dimension ref="B1:H67"/>
  <sheetViews>
    <sheetView showGridLines="0" showZeros="0" topLeftCell="B1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96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7.1759259259259248E-4</v>
      </c>
      <c r="D7" s="39">
        <f t="shared" ref="D7:F28" si="0">C7/C$30</f>
        <v>2.6870070208893115E-3</v>
      </c>
      <c r="E7" s="38">
        <v>0</v>
      </c>
      <c r="F7" s="39"/>
      <c r="G7" s="38">
        <f>C7+E7</f>
        <v>7.1759259259259248E-4</v>
      </c>
      <c r="H7" s="43">
        <f>G7/$G$30</f>
        <v>2.6283437195302886E-3</v>
      </c>
    </row>
    <row r="8" spans="2:8" s="1" customFormat="1" x14ac:dyDescent="0.25">
      <c r="B8" s="42" t="s">
        <v>13</v>
      </c>
      <c r="C8" s="38">
        <v>2.2453703703703702E-3</v>
      </c>
      <c r="D8" s="39">
        <f t="shared" si="0"/>
        <v>8.4077316460084914E-3</v>
      </c>
      <c r="E8" s="38">
        <v>0</v>
      </c>
      <c r="F8" s="39">
        <f t="shared" si="0"/>
        <v>0</v>
      </c>
      <c r="G8" s="38">
        <f t="shared" ref="G8:G28" si="1">C8+E8</f>
        <v>2.2453703703703702E-3</v>
      </c>
      <c r="H8" s="43">
        <f t="shared" ref="H8:H14" si="2">G8/$G$30</f>
        <v>8.2241722836915495E-3</v>
      </c>
    </row>
    <row r="9" spans="2:8" s="1" customFormat="1" x14ac:dyDescent="0.25">
      <c r="B9" s="42" t="s">
        <v>0</v>
      </c>
      <c r="C9" s="38">
        <v>9.0347222222222232E-2</v>
      </c>
      <c r="D9" s="39">
        <f t="shared" si="0"/>
        <v>0.33830285169454793</v>
      </c>
      <c r="E9" s="38">
        <v>2.6851851851851854E-3</v>
      </c>
      <c r="F9" s="39">
        <f t="shared" si="0"/>
        <v>0.45048543689320386</v>
      </c>
      <c r="G9" s="38">
        <f t="shared" si="1"/>
        <v>9.3032407407407411E-2</v>
      </c>
      <c r="H9" s="43">
        <f t="shared" si="2"/>
        <v>0.34075204544491072</v>
      </c>
    </row>
    <row r="10" spans="2:8" s="1" customFormat="1" x14ac:dyDescent="0.25">
      <c r="B10" s="42" t="s">
        <v>8</v>
      </c>
      <c r="C10" s="38">
        <v>3.7268518518518527E-3</v>
      </c>
      <c r="D10" s="39">
        <f t="shared" si="0"/>
        <v>1.3955100979457397E-2</v>
      </c>
      <c r="E10" s="38">
        <v>6.5972222222222213E-4</v>
      </c>
      <c r="F10" s="39">
        <f t="shared" si="0"/>
        <v>0.11067961165048541</v>
      </c>
      <c r="G10" s="38">
        <f t="shared" si="1"/>
        <v>4.3865740740740749E-3</v>
      </c>
      <c r="H10" s="43">
        <f t="shared" si="2"/>
        <v>1.6066810801644835E-2</v>
      </c>
    </row>
    <row r="11" spans="2:8" s="1" customFormat="1" x14ac:dyDescent="0.25">
      <c r="B11" s="42" t="s">
        <v>26</v>
      </c>
      <c r="C11" s="38">
        <v>9.1435185185185196E-4</v>
      </c>
      <c r="D11" s="39">
        <f t="shared" si="0"/>
        <v>3.4237670104879945E-3</v>
      </c>
      <c r="E11" s="38">
        <v>0</v>
      </c>
      <c r="F11" s="39"/>
      <c r="G11" s="38">
        <f t="shared" si="1"/>
        <v>9.1435185185185196E-4</v>
      </c>
      <c r="H11" s="43">
        <f>G11/$G$30</f>
        <v>3.3490186103692396E-3</v>
      </c>
    </row>
    <row r="12" spans="2:8" s="1" customFormat="1" x14ac:dyDescent="0.25">
      <c r="B12" s="42" t="s">
        <v>3</v>
      </c>
      <c r="C12" s="38">
        <v>6.8402777777777776E-3</v>
      </c>
      <c r="D12" s="39">
        <f t="shared" si="0"/>
        <v>2.5613244344283602E-2</v>
      </c>
      <c r="E12" s="38">
        <v>1.6203703703703705E-3</v>
      </c>
      <c r="F12" s="39">
        <f t="shared" si="0"/>
        <v>0.27184466019417475</v>
      </c>
      <c r="G12" s="38">
        <f t="shared" si="1"/>
        <v>8.4606481481481477E-3</v>
      </c>
      <c r="H12" s="43">
        <f>G12/$G$30</f>
        <v>3.0989020306074859E-2</v>
      </c>
    </row>
    <row r="13" spans="2:8" s="1" customFormat="1" x14ac:dyDescent="0.25">
      <c r="B13" s="42" t="s">
        <v>7</v>
      </c>
      <c r="C13" s="38">
        <v>1.6782407407407408E-3</v>
      </c>
      <c r="D13" s="39">
        <f t="shared" si="0"/>
        <v>6.2841293230475846E-3</v>
      </c>
      <c r="E13" s="38">
        <v>8.1018518518518516E-5</v>
      </c>
      <c r="F13" s="39">
        <f t="shared" si="0"/>
        <v>1.3592233009708736E-2</v>
      </c>
      <c r="G13" s="38">
        <f t="shared" si="1"/>
        <v>1.7592592592592592E-3</v>
      </c>
      <c r="H13" s="43">
        <f t="shared" si="2"/>
        <v>6.4436813769129667E-3</v>
      </c>
    </row>
    <row r="14" spans="2:8" s="1" customFormat="1" x14ac:dyDescent="0.25">
      <c r="B14" s="42" t="s">
        <v>2</v>
      </c>
      <c r="C14" s="38">
        <v>2.1643518518518518E-3</v>
      </c>
      <c r="D14" s="39">
        <f t="shared" si="0"/>
        <v>8.1043598855855044E-3</v>
      </c>
      <c r="E14" s="38">
        <v>0</v>
      </c>
      <c r="F14" s="39">
        <f t="shared" si="0"/>
        <v>0</v>
      </c>
      <c r="G14" s="38">
        <f t="shared" si="1"/>
        <v>2.1643518518518518E-3</v>
      </c>
      <c r="H14" s="43">
        <f t="shared" si="2"/>
        <v>7.9274237992284519E-3</v>
      </c>
    </row>
    <row r="15" spans="2:8" s="1" customFormat="1" x14ac:dyDescent="0.25">
      <c r="B15" s="42" t="s">
        <v>9</v>
      </c>
      <c r="C15" s="38">
        <v>4.5138888888888885E-3</v>
      </c>
      <c r="D15" s="39">
        <f t="shared" si="0"/>
        <v>1.6902140937852122E-2</v>
      </c>
      <c r="E15" s="38">
        <v>0</v>
      </c>
      <c r="F15" s="39">
        <f t="shared" si="0"/>
        <v>0</v>
      </c>
      <c r="G15" s="38">
        <f t="shared" si="1"/>
        <v>4.5138888888888885E-3</v>
      </c>
      <c r="H15" s="43">
        <f t="shared" ref="H15:H20" si="3">G15/$G$30</f>
        <v>1.6533129848658269E-2</v>
      </c>
    </row>
    <row r="16" spans="2:8" s="1" customFormat="1" x14ac:dyDescent="0.25">
      <c r="B16" s="42" t="s">
        <v>1</v>
      </c>
      <c r="C16" s="38">
        <v>1.7824074074074075E-3</v>
      </c>
      <c r="D16" s="39">
        <f t="shared" si="0"/>
        <v>6.6741787293057107E-3</v>
      </c>
      <c r="E16" s="38">
        <v>4.3981481481481476E-4</v>
      </c>
      <c r="F16" s="39">
        <f t="shared" si="0"/>
        <v>7.3786407766990275E-2</v>
      </c>
      <c r="G16" s="38">
        <f t="shared" si="1"/>
        <v>2.2222222222222222E-3</v>
      </c>
      <c r="H16" s="43">
        <f t="shared" si="3"/>
        <v>8.1393870024163793E-3</v>
      </c>
    </row>
    <row r="17" spans="2:8" s="1" customFormat="1" x14ac:dyDescent="0.25">
      <c r="B17" s="42" t="s">
        <v>27</v>
      </c>
      <c r="C17" s="38">
        <v>3.7037037037037041E-4</v>
      </c>
      <c r="D17" s="39">
        <f t="shared" si="0"/>
        <v>1.3868423333622255E-3</v>
      </c>
      <c r="E17" s="38">
        <v>0</v>
      </c>
      <c r="F17" s="39">
        <f t="shared" si="0"/>
        <v>0</v>
      </c>
      <c r="G17" s="38">
        <f t="shared" si="1"/>
        <v>3.7037037037037041E-4</v>
      </c>
      <c r="H17" s="43">
        <f>G17/$G$30</f>
        <v>1.3565645004027301E-3</v>
      </c>
    </row>
    <row r="18" spans="2:8" s="1" customFormat="1" x14ac:dyDescent="0.25">
      <c r="B18" s="42" t="s">
        <v>16</v>
      </c>
      <c r="C18" s="38"/>
      <c r="D18" s="39">
        <f t="shared" si="0"/>
        <v>0</v>
      </c>
      <c r="E18" s="38"/>
      <c r="F18" s="39">
        <f t="shared" si="0"/>
        <v>0</v>
      </c>
      <c r="G18" s="38">
        <f t="shared" si="1"/>
        <v>0</v>
      </c>
      <c r="H18" s="43">
        <f t="shared" si="3"/>
        <v>0</v>
      </c>
    </row>
    <row r="19" spans="2:8" s="1" customFormat="1" x14ac:dyDescent="0.25">
      <c r="B19" s="42" t="s">
        <v>4</v>
      </c>
      <c r="C19" s="38">
        <v>1.7939814814814815E-3</v>
      </c>
      <c r="D19" s="39">
        <f t="shared" si="0"/>
        <v>6.7175175522232794E-3</v>
      </c>
      <c r="E19" s="38">
        <v>2.8935185185185189E-4</v>
      </c>
      <c r="F19" s="39">
        <f t="shared" si="0"/>
        <v>4.8543689320388349E-2</v>
      </c>
      <c r="G19" s="38">
        <f t="shared" si="1"/>
        <v>2.0833333333333333E-3</v>
      </c>
      <c r="H19" s="43">
        <f t="shared" si="3"/>
        <v>7.6306753147653552E-3</v>
      </c>
    </row>
    <row r="20" spans="2:8" s="1" customFormat="1" x14ac:dyDescent="0.25">
      <c r="B20" s="42" t="s">
        <v>14</v>
      </c>
      <c r="C20" s="38">
        <v>8.7962962962962951E-4</v>
      </c>
      <c r="D20" s="39">
        <f t="shared" si="0"/>
        <v>3.2937505417352849E-3</v>
      </c>
      <c r="E20" s="38">
        <v>0</v>
      </c>
      <c r="F20" s="39">
        <f t="shared" si="0"/>
        <v>0</v>
      </c>
      <c r="G20" s="38">
        <f t="shared" si="1"/>
        <v>8.7962962962962951E-4</v>
      </c>
      <c r="H20" s="43">
        <f t="shared" si="3"/>
        <v>3.2218406884564829E-3</v>
      </c>
    </row>
    <row r="21" spans="2:8" s="1" customFormat="1" x14ac:dyDescent="0.25">
      <c r="B21" s="42" t="s">
        <v>11</v>
      </c>
      <c r="C21" s="38">
        <v>3.0092592592592595E-4</v>
      </c>
      <c r="D21" s="39">
        <f t="shared" si="0"/>
        <v>1.1268093958568084E-3</v>
      </c>
      <c r="E21" s="38">
        <v>0</v>
      </c>
      <c r="F21" s="39">
        <f t="shared" si="0"/>
        <v>0</v>
      </c>
      <c r="G21" s="38">
        <f t="shared" si="1"/>
        <v>3.0092592592592595E-4</v>
      </c>
      <c r="H21" s="43">
        <f t="shared" ref="H21:H28" si="4">G21/$G$30</f>
        <v>1.1022086565772181E-3</v>
      </c>
    </row>
    <row r="22" spans="2:8" s="1" customFormat="1" x14ac:dyDescent="0.25">
      <c r="B22" s="42" t="s">
        <v>15</v>
      </c>
      <c r="C22" s="38">
        <v>7.2222222222222219E-3</v>
      </c>
      <c r="D22" s="39">
        <f t="shared" si="0"/>
        <v>2.7043425500563396E-2</v>
      </c>
      <c r="E22" s="38">
        <v>1.8518518518518518E-4</v>
      </c>
      <c r="F22" s="39">
        <f t="shared" si="0"/>
        <v>3.1067961165048539E-2</v>
      </c>
      <c r="G22" s="38">
        <f t="shared" si="1"/>
        <v>7.4074074074074068E-3</v>
      </c>
      <c r="H22" s="43">
        <f t="shared" si="4"/>
        <v>2.7131290008054594E-2</v>
      </c>
    </row>
    <row r="23" spans="2:8" s="1" customFormat="1" x14ac:dyDescent="0.25">
      <c r="B23" s="42" t="s">
        <v>71</v>
      </c>
      <c r="C23" s="38">
        <v>2.0949074074074077E-3</v>
      </c>
      <c r="D23" s="39">
        <f t="shared" si="0"/>
        <v>7.8443269480800888E-3</v>
      </c>
      <c r="E23" s="38">
        <v>0</v>
      </c>
      <c r="F23" s="39">
        <f t="shared" si="0"/>
        <v>0</v>
      </c>
      <c r="G23" s="38">
        <f t="shared" si="1"/>
        <v>2.0949074074074077E-3</v>
      </c>
      <c r="H23" s="43">
        <f t="shared" si="4"/>
        <v>7.6730679554029421E-3</v>
      </c>
    </row>
    <row r="24" spans="2:8" s="1" customFormat="1" x14ac:dyDescent="0.25">
      <c r="B24" s="42" t="s">
        <v>12</v>
      </c>
      <c r="C24" s="38">
        <v>3.3564814814814818E-4</v>
      </c>
      <c r="D24" s="39">
        <f t="shared" si="0"/>
        <v>1.2568258646095171E-3</v>
      </c>
      <c r="E24" s="38">
        <v>0</v>
      </c>
      <c r="F24" s="39">
        <f t="shared" si="0"/>
        <v>0</v>
      </c>
      <c r="G24" s="38">
        <f t="shared" si="1"/>
        <v>3.3564814814814818E-4</v>
      </c>
      <c r="H24" s="43">
        <f t="shared" si="4"/>
        <v>1.2293865784899741E-3</v>
      </c>
    </row>
    <row r="25" spans="2:8" s="1" customFormat="1" x14ac:dyDescent="0.25">
      <c r="B25" s="42" t="s">
        <v>5</v>
      </c>
      <c r="C25" s="38">
        <v>1.6203703703703703E-4</v>
      </c>
      <c r="D25" s="39">
        <f t="shared" si="0"/>
        <v>6.0674352084597364E-4</v>
      </c>
      <c r="E25" s="38">
        <v>0</v>
      </c>
      <c r="F25" s="39">
        <f t="shared" si="0"/>
        <v>0</v>
      </c>
      <c r="G25" s="38">
        <f t="shared" si="1"/>
        <v>1.6203703703703703E-4</v>
      </c>
      <c r="H25" s="43">
        <f t="shared" si="4"/>
        <v>5.9349696892619427E-4</v>
      </c>
    </row>
    <row r="26" spans="2:8" s="1" customFormat="1" x14ac:dyDescent="0.25">
      <c r="B26" s="42" t="s">
        <v>6</v>
      </c>
      <c r="C26" s="38">
        <v>4.9803240740740745E-2</v>
      </c>
      <c r="D26" s="39">
        <f t="shared" si="0"/>
        <v>0.18648695501430176</v>
      </c>
      <c r="E26" s="36">
        <v>0</v>
      </c>
      <c r="F26" s="39">
        <f t="shared" si="0"/>
        <v>0</v>
      </c>
      <c r="G26" s="38">
        <f t="shared" si="1"/>
        <v>4.9803240740740745E-2</v>
      </c>
      <c r="H26" s="43">
        <f t="shared" si="4"/>
        <v>0.18241553266352958</v>
      </c>
    </row>
    <row r="27" spans="2:8" s="1" customFormat="1" x14ac:dyDescent="0.25">
      <c r="B27" s="42" t="s">
        <v>78</v>
      </c>
      <c r="C27" s="38">
        <v>8.9166666666666672E-2</v>
      </c>
      <c r="D27" s="39">
        <f t="shared" si="0"/>
        <v>0.33388229175695583</v>
      </c>
      <c r="E27" s="38">
        <v>0</v>
      </c>
      <c r="F27" s="39">
        <f t="shared" si="0"/>
        <v>0</v>
      </c>
      <c r="G27" s="38">
        <f t="shared" si="1"/>
        <v>8.9166666666666672E-2</v>
      </c>
      <c r="H27" s="43">
        <f t="shared" si="4"/>
        <v>0.32659290347195724</v>
      </c>
    </row>
    <row r="28" spans="2:8" s="1" customFormat="1" x14ac:dyDescent="0.25">
      <c r="B28" s="42" t="s">
        <v>17</v>
      </c>
      <c r="C28" s="38"/>
      <c r="D28" s="39">
        <f>C28/C$30</f>
        <v>0</v>
      </c>
      <c r="E28" s="63"/>
      <c r="F28" s="39">
        <f t="shared" si="0"/>
        <v>0</v>
      </c>
      <c r="G28" s="38">
        <f t="shared" si="1"/>
        <v>0</v>
      </c>
      <c r="H28" s="43">
        <f t="shared" si="4"/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0.26706018518518526</v>
      </c>
      <c r="D30" s="51">
        <f t="shared" si="5"/>
        <v>0.99999999999999978</v>
      </c>
      <c r="E30" s="50">
        <f t="shared" si="5"/>
        <v>5.9606481481481489E-3</v>
      </c>
      <c r="F30" s="51">
        <f t="shared" si="5"/>
        <v>0.99999999999999989</v>
      </c>
      <c r="G30" s="50">
        <f t="shared" si="5"/>
        <v>0.27302083333333338</v>
      </c>
      <c r="H30" s="49">
        <f t="shared" si="5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97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/>
      <c r="D7" s="39">
        <f t="shared" ref="D7:D28" si="0">C7/C$30</f>
        <v>0</v>
      </c>
      <c r="E7" s="38"/>
      <c r="F7" s="39">
        <f t="shared" ref="F7:F28" si="1">E7/E$30</f>
        <v>0</v>
      </c>
      <c r="G7" s="38">
        <f>C7+E7</f>
        <v>0</v>
      </c>
      <c r="H7" s="43">
        <f>G7/$G$30</f>
        <v>0</v>
      </c>
    </row>
    <row r="8" spans="2:8" s="1" customFormat="1" x14ac:dyDescent="0.25">
      <c r="B8" s="42" t="s">
        <v>13</v>
      </c>
      <c r="C8" s="38">
        <v>1.6319444444444445E-3</v>
      </c>
      <c r="D8" s="39">
        <f t="shared" si="0"/>
        <v>9.189858567424887E-3</v>
      </c>
      <c r="E8" s="38">
        <v>0</v>
      </c>
      <c r="F8" s="39">
        <f t="shared" si="1"/>
        <v>0</v>
      </c>
      <c r="G8" s="38">
        <f t="shared" ref="G8:G28" si="2">C8+E8</f>
        <v>1.6319444444444445E-3</v>
      </c>
      <c r="H8" s="43">
        <f t="shared" ref="H8:H22" si="3">G8/$G$30</f>
        <v>7.912457912457916E-3</v>
      </c>
    </row>
    <row r="9" spans="2:8" s="1" customFormat="1" x14ac:dyDescent="0.25">
      <c r="B9" s="42" t="s">
        <v>0</v>
      </c>
      <c r="C9" s="38">
        <v>6.3101851851851826E-2</v>
      </c>
      <c r="D9" s="39">
        <f t="shared" si="0"/>
        <v>0.35534119794042879</v>
      </c>
      <c r="E9" s="38">
        <v>8.2986111111111108E-3</v>
      </c>
      <c r="F9" s="39">
        <f t="shared" si="1"/>
        <v>0.28946306015341139</v>
      </c>
      <c r="G9" s="38">
        <f t="shared" si="2"/>
        <v>7.1400462962962929E-2</v>
      </c>
      <c r="H9" s="43">
        <f t="shared" si="3"/>
        <v>0.34618406285072945</v>
      </c>
    </row>
    <row r="10" spans="2:8" s="1" customFormat="1" x14ac:dyDescent="0.25">
      <c r="B10" s="42" t="s">
        <v>8</v>
      </c>
      <c r="C10" s="38">
        <v>6.6319444444444438E-3</v>
      </c>
      <c r="D10" s="39">
        <f t="shared" si="0"/>
        <v>3.7346020986769216E-2</v>
      </c>
      <c r="E10" s="38">
        <v>3.0324074074074068E-3</v>
      </c>
      <c r="F10" s="39">
        <f t="shared" si="1"/>
        <v>0.10577311263625352</v>
      </c>
      <c r="G10" s="38">
        <f t="shared" si="2"/>
        <v>9.6643518518518511E-3</v>
      </c>
      <c r="H10" s="43">
        <f t="shared" si="3"/>
        <v>4.68574635241302E-2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>
        <f t="shared" si="1"/>
        <v>0</v>
      </c>
      <c r="G11" s="38">
        <f t="shared" si="2"/>
        <v>0</v>
      </c>
      <c r="H11" s="43">
        <f t="shared" ref="H11:H18" si="4">G11/$G$30</f>
        <v>0</v>
      </c>
    </row>
    <row r="12" spans="2:8" s="1" customFormat="1" x14ac:dyDescent="0.25">
      <c r="B12" s="42" t="s">
        <v>3</v>
      </c>
      <c r="C12" s="38">
        <v>1.847222222222222E-2</v>
      </c>
      <c r="D12" s="39">
        <f t="shared" si="0"/>
        <v>0.1040213778270221</v>
      </c>
      <c r="E12" s="38">
        <v>1.0891203703703703E-2</v>
      </c>
      <c r="F12" s="39">
        <f t="shared" si="1"/>
        <v>0.37989503431570448</v>
      </c>
      <c r="G12" s="38">
        <f t="shared" si="2"/>
        <v>2.9363425925925925E-2</v>
      </c>
      <c r="H12" s="43">
        <f t="shared" si="4"/>
        <v>0.14236812570145907</v>
      </c>
    </row>
    <row r="13" spans="2:8" s="1" customFormat="1" x14ac:dyDescent="0.25">
      <c r="B13" s="42" t="s">
        <v>7</v>
      </c>
      <c r="C13" s="38">
        <v>2.5810185185185185E-3</v>
      </c>
      <c r="D13" s="39">
        <f t="shared" si="0"/>
        <v>1.4534315322948578E-2</v>
      </c>
      <c r="E13" s="38">
        <v>2.6157407407407405E-3</v>
      </c>
      <c r="F13" s="39">
        <f t="shared" si="1"/>
        <v>9.1239402503027853E-2</v>
      </c>
      <c r="G13" s="38">
        <f t="shared" si="2"/>
        <v>5.1967592592592586E-3</v>
      </c>
      <c r="H13" s="43">
        <f t="shared" si="4"/>
        <v>2.5196408529741868E-2</v>
      </c>
    </row>
    <row r="14" spans="2:8" s="1" customFormat="1" x14ac:dyDescent="0.25">
      <c r="B14" s="42" t="s">
        <v>2</v>
      </c>
      <c r="C14" s="38">
        <v>2.1527777777777778E-3</v>
      </c>
      <c r="D14" s="39">
        <f t="shared" si="0"/>
        <v>1.2122792152773254E-2</v>
      </c>
      <c r="E14" s="38">
        <v>1.5046296296296297E-4</v>
      </c>
      <c r="F14" s="39">
        <f t="shared" si="1"/>
        <v>5.2482842147759399E-3</v>
      </c>
      <c r="G14" s="38">
        <f t="shared" si="2"/>
        <v>2.3032407407407407E-3</v>
      </c>
      <c r="H14" s="43">
        <f t="shared" si="4"/>
        <v>1.1167227833894504E-2</v>
      </c>
    </row>
    <row r="15" spans="2:8" s="1" customFormat="1" x14ac:dyDescent="0.25">
      <c r="B15" s="42" t="s">
        <v>9</v>
      </c>
      <c r="C15" s="38">
        <v>8.2754629629629602E-3</v>
      </c>
      <c r="D15" s="39">
        <f t="shared" si="0"/>
        <v>4.6601055856090721E-2</v>
      </c>
      <c r="E15" s="38">
        <v>4.3981481481481481E-4</v>
      </c>
      <c r="F15" s="39">
        <f t="shared" si="1"/>
        <v>1.5341138473960438E-2</v>
      </c>
      <c r="G15" s="38">
        <f t="shared" si="2"/>
        <v>8.7152777777777749E-3</v>
      </c>
      <c r="H15" s="43">
        <f t="shared" si="4"/>
        <v>4.2255892255892255E-2</v>
      </c>
    </row>
    <row r="16" spans="2:8" s="1" customFormat="1" x14ac:dyDescent="0.25">
      <c r="B16" s="42" t="s">
        <v>1</v>
      </c>
      <c r="C16" s="38">
        <v>3.0439814814814808E-3</v>
      </c>
      <c r="D16" s="39">
        <f t="shared" si="0"/>
        <v>1.7141367398813792E-2</v>
      </c>
      <c r="E16" s="38">
        <v>1.6666666666666666E-3</v>
      </c>
      <c r="F16" s="39">
        <f t="shared" si="1"/>
        <v>5.8134840532902708E-2</v>
      </c>
      <c r="G16" s="38">
        <f t="shared" si="2"/>
        <v>4.7106481481481478E-3</v>
      </c>
      <c r="H16" s="43">
        <f t="shared" si="4"/>
        <v>2.2839506172839513E-2</v>
      </c>
    </row>
    <row r="17" spans="2:8" s="1" customFormat="1" x14ac:dyDescent="0.25">
      <c r="B17" s="42" t="s">
        <v>27</v>
      </c>
      <c r="C17" s="38"/>
      <c r="D17" s="39">
        <f t="shared" si="0"/>
        <v>0</v>
      </c>
      <c r="E17" s="38"/>
      <c r="F17" s="39">
        <f t="shared" si="1"/>
        <v>0</v>
      </c>
      <c r="G17" s="38">
        <f t="shared" si="2"/>
        <v>0</v>
      </c>
      <c r="H17" s="43">
        <f t="shared" si="4"/>
        <v>0</v>
      </c>
    </row>
    <row r="18" spans="2:8" s="1" customFormat="1" x14ac:dyDescent="0.25">
      <c r="B18" s="42" t="s">
        <v>16</v>
      </c>
      <c r="C18" s="38"/>
      <c r="D18" s="39">
        <f t="shared" si="0"/>
        <v>0</v>
      </c>
      <c r="E18" s="38"/>
      <c r="F18" s="39">
        <f t="shared" si="1"/>
        <v>0</v>
      </c>
      <c r="G18" s="38">
        <f t="shared" si="2"/>
        <v>0</v>
      </c>
      <c r="H18" s="43">
        <f t="shared" si="4"/>
        <v>0</v>
      </c>
    </row>
    <row r="19" spans="2:8" s="1" customFormat="1" x14ac:dyDescent="0.25">
      <c r="B19" s="42" t="s">
        <v>4</v>
      </c>
      <c r="C19" s="38">
        <v>4.9305555555555552E-3</v>
      </c>
      <c r="D19" s="39">
        <f t="shared" si="0"/>
        <v>2.7765104607964549E-2</v>
      </c>
      <c r="E19" s="38">
        <v>0</v>
      </c>
      <c r="F19" s="39">
        <f t="shared" si="1"/>
        <v>0</v>
      </c>
      <c r="G19" s="38">
        <f t="shared" si="2"/>
        <v>4.9305555555555552E-3</v>
      </c>
      <c r="H19" s="43">
        <f t="shared" si="3"/>
        <v>2.3905723905723913E-2</v>
      </c>
    </row>
    <row r="20" spans="2:8" s="1" customFormat="1" x14ac:dyDescent="0.25">
      <c r="B20" s="42" t="s">
        <v>14</v>
      </c>
      <c r="C20" s="38">
        <v>1.9212962962962959E-3</v>
      </c>
      <c r="D20" s="39">
        <f t="shared" si="0"/>
        <v>1.0819266114840643E-2</v>
      </c>
      <c r="E20" s="38">
        <v>0</v>
      </c>
      <c r="F20" s="39">
        <f t="shared" si="1"/>
        <v>0</v>
      </c>
      <c r="G20" s="38">
        <f t="shared" si="2"/>
        <v>1.9212962962962959E-3</v>
      </c>
      <c r="H20" s="43">
        <f t="shared" si="3"/>
        <v>9.3153759820426493E-3</v>
      </c>
    </row>
    <row r="21" spans="2:8" s="1" customFormat="1" x14ac:dyDescent="0.25">
      <c r="B21" s="42" t="s">
        <v>11</v>
      </c>
      <c r="C21" s="38">
        <v>1.0416666666666667E-4</v>
      </c>
      <c r="D21" s="39">
        <f t="shared" si="0"/>
        <v>5.8658671706967366E-4</v>
      </c>
      <c r="E21" s="38">
        <v>4.7453703703703704E-4</v>
      </c>
      <c r="F21" s="39">
        <f t="shared" si="1"/>
        <v>1.6552280985062576E-2</v>
      </c>
      <c r="G21" s="38">
        <f t="shared" si="2"/>
        <v>5.7870370370370367E-4</v>
      </c>
      <c r="H21" s="43">
        <f t="shared" si="3"/>
        <v>2.8058361391694732E-3</v>
      </c>
    </row>
    <row r="22" spans="2:8" s="1" customFormat="1" x14ac:dyDescent="0.25">
      <c r="B22" s="42" t="s">
        <v>15</v>
      </c>
      <c r="C22" s="38">
        <v>1.1689814814814816E-3</v>
      </c>
      <c r="D22" s="39">
        <f t="shared" si="0"/>
        <v>6.5828064915596706E-3</v>
      </c>
      <c r="E22" s="38">
        <v>0</v>
      </c>
      <c r="F22" s="39">
        <f t="shared" si="1"/>
        <v>0</v>
      </c>
      <c r="G22" s="38">
        <f t="shared" si="2"/>
        <v>1.1689814814814816E-3</v>
      </c>
      <c r="H22" s="43">
        <f t="shared" si="3"/>
        <v>5.6677890011223369E-3</v>
      </c>
    </row>
    <row r="23" spans="2:8" s="1" customFormat="1" x14ac:dyDescent="0.25">
      <c r="B23" s="42" t="s">
        <v>71</v>
      </c>
      <c r="C23" s="38">
        <v>2.5231481481481476E-3</v>
      </c>
      <c r="D23" s="39">
        <f t="shared" si="0"/>
        <v>1.4208433813465423E-2</v>
      </c>
      <c r="E23" s="38">
        <v>0</v>
      </c>
      <c r="F23" s="39">
        <f t="shared" si="1"/>
        <v>0</v>
      </c>
      <c r="G23" s="38">
        <f t="shared" si="2"/>
        <v>2.5231481481481476E-3</v>
      </c>
      <c r="H23" s="43">
        <f t="shared" ref="H23:H28" si="5">G23/$G$30</f>
        <v>1.2233445566778902E-2</v>
      </c>
    </row>
    <row r="24" spans="2:8" s="1" customFormat="1" x14ac:dyDescent="0.25">
      <c r="B24" s="42" t="s">
        <v>12</v>
      </c>
      <c r="C24" s="38"/>
      <c r="D24" s="39">
        <f t="shared" si="0"/>
        <v>0</v>
      </c>
      <c r="E24" s="38"/>
      <c r="F24" s="39">
        <f t="shared" si="1"/>
        <v>0</v>
      </c>
      <c r="G24" s="38">
        <f t="shared" si="2"/>
        <v>0</v>
      </c>
      <c r="H24" s="43">
        <f t="shared" si="5"/>
        <v>0</v>
      </c>
    </row>
    <row r="25" spans="2:8" s="1" customFormat="1" x14ac:dyDescent="0.25">
      <c r="B25" s="42" t="s">
        <v>5</v>
      </c>
      <c r="C25" s="38">
        <v>1.6087962962962963E-3</v>
      </c>
      <c r="D25" s="39">
        <f t="shared" si="0"/>
        <v>9.0595059636316248E-3</v>
      </c>
      <c r="E25" s="38">
        <v>8.9120370370370373E-4</v>
      </c>
      <c r="F25" s="39">
        <f t="shared" si="1"/>
        <v>3.1085991118288255E-2</v>
      </c>
      <c r="G25" s="38">
        <f t="shared" si="2"/>
        <v>2.5000000000000001E-3</v>
      </c>
      <c r="H25" s="43">
        <f t="shared" si="5"/>
        <v>1.2121212121212125E-2</v>
      </c>
    </row>
    <row r="26" spans="2:8" s="1" customFormat="1" x14ac:dyDescent="0.25">
      <c r="B26" s="42" t="s">
        <v>6</v>
      </c>
      <c r="C26" s="38">
        <v>4.0868055555555553E-2</v>
      </c>
      <c r="D26" s="39">
        <f t="shared" si="0"/>
        <v>0.23013752199700191</v>
      </c>
      <c r="E26" s="38">
        <v>0</v>
      </c>
      <c r="F26" s="39">
        <f t="shared" si="1"/>
        <v>0</v>
      </c>
      <c r="G26" s="38">
        <f t="shared" si="2"/>
        <v>4.0868055555555553E-2</v>
      </c>
      <c r="H26" s="43">
        <f t="shared" si="5"/>
        <v>0.19814814814814821</v>
      </c>
    </row>
    <row r="27" spans="2:8" s="1" customFormat="1" x14ac:dyDescent="0.25">
      <c r="B27" s="42" t="s">
        <v>78</v>
      </c>
      <c r="C27" s="38">
        <v>1.8564814814814815E-2</v>
      </c>
      <c r="D27" s="39">
        <f t="shared" si="0"/>
        <v>0.10454278824219516</v>
      </c>
      <c r="E27" s="38">
        <v>1.1574074074074073E-4</v>
      </c>
      <c r="F27" s="39">
        <f t="shared" si="1"/>
        <v>4.0371417036737991E-3</v>
      </c>
      <c r="G27" s="38">
        <f t="shared" si="2"/>
        <v>1.8680555555555554E-2</v>
      </c>
      <c r="H27" s="43">
        <f t="shared" si="5"/>
        <v>9.0572390572390596E-2</v>
      </c>
    </row>
    <row r="28" spans="2:8" s="1" customFormat="1" x14ac:dyDescent="0.25">
      <c r="B28" s="42" t="s">
        <v>17</v>
      </c>
      <c r="C28" s="38">
        <v>0</v>
      </c>
      <c r="D28" s="39">
        <f t="shared" si="0"/>
        <v>0</v>
      </c>
      <c r="E28" s="38">
        <v>9.2592592592592588E-5</v>
      </c>
      <c r="F28" s="39">
        <f t="shared" si="1"/>
        <v>3.2297133629390394E-3</v>
      </c>
      <c r="G28" s="38">
        <f t="shared" si="2"/>
        <v>9.2592592592592588E-5</v>
      </c>
      <c r="H28" s="43">
        <f t="shared" si="5"/>
        <v>4.4893378226711571E-4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0.17758101851851849</v>
      </c>
      <c r="D30" s="51">
        <f t="shared" si="6"/>
        <v>0.99999999999999989</v>
      </c>
      <c r="E30" s="50">
        <f t="shared" si="6"/>
        <v>2.8668981481481479E-2</v>
      </c>
      <c r="F30" s="51">
        <f t="shared" si="6"/>
        <v>1</v>
      </c>
      <c r="G30" s="50">
        <f t="shared" si="6"/>
        <v>0.20624999999999993</v>
      </c>
      <c r="H30" s="49">
        <f t="shared" si="6"/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98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2.476851851851852E-3</v>
      </c>
      <c r="D7" s="39">
        <f t="shared" ref="D7:D28" si="0">C7/C$30</f>
        <v>1.2474497231127958E-2</v>
      </c>
      <c r="E7" s="38">
        <v>0</v>
      </c>
      <c r="F7" s="39">
        <f t="shared" ref="F7:F28" si="1">E7/E$30</f>
        <v>0</v>
      </c>
      <c r="G7" s="38">
        <f>C7+E7</f>
        <v>2.476851851851852E-3</v>
      </c>
      <c r="H7" s="43">
        <f>G7/$G$30</f>
        <v>1.0071536144578315E-2</v>
      </c>
    </row>
    <row r="8" spans="2:8" s="1" customFormat="1" x14ac:dyDescent="0.25">
      <c r="B8" s="42" t="s">
        <v>13</v>
      </c>
      <c r="C8" s="38">
        <v>8.4375000000000006E-3</v>
      </c>
      <c r="D8" s="39">
        <f t="shared" si="0"/>
        <v>4.2494899446225615E-2</v>
      </c>
      <c r="E8" s="38">
        <v>0</v>
      </c>
      <c r="F8" s="39">
        <f t="shared" si="1"/>
        <v>0</v>
      </c>
      <c r="G8" s="38">
        <f t="shared" ref="G8:G28" si="2">C8+E8</f>
        <v>8.4375000000000006E-3</v>
      </c>
      <c r="H8" s="43">
        <f>G8/$G$30</f>
        <v>3.4309111445783143E-2</v>
      </c>
    </row>
    <row r="9" spans="2:8" s="1" customFormat="1" x14ac:dyDescent="0.25">
      <c r="B9" s="42" t="s">
        <v>0</v>
      </c>
      <c r="C9" s="38">
        <v>4.7187499999999945E-2</v>
      </c>
      <c r="D9" s="39">
        <f t="shared" si="0"/>
        <v>0.23765665986592813</v>
      </c>
      <c r="E9" s="38">
        <v>5.1388888888888882E-3</v>
      </c>
      <c r="F9" s="39">
        <f t="shared" si="1"/>
        <v>0.10847788907891519</v>
      </c>
      <c r="G9" s="38">
        <f t="shared" si="2"/>
        <v>5.2326388888888832E-2</v>
      </c>
      <c r="H9" s="43">
        <f>G9/$G$30</f>
        <v>0.21277296686746969</v>
      </c>
    </row>
    <row r="10" spans="2:8" s="1" customFormat="1" x14ac:dyDescent="0.25">
      <c r="B10" s="42" t="s">
        <v>8</v>
      </c>
      <c r="C10" s="38">
        <v>8.2175925925925906E-3</v>
      </c>
      <c r="D10" s="39">
        <f t="shared" si="0"/>
        <v>4.1387350626639473E-2</v>
      </c>
      <c r="E10" s="38">
        <v>4.4907407407407405E-3</v>
      </c>
      <c r="F10" s="39">
        <f t="shared" si="1"/>
        <v>9.4795993159052017E-2</v>
      </c>
      <c r="G10" s="38">
        <f t="shared" si="2"/>
        <v>1.2708333333333332E-2</v>
      </c>
      <c r="H10" s="43">
        <f>G10/$G$30</f>
        <v>5.167545180722892E-2</v>
      </c>
    </row>
    <row r="11" spans="2:8" s="1" customFormat="1" x14ac:dyDescent="0.25">
      <c r="B11" s="42" t="s">
        <v>26</v>
      </c>
      <c r="C11" s="38">
        <v>4.861111111111111E-4</v>
      </c>
      <c r="D11" s="39">
        <f t="shared" si="0"/>
        <v>2.4482658117167015E-3</v>
      </c>
      <c r="E11" s="38">
        <v>0</v>
      </c>
      <c r="F11" s="39">
        <f t="shared" si="1"/>
        <v>0</v>
      </c>
      <c r="G11" s="38">
        <f t="shared" si="2"/>
        <v>4.861111111111111E-4</v>
      </c>
      <c r="H11" s="43">
        <f>G11/$G$30</f>
        <v>1.9766566265060244E-3</v>
      </c>
    </row>
    <row r="12" spans="2:8" s="1" customFormat="1" x14ac:dyDescent="0.25">
      <c r="B12" s="42" t="s">
        <v>3</v>
      </c>
      <c r="C12" s="38">
        <v>2.3587962962962929E-2</v>
      </c>
      <c r="D12" s="39">
        <f t="shared" si="0"/>
        <v>0.11879918391139598</v>
      </c>
      <c r="E12" s="38">
        <v>8.86574074074074E-3</v>
      </c>
      <c r="F12" s="39">
        <f t="shared" si="1"/>
        <v>0.18714879061812847</v>
      </c>
      <c r="G12" s="38">
        <f t="shared" si="2"/>
        <v>3.2453703703703665E-2</v>
      </c>
      <c r="H12" s="43">
        <f t="shared" ref="H12:H24" si="3">G12/$G$30</f>
        <v>0.131965361445783</v>
      </c>
    </row>
    <row r="13" spans="2:8" s="1" customFormat="1" x14ac:dyDescent="0.25">
      <c r="B13" s="42" t="s">
        <v>7</v>
      </c>
      <c r="C13" s="38">
        <v>5.9953703703703697E-3</v>
      </c>
      <c r="D13" s="39">
        <f t="shared" si="0"/>
        <v>3.0195278344505985E-2</v>
      </c>
      <c r="E13" s="38">
        <v>3.1944444444444442E-3</v>
      </c>
      <c r="F13" s="39">
        <f t="shared" si="1"/>
        <v>6.743220131932566E-2</v>
      </c>
      <c r="G13" s="38">
        <f t="shared" si="2"/>
        <v>9.1898148148148139E-3</v>
      </c>
      <c r="H13" s="43">
        <f t="shared" si="3"/>
        <v>3.7368222891566265E-2</v>
      </c>
    </row>
    <row r="14" spans="2:8" s="1" customFormat="1" x14ac:dyDescent="0.25">
      <c r="B14" s="42" t="s">
        <v>2</v>
      </c>
      <c r="C14" s="38">
        <v>2.2685185185185187E-3</v>
      </c>
      <c r="D14" s="39">
        <f t="shared" si="0"/>
        <v>1.1425240454677943E-2</v>
      </c>
      <c r="E14" s="38">
        <v>3.1250000000000001E-4</v>
      </c>
      <c r="F14" s="39">
        <f t="shared" si="1"/>
        <v>6.5966283899340332E-3</v>
      </c>
      <c r="G14" s="38">
        <f t="shared" si="2"/>
        <v>2.5810185185185185E-3</v>
      </c>
      <c r="H14" s="43">
        <f t="shared" si="3"/>
        <v>1.0495105421686749E-2</v>
      </c>
    </row>
    <row r="15" spans="2:8" s="1" customFormat="1" x14ac:dyDescent="0.25">
      <c r="B15" s="42" t="s">
        <v>9</v>
      </c>
      <c r="C15" s="38">
        <v>1.5624999999999999E-3</v>
      </c>
      <c r="D15" s="39">
        <f t="shared" si="0"/>
        <v>7.8694258233751122E-3</v>
      </c>
      <c r="E15" s="38">
        <v>6.4814814814814813E-4</v>
      </c>
      <c r="F15" s="39">
        <f t="shared" si="1"/>
        <v>1.3681895919863178E-2</v>
      </c>
      <c r="G15" s="38">
        <f t="shared" si="2"/>
        <v>2.2106481481481482E-3</v>
      </c>
      <c r="H15" s="43">
        <f t="shared" si="3"/>
        <v>8.9890813253012073E-3</v>
      </c>
    </row>
    <row r="16" spans="2:8" s="1" customFormat="1" x14ac:dyDescent="0.25">
      <c r="B16" s="42" t="s">
        <v>1</v>
      </c>
      <c r="C16" s="38">
        <v>2.3148148148148147E-3</v>
      </c>
      <c r="D16" s="39">
        <f t="shared" si="0"/>
        <v>1.1658408627222389E-2</v>
      </c>
      <c r="E16" s="38">
        <v>4.0856481481481481E-3</v>
      </c>
      <c r="F16" s="39">
        <f t="shared" si="1"/>
        <v>8.6244808209137547E-2</v>
      </c>
      <c r="G16" s="38">
        <f t="shared" si="2"/>
        <v>6.4004629629629628E-3</v>
      </c>
      <c r="H16" s="43">
        <f t="shared" si="3"/>
        <v>2.6025978915662655E-2</v>
      </c>
    </row>
    <row r="17" spans="2:8" s="1" customFormat="1" x14ac:dyDescent="0.25">
      <c r="B17" s="42" t="s">
        <v>27</v>
      </c>
      <c r="C17" s="38">
        <v>1.6203703703703703E-4</v>
      </c>
      <c r="D17" s="39">
        <f t="shared" si="0"/>
        <v>8.1608860390556723E-4</v>
      </c>
      <c r="E17" s="38">
        <v>2.6620370370370372E-4</v>
      </c>
      <c r="F17" s="39">
        <f t="shared" si="1"/>
        <v>5.6193501099438062E-3</v>
      </c>
      <c r="G17" s="38">
        <f t="shared" si="2"/>
        <v>4.2824074074074075E-4</v>
      </c>
      <c r="H17" s="43">
        <f t="shared" si="3"/>
        <v>1.7413403614457835E-3</v>
      </c>
    </row>
    <row r="18" spans="2:8" s="1" customFormat="1" x14ac:dyDescent="0.25">
      <c r="B18" s="42" t="s">
        <v>16</v>
      </c>
      <c r="C18" s="38">
        <v>2.8935185185185184E-4</v>
      </c>
      <c r="D18" s="39">
        <f t="shared" si="0"/>
        <v>1.4573010784027986E-3</v>
      </c>
      <c r="E18" s="38">
        <v>0</v>
      </c>
      <c r="F18" s="39">
        <f t="shared" si="1"/>
        <v>0</v>
      </c>
      <c r="G18" s="38">
        <f t="shared" si="2"/>
        <v>2.8935185185185184E-4</v>
      </c>
      <c r="H18" s="43">
        <f t="shared" si="3"/>
        <v>1.1765813253012049E-3</v>
      </c>
    </row>
    <row r="19" spans="2:8" s="1" customFormat="1" x14ac:dyDescent="0.25">
      <c r="B19" s="42" t="s">
        <v>4</v>
      </c>
      <c r="C19" s="38">
        <v>7.0023148148148154E-3</v>
      </c>
      <c r="D19" s="39">
        <f t="shared" si="0"/>
        <v>3.5266686097347733E-2</v>
      </c>
      <c r="E19" s="38">
        <v>0</v>
      </c>
      <c r="F19" s="39">
        <f t="shared" si="1"/>
        <v>0</v>
      </c>
      <c r="G19" s="38">
        <f t="shared" si="2"/>
        <v>7.0023148148148154E-3</v>
      </c>
      <c r="H19" s="43">
        <f t="shared" si="3"/>
        <v>2.8473268072289164E-2</v>
      </c>
    </row>
    <row r="20" spans="2:8" s="1" customFormat="1" x14ac:dyDescent="0.25">
      <c r="B20" s="42" t="s">
        <v>14</v>
      </c>
      <c r="C20" s="38">
        <v>2.9629629629629628E-3</v>
      </c>
      <c r="D20" s="39">
        <f t="shared" si="0"/>
        <v>1.4922763042844657E-2</v>
      </c>
      <c r="E20" s="38">
        <v>4.3287037037037035E-3</v>
      </c>
      <c r="F20" s="39">
        <f t="shared" si="1"/>
        <v>9.1375519179086234E-2</v>
      </c>
      <c r="G20" s="38">
        <f t="shared" si="2"/>
        <v>7.2916666666666668E-3</v>
      </c>
      <c r="H20" s="43">
        <f t="shared" si="3"/>
        <v>2.9649849397590366E-2</v>
      </c>
    </row>
    <row r="21" spans="2:8" s="1" customFormat="1" x14ac:dyDescent="0.25">
      <c r="B21" s="42" t="s">
        <v>11</v>
      </c>
      <c r="C21" s="38"/>
      <c r="D21" s="39">
        <f t="shared" si="0"/>
        <v>0</v>
      </c>
      <c r="E21" s="38"/>
      <c r="F21" s="39">
        <f t="shared" si="1"/>
        <v>0</v>
      </c>
      <c r="G21" s="38">
        <f t="shared" si="2"/>
        <v>0</v>
      </c>
      <c r="H21" s="43">
        <f t="shared" si="3"/>
        <v>0</v>
      </c>
    </row>
    <row r="22" spans="2:8" s="1" customFormat="1" x14ac:dyDescent="0.25">
      <c r="B22" s="42" t="s">
        <v>15</v>
      </c>
      <c r="C22" s="38">
        <v>1.0879629629629627E-3</v>
      </c>
      <c r="D22" s="39">
        <f t="shared" si="0"/>
        <v>5.4794520547945215E-3</v>
      </c>
      <c r="E22" s="38">
        <v>1.1458333333333333E-3</v>
      </c>
      <c r="F22" s="39">
        <f t="shared" si="1"/>
        <v>2.4187637429758119E-2</v>
      </c>
      <c r="G22" s="38">
        <f t="shared" si="2"/>
        <v>2.2337962962962962E-3</v>
      </c>
      <c r="H22" s="43">
        <f t="shared" si="3"/>
        <v>9.0832078313253031E-3</v>
      </c>
    </row>
    <row r="23" spans="2:8" s="1" customFormat="1" x14ac:dyDescent="0.25">
      <c r="B23" s="42" t="s">
        <v>71</v>
      </c>
      <c r="C23" s="38">
        <v>9.2013888888888857E-3</v>
      </c>
      <c r="D23" s="39">
        <f t="shared" si="0"/>
        <v>4.6342174293208978E-2</v>
      </c>
      <c r="E23" s="38">
        <v>3.3564814814814812E-4</v>
      </c>
      <c r="F23" s="39">
        <f t="shared" si="1"/>
        <v>7.0852675299291458E-3</v>
      </c>
      <c r="G23" s="38">
        <f t="shared" si="2"/>
        <v>9.5370370370370331E-3</v>
      </c>
      <c r="H23" s="43">
        <f t="shared" si="3"/>
        <v>3.87801204819277E-2</v>
      </c>
    </row>
    <row r="24" spans="2:8" s="1" customFormat="1" x14ac:dyDescent="0.25">
      <c r="B24" s="42" t="s">
        <v>12</v>
      </c>
      <c r="C24" s="38">
        <v>1.7361111111111112E-4</v>
      </c>
      <c r="D24" s="39">
        <f t="shared" si="0"/>
        <v>8.7438064704167926E-4</v>
      </c>
      <c r="E24" s="38">
        <v>8.9120370370370373E-4</v>
      </c>
      <c r="F24" s="39">
        <f t="shared" si="1"/>
        <v>1.8812606889811873E-2</v>
      </c>
      <c r="G24" s="38">
        <f t="shared" si="2"/>
        <v>1.0648148148148149E-3</v>
      </c>
      <c r="H24" s="43">
        <f t="shared" si="3"/>
        <v>4.3298192771084347E-3</v>
      </c>
    </row>
    <row r="25" spans="2:8" s="1" customFormat="1" x14ac:dyDescent="0.25">
      <c r="B25" s="42" t="s">
        <v>5</v>
      </c>
      <c r="C25" s="38">
        <v>1.7361111111111112E-4</v>
      </c>
      <c r="D25" s="39">
        <f t="shared" si="0"/>
        <v>8.7438064704167926E-4</v>
      </c>
      <c r="E25" s="38">
        <v>1.0416666666666667E-3</v>
      </c>
      <c r="F25" s="39">
        <f t="shared" si="1"/>
        <v>2.1988761299780109E-2</v>
      </c>
      <c r="G25" s="38">
        <f t="shared" si="2"/>
        <v>1.2152777777777778E-3</v>
      </c>
      <c r="H25" s="43">
        <f>G25/$G$30</f>
        <v>4.941641566265061E-3</v>
      </c>
    </row>
    <row r="26" spans="2:8" s="1" customFormat="1" x14ac:dyDescent="0.25">
      <c r="B26" s="42" t="s">
        <v>6</v>
      </c>
      <c r="C26" s="38">
        <v>2.5752314814814815E-2</v>
      </c>
      <c r="D26" s="39">
        <f t="shared" si="0"/>
        <v>0.12969979597784909</v>
      </c>
      <c r="E26" s="38">
        <v>1.2314814814814817E-2</v>
      </c>
      <c r="F26" s="39">
        <f t="shared" si="1"/>
        <v>0.25995602247740046</v>
      </c>
      <c r="G26" s="38">
        <f t="shared" si="2"/>
        <v>3.8067129629629631E-2</v>
      </c>
      <c r="H26" s="43">
        <f>G26/$G$30</f>
        <v>0.15479103915662654</v>
      </c>
    </row>
    <row r="27" spans="2:8" s="1" customFormat="1" x14ac:dyDescent="0.25">
      <c r="B27" s="42" t="s">
        <v>78</v>
      </c>
      <c r="C27" s="38">
        <v>4.9212962962962993E-2</v>
      </c>
      <c r="D27" s="39">
        <f t="shared" si="0"/>
        <v>0.24785776741474813</v>
      </c>
      <c r="E27" s="38">
        <v>3.1250000000000001E-4</v>
      </c>
      <c r="F27" s="39">
        <f t="shared" si="1"/>
        <v>6.5966283899340332E-3</v>
      </c>
      <c r="G27" s="38">
        <f t="shared" si="2"/>
        <v>4.9525462962962993E-2</v>
      </c>
      <c r="H27" s="43">
        <f>G27/$G$30</f>
        <v>0.20138365963855437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0.19855324074074066</v>
      </c>
      <c r="D30" s="51">
        <f t="shared" si="4"/>
        <v>1.0000000000000002</v>
      </c>
      <c r="E30" s="50">
        <f t="shared" si="4"/>
        <v>4.7372685185185191E-2</v>
      </c>
      <c r="F30" s="51">
        <f t="shared" si="4"/>
        <v>1</v>
      </c>
      <c r="G30" s="50">
        <f t="shared" si="4"/>
        <v>0.24592592592592588</v>
      </c>
      <c r="H30" s="49">
        <f t="shared" si="4"/>
        <v>0.99999999999999978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99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1.8402777777777779E-3</v>
      </c>
      <c r="D7" s="39">
        <f t="shared" ref="D7:D27" si="0">C7/C$30</f>
        <v>8.2426127527216193E-3</v>
      </c>
      <c r="E7" s="38"/>
      <c r="F7" s="39"/>
      <c r="G7" s="38">
        <f>C7+E7</f>
        <v>1.8402777777777779E-3</v>
      </c>
      <c r="H7" s="43">
        <f>G7/$G$30</f>
        <v>8.2426127527216193E-3</v>
      </c>
    </row>
    <row r="8" spans="2:8" s="1" customFormat="1" x14ac:dyDescent="0.25">
      <c r="B8" s="42" t="s">
        <v>13</v>
      </c>
      <c r="C8" s="38">
        <v>4.6180555555555549E-3</v>
      </c>
      <c r="D8" s="39">
        <f t="shared" si="0"/>
        <v>2.0684292379471229E-2</v>
      </c>
      <c r="E8" s="38"/>
      <c r="F8" s="39"/>
      <c r="G8" s="38">
        <f t="shared" ref="G8:G28" si="1">C8+E8</f>
        <v>4.6180555555555549E-3</v>
      </c>
      <c r="H8" s="43">
        <f t="shared" ref="H8:H27" si="2">G8/$G$30</f>
        <v>2.0684292379471229E-2</v>
      </c>
    </row>
    <row r="9" spans="2:8" s="1" customFormat="1" x14ac:dyDescent="0.25">
      <c r="B9" s="42" t="s">
        <v>0</v>
      </c>
      <c r="C9" s="38">
        <v>3.997685185185184E-2</v>
      </c>
      <c r="D9" s="39">
        <f t="shared" si="0"/>
        <v>0.17905650596163811</v>
      </c>
      <c r="E9" s="38"/>
      <c r="F9" s="39"/>
      <c r="G9" s="38">
        <f t="shared" si="1"/>
        <v>3.997685185185184E-2</v>
      </c>
      <c r="H9" s="43">
        <f t="shared" si="2"/>
        <v>0.17905650596163811</v>
      </c>
    </row>
    <row r="10" spans="2:8" s="1" customFormat="1" x14ac:dyDescent="0.25">
      <c r="B10" s="42" t="s">
        <v>8</v>
      </c>
      <c r="C10" s="38">
        <v>8.113425925925925E-3</v>
      </c>
      <c r="D10" s="39">
        <f t="shared" si="0"/>
        <v>3.6340072576464488E-2</v>
      </c>
      <c r="E10" s="38"/>
      <c r="F10" s="39"/>
      <c r="G10" s="38">
        <f t="shared" si="1"/>
        <v>8.113425925925925E-3</v>
      </c>
      <c r="H10" s="43">
        <f t="shared" si="2"/>
        <v>3.6340072576464488E-2</v>
      </c>
    </row>
    <row r="11" spans="2:8" s="1" customFormat="1" x14ac:dyDescent="0.25">
      <c r="B11" s="42" t="s">
        <v>26</v>
      </c>
      <c r="C11" s="38">
        <v>1.9675925925925926E-4</v>
      </c>
      <c r="D11" s="39">
        <f t="shared" si="0"/>
        <v>8.8128564022809752E-4</v>
      </c>
      <c r="E11" s="38"/>
      <c r="F11" s="39"/>
      <c r="G11" s="38">
        <f t="shared" si="1"/>
        <v>1.9675925925925926E-4</v>
      </c>
      <c r="H11" s="43">
        <f t="shared" si="2"/>
        <v>8.8128564022809752E-4</v>
      </c>
    </row>
    <row r="12" spans="2:8" s="1" customFormat="1" x14ac:dyDescent="0.25">
      <c r="B12" s="42" t="s">
        <v>3</v>
      </c>
      <c r="C12" s="38">
        <v>8.2291666666666676E-3</v>
      </c>
      <c r="D12" s="39">
        <f t="shared" si="0"/>
        <v>3.6858475894245728E-2</v>
      </c>
      <c r="E12" s="38"/>
      <c r="F12" s="39"/>
      <c r="G12" s="38">
        <f t="shared" si="1"/>
        <v>8.2291666666666676E-3</v>
      </c>
      <c r="H12" s="43">
        <f t="shared" si="2"/>
        <v>3.6858475894245728E-2</v>
      </c>
    </row>
    <row r="13" spans="2:8" s="1" customFormat="1" x14ac:dyDescent="0.25">
      <c r="B13" s="42" t="s">
        <v>7</v>
      </c>
      <c r="C13" s="38">
        <v>6.5046296296296293E-3</v>
      </c>
      <c r="D13" s="39">
        <f t="shared" si="0"/>
        <v>2.9134266459305339E-2</v>
      </c>
      <c r="E13" s="38"/>
      <c r="F13" s="39"/>
      <c r="G13" s="38">
        <f t="shared" si="1"/>
        <v>6.5046296296296293E-3</v>
      </c>
      <c r="H13" s="43">
        <f t="shared" si="2"/>
        <v>2.9134266459305339E-2</v>
      </c>
    </row>
    <row r="14" spans="2:8" s="1" customFormat="1" x14ac:dyDescent="0.25">
      <c r="B14" s="42" t="s">
        <v>2</v>
      </c>
      <c r="C14" s="38">
        <v>3.0671296296296289E-3</v>
      </c>
      <c r="D14" s="39">
        <f t="shared" si="0"/>
        <v>1.3737687921202692E-2</v>
      </c>
      <c r="E14" s="38"/>
      <c r="F14" s="39"/>
      <c r="G14" s="38">
        <f t="shared" si="1"/>
        <v>3.0671296296296289E-3</v>
      </c>
      <c r="H14" s="43">
        <f t="shared" si="2"/>
        <v>1.3737687921202692E-2</v>
      </c>
    </row>
    <row r="15" spans="2:8" s="1" customFormat="1" x14ac:dyDescent="0.25">
      <c r="B15" s="42" t="s">
        <v>9</v>
      </c>
      <c r="C15" s="38">
        <v>1.6493055555555556E-2</v>
      </c>
      <c r="D15" s="39">
        <f t="shared" si="0"/>
        <v>7.3872472783825818E-2</v>
      </c>
      <c r="E15" s="38"/>
      <c r="F15" s="39"/>
      <c r="G15" s="38">
        <f t="shared" si="1"/>
        <v>1.6493055555555556E-2</v>
      </c>
      <c r="H15" s="43">
        <f t="shared" si="2"/>
        <v>7.3872472783825818E-2</v>
      </c>
    </row>
    <row r="16" spans="2:8" s="1" customFormat="1" x14ac:dyDescent="0.25">
      <c r="B16" s="42" t="s">
        <v>1</v>
      </c>
      <c r="C16" s="38">
        <v>5.6597222222222196E-3</v>
      </c>
      <c r="D16" s="39">
        <f t="shared" si="0"/>
        <v>2.5349922239502325E-2</v>
      </c>
      <c r="E16" s="38"/>
      <c r="F16" s="39"/>
      <c r="G16" s="38">
        <f t="shared" si="1"/>
        <v>5.6597222222222196E-3</v>
      </c>
      <c r="H16" s="43">
        <f t="shared" si="2"/>
        <v>2.5349922239502325E-2</v>
      </c>
    </row>
    <row r="17" spans="2:8" s="1" customFormat="1" x14ac:dyDescent="0.25">
      <c r="B17" s="42" t="s">
        <v>27</v>
      </c>
      <c r="C17" s="38">
        <v>1.238425925925926E-3</v>
      </c>
      <c r="D17" s="39">
        <f t="shared" si="0"/>
        <v>5.5469155002592025E-3</v>
      </c>
      <c r="E17" s="38"/>
      <c r="F17" s="39"/>
      <c r="G17" s="38">
        <f t="shared" si="1"/>
        <v>1.238425925925926E-3</v>
      </c>
      <c r="H17" s="43">
        <f t="shared" ref="H17:H26" si="3">G17/$G$30</f>
        <v>5.5469155002592025E-3</v>
      </c>
    </row>
    <row r="18" spans="2:8" s="1" customFormat="1" x14ac:dyDescent="0.25">
      <c r="B18" s="42" t="s">
        <v>16</v>
      </c>
      <c r="C18" s="38">
        <v>1.5046296296296295E-4</v>
      </c>
      <c r="D18" s="39">
        <f t="shared" si="0"/>
        <v>6.7392431311560387E-4</v>
      </c>
      <c r="E18" s="38"/>
      <c r="F18" s="39"/>
      <c r="G18" s="38">
        <f t="shared" si="1"/>
        <v>1.5046296296296295E-4</v>
      </c>
      <c r="H18" s="43">
        <f>G18/$G$30</f>
        <v>6.7392431311560387E-4</v>
      </c>
    </row>
    <row r="19" spans="2:8" s="1" customFormat="1" x14ac:dyDescent="0.25">
      <c r="B19" s="42" t="s">
        <v>4</v>
      </c>
      <c r="C19" s="38">
        <v>8.5879629629629604E-3</v>
      </c>
      <c r="D19" s="39">
        <f t="shared" si="0"/>
        <v>3.8465526179367542E-2</v>
      </c>
      <c r="E19" s="38"/>
      <c r="F19" s="39"/>
      <c r="G19" s="38">
        <f t="shared" si="1"/>
        <v>8.5879629629629604E-3</v>
      </c>
      <c r="H19" s="43">
        <f>G19/$G$30</f>
        <v>3.8465526179367542E-2</v>
      </c>
    </row>
    <row r="20" spans="2:8" s="1" customFormat="1" x14ac:dyDescent="0.25">
      <c r="B20" s="42" t="s">
        <v>14</v>
      </c>
      <c r="C20" s="38">
        <v>8.1828703703703699E-3</v>
      </c>
      <c r="D20" s="39">
        <f t="shared" si="0"/>
        <v>3.6651114567133228E-2</v>
      </c>
      <c r="E20" s="38"/>
      <c r="F20" s="39"/>
      <c r="G20" s="38">
        <f t="shared" si="1"/>
        <v>8.1828703703703699E-3</v>
      </c>
      <c r="H20" s="43">
        <f t="shared" si="3"/>
        <v>3.6651114567133228E-2</v>
      </c>
    </row>
    <row r="21" spans="2:8" s="1" customFormat="1" x14ac:dyDescent="0.25">
      <c r="B21" s="42" t="s">
        <v>11</v>
      </c>
      <c r="C21" s="38">
        <v>7.8703703703703705E-4</v>
      </c>
      <c r="D21" s="39">
        <f t="shared" si="0"/>
        <v>3.5251425609123901E-3</v>
      </c>
      <c r="E21" s="38"/>
      <c r="F21" s="39"/>
      <c r="G21" s="38">
        <f t="shared" si="1"/>
        <v>7.8703703703703705E-4</v>
      </c>
      <c r="H21" s="43">
        <f t="shared" si="3"/>
        <v>3.5251425609123901E-3</v>
      </c>
    </row>
    <row r="22" spans="2:8" s="1" customFormat="1" x14ac:dyDescent="0.25">
      <c r="B22" s="42" t="s">
        <v>15</v>
      </c>
      <c r="C22" s="38">
        <v>3.8541666666666668E-3</v>
      </c>
      <c r="D22" s="39">
        <f t="shared" si="0"/>
        <v>1.7262830482115087E-2</v>
      </c>
      <c r="E22" s="38"/>
      <c r="F22" s="39"/>
      <c r="G22" s="38">
        <f t="shared" si="1"/>
        <v>3.8541666666666668E-3</v>
      </c>
      <c r="H22" s="43">
        <f t="shared" si="3"/>
        <v>1.7262830482115087E-2</v>
      </c>
    </row>
    <row r="23" spans="2:8" s="1" customFormat="1" x14ac:dyDescent="0.25">
      <c r="B23" s="42" t="s">
        <v>71</v>
      </c>
      <c r="C23" s="38">
        <v>8.4837962962962966E-3</v>
      </c>
      <c r="D23" s="39">
        <f t="shared" si="0"/>
        <v>3.7998963193364439E-2</v>
      </c>
      <c r="E23" s="38"/>
      <c r="F23" s="39"/>
      <c r="G23" s="38">
        <f t="shared" si="1"/>
        <v>8.4837962962962966E-3</v>
      </c>
      <c r="H23" s="43">
        <f t="shared" si="3"/>
        <v>3.7998963193364439E-2</v>
      </c>
    </row>
    <row r="24" spans="2:8" s="1" customFormat="1" x14ac:dyDescent="0.25">
      <c r="B24" s="42" t="s">
        <v>12</v>
      </c>
      <c r="C24" s="38">
        <v>1.5624999999999999E-3</v>
      </c>
      <c r="D24" s="39">
        <f t="shared" si="0"/>
        <v>6.9984447900466561E-3</v>
      </c>
      <c r="E24" s="38"/>
      <c r="F24" s="39"/>
      <c r="G24" s="38">
        <f t="shared" si="1"/>
        <v>1.5624999999999999E-3</v>
      </c>
      <c r="H24" s="43">
        <f t="shared" si="3"/>
        <v>6.9984447900466561E-3</v>
      </c>
    </row>
    <row r="25" spans="2:8" s="1" customFormat="1" x14ac:dyDescent="0.25">
      <c r="B25" s="42" t="s">
        <v>5</v>
      </c>
      <c r="C25" s="38">
        <v>1.9641203703703713E-2</v>
      </c>
      <c r="D25" s="39">
        <f t="shared" si="0"/>
        <v>8.7973043027475425E-2</v>
      </c>
      <c r="E25" s="38"/>
      <c r="F25" s="39"/>
      <c r="G25" s="38">
        <f t="shared" si="1"/>
        <v>1.9641203703703713E-2</v>
      </c>
      <c r="H25" s="43">
        <f t="shared" si="3"/>
        <v>8.7973043027475425E-2</v>
      </c>
    </row>
    <row r="26" spans="2:8" s="1" customFormat="1" x14ac:dyDescent="0.25">
      <c r="B26" s="42" t="s">
        <v>6</v>
      </c>
      <c r="C26" s="38">
        <v>3.560185185185185E-2</v>
      </c>
      <c r="D26" s="39">
        <f t="shared" si="0"/>
        <v>0.15946086054950753</v>
      </c>
      <c r="E26" s="38"/>
      <c r="F26" s="39"/>
      <c r="G26" s="38">
        <f t="shared" si="1"/>
        <v>3.560185185185185E-2</v>
      </c>
      <c r="H26" s="43">
        <f t="shared" si="3"/>
        <v>0.15946086054950753</v>
      </c>
    </row>
    <row r="27" spans="2:8" s="1" customFormat="1" x14ac:dyDescent="0.25">
      <c r="B27" s="42" t="s">
        <v>78</v>
      </c>
      <c r="C27" s="38">
        <v>2.8182870370370372E-2</v>
      </c>
      <c r="D27" s="39">
        <f t="shared" si="0"/>
        <v>0.12623120787973044</v>
      </c>
      <c r="E27" s="38"/>
      <c r="F27" s="39"/>
      <c r="G27" s="38">
        <f t="shared" si="1"/>
        <v>2.8182870370370372E-2</v>
      </c>
      <c r="H27" s="43">
        <f t="shared" si="2"/>
        <v>0.12623120787973044</v>
      </c>
    </row>
    <row r="28" spans="2:8" s="1" customFormat="1" x14ac:dyDescent="0.25">
      <c r="B28" s="42" t="s">
        <v>17</v>
      </c>
      <c r="C28" s="38">
        <v>1.2291666666666669E-2</v>
      </c>
      <c r="D28" s="39">
        <f>C28/C$30</f>
        <v>5.5054432348367044E-2</v>
      </c>
      <c r="E28" s="38"/>
      <c r="F28" s="39"/>
      <c r="G28" s="38">
        <f t="shared" si="1"/>
        <v>1.2291666666666669E-2</v>
      </c>
      <c r="H28" s="43">
        <f>G28/$G$30</f>
        <v>5.5054432348367044E-2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0.22326388888888887</v>
      </c>
      <c r="D30" s="51">
        <f>SUM(D7:D28)</f>
        <v>1</v>
      </c>
      <c r="E30" s="50"/>
      <c r="F30" s="51"/>
      <c r="G30" s="50">
        <f>SUM(G7:G28)</f>
        <v>0.22326388888888887</v>
      </c>
      <c r="H30" s="49">
        <f>SUM(H7:H28)</f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 enableFormatConditionsCalculation="0"/>
  <dimension ref="B2:N33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77" t="s">
        <v>36</v>
      </c>
      <c r="C3" s="178"/>
      <c r="D3" s="178"/>
      <c r="E3" s="178"/>
      <c r="F3" s="178"/>
      <c r="G3" s="178"/>
      <c r="H3" s="178"/>
      <c r="I3" s="178"/>
      <c r="J3" s="179"/>
    </row>
    <row r="4" spans="2:10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2"/>
    </row>
    <row r="5" spans="2:10" x14ac:dyDescent="0.25">
      <c r="B5" s="101"/>
      <c r="C5" s="181" t="s">
        <v>37</v>
      </c>
      <c r="D5" s="181"/>
      <c r="E5" s="181" t="s">
        <v>38</v>
      </c>
      <c r="F5" s="181"/>
      <c r="G5" s="181" t="s">
        <v>39</v>
      </c>
      <c r="H5" s="181"/>
      <c r="I5" s="181" t="s">
        <v>22</v>
      </c>
      <c r="J5" s="182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3">
        <v>0</v>
      </c>
      <c r="D7" s="74"/>
      <c r="E7" s="75"/>
      <c r="F7" s="76">
        <f t="shared" ref="F7:F28" si="0">E7/E$30</f>
        <v>0</v>
      </c>
      <c r="G7" s="75"/>
      <c r="H7" s="76">
        <f t="shared" ref="H7:H27" si="1">G7/G$30</f>
        <v>0</v>
      </c>
      <c r="I7" s="75">
        <f>E7+G7</f>
        <v>0</v>
      </c>
      <c r="J7" s="93">
        <f>I7/$I$30</f>
        <v>0</v>
      </c>
    </row>
    <row r="8" spans="2:10" x14ac:dyDescent="0.25">
      <c r="B8" s="92" t="s">
        <v>13</v>
      </c>
      <c r="C8" s="73">
        <v>0</v>
      </c>
      <c r="D8" s="74"/>
      <c r="E8" s="75"/>
      <c r="F8" s="76">
        <f t="shared" si="0"/>
        <v>0</v>
      </c>
      <c r="G8" s="75"/>
      <c r="H8" s="76">
        <f t="shared" si="1"/>
        <v>0</v>
      </c>
      <c r="I8" s="75">
        <f>E8+G8</f>
        <v>0</v>
      </c>
      <c r="J8" s="93">
        <f>I8/$I$30</f>
        <v>0</v>
      </c>
    </row>
    <row r="9" spans="2:10" x14ac:dyDescent="0.25">
      <c r="B9" s="92" t="s">
        <v>0</v>
      </c>
      <c r="C9" s="73">
        <v>0</v>
      </c>
      <c r="D9" s="74"/>
      <c r="E9" s="75">
        <v>1.298611111111111E-2</v>
      </c>
      <c r="F9" s="76">
        <f t="shared" si="0"/>
        <v>2.5998702382055802E-2</v>
      </c>
      <c r="G9" s="75">
        <v>2.7233796296296298E-2</v>
      </c>
      <c r="H9" s="76">
        <f t="shared" si="1"/>
        <v>3.0160866500032059E-2</v>
      </c>
      <c r="I9" s="75">
        <f t="shared" ref="I9:I28" si="2">E9+G9</f>
        <v>4.0219907407407406E-2</v>
      </c>
      <c r="J9" s="93">
        <f t="shared" ref="J9:J28" si="3">I9/$I$30</f>
        <v>2.8678479174059801E-2</v>
      </c>
    </row>
    <row r="10" spans="2:10" x14ac:dyDescent="0.25">
      <c r="B10" s="92" t="s">
        <v>8</v>
      </c>
      <c r="C10" s="73">
        <v>0</v>
      </c>
      <c r="D10" s="74"/>
      <c r="E10" s="75">
        <v>4.6296296296296294E-3</v>
      </c>
      <c r="F10" s="76">
        <f t="shared" si="0"/>
        <v>9.2686996014459191E-3</v>
      </c>
      <c r="G10" s="75">
        <v>4.0162037037037033E-3</v>
      </c>
      <c r="H10" s="76">
        <f t="shared" si="1"/>
        <v>4.4478625905274641E-3</v>
      </c>
      <c r="I10" s="75">
        <f t="shared" si="2"/>
        <v>8.6458333333333318E-3</v>
      </c>
      <c r="J10" s="93">
        <f t="shared" si="3"/>
        <v>6.1648414224525667E-3</v>
      </c>
    </row>
    <row r="11" spans="2:10" x14ac:dyDescent="0.25">
      <c r="B11" s="92" t="s">
        <v>26</v>
      </c>
      <c r="C11" s="73">
        <v>0</v>
      </c>
      <c r="D11" s="74"/>
      <c r="E11" s="75">
        <v>1.1226851851851851E-3</v>
      </c>
      <c r="F11" s="76">
        <f t="shared" si="0"/>
        <v>2.2476596533506353E-3</v>
      </c>
      <c r="G11" s="75"/>
      <c r="H11" s="76">
        <f t="shared" si="1"/>
        <v>0</v>
      </c>
      <c r="I11" s="75">
        <f t="shared" si="2"/>
        <v>1.1226851851851851E-3</v>
      </c>
      <c r="J11" s="93">
        <f t="shared" si="3"/>
        <v>8.0052157694497866E-4</v>
      </c>
    </row>
    <row r="12" spans="2:10" x14ac:dyDescent="0.25">
      <c r="B12" s="92" t="s">
        <v>3</v>
      </c>
      <c r="C12" s="73">
        <v>0</v>
      </c>
      <c r="D12" s="74"/>
      <c r="E12" s="75">
        <v>5.393518518518518E-3</v>
      </c>
      <c r="F12" s="76">
        <f t="shared" si="0"/>
        <v>1.0798035035684495E-2</v>
      </c>
      <c r="G12" s="75"/>
      <c r="H12" s="76">
        <f t="shared" si="1"/>
        <v>0</v>
      </c>
      <c r="I12" s="75">
        <f t="shared" si="2"/>
        <v>5.393518518518518E-3</v>
      </c>
      <c r="J12" s="93">
        <f t="shared" si="3"/>
        <v>3.845804689240825E-3</v>
      </c>
    </row>
    <row r="13" spans="2:10" x14ac:dyDescent="0.25">
      <c r="B13" s="92" t="s">
        <v>7</v>
      </c>
      <c r="C13" s="73">
        <v>0</v>
      </c>
      <c r="D13" s="74"/>
      <c r="E13" s="75">
        <v>1.0949074074074075E-2</v>
      </c>
      <c r="F13" s="76">
        <f t="shared" si="0"/>
        <v>2.1920474557419599E-2</v>
      </c>
      <c r="G13" s="75">
        <v>2.8819444444444444E-3</v>
      </c>
      <c r="H13" s="76">
        <f t="shared" si="1"/>
        <v>3.1916939050182671E-3</v>
      </c>
      <c r="I13" s="75">
        <f t="shared" si="2"/>
        <v>1.3831018518518519E-2</v>
      </c>
      <c r="J13" s="93">
        <f t="shared" si="3"/>
        <v>9.8620957159716444E-3</v>
      </c>
    </row>
    <row r="14" spans="2:10" x14ac:dyDescent="0.25">
      <c r="B14" s="92" t="s">
        <v>2</v>
      </c>
      <c r="C14" s="73">
        <v>0</v>
      </c>
      <c r="D14" s="74"/>
      <c r="E14" s="75"/>
      <c r="F14" s="76">
        <f t="shared" si="0"/>
        <v>0</v>
      </c>
      <c r="G14" s="75">
        <v>5.4745370370370373E-3</v>
      </c>
      <c r="H14" s="76">
        <f t="shared" si="1"/>
        <v>6.0629366147535758E-3</v>
      </c>
      <c r="I14" s="75">
        <f t="shared" si="2"/>
        <v>5.4745370370370373E-3</v>
      </c>
      <c r="J14" s="93">
        <f t="shared" si="3"/>
        <v>3.9035742875770611E-3</v>
      </c>
    </row>
    <row r="15" spans="2:10" x14ac:dyDescent="0.25">
      <c r="B15" s="92" t="s">
        <v>9</v>
      </c>
      <c r="C15" s="73">
        <v>0</v>
      </c>
      <c r="D15" s="74"/>
      <c r="E15" s="75">
        <v>8.6689814814814824E-3</v>
      </c>
      <c r="F15" s="76">
        <f t="shared" si="0"/>
        <v>1.7355640003707484E-2</v>
      </c>
      <c r="G15" s="75"/>
      <c r="H15" s="76">
        <f t="shared" si="1"/>
        <v>0</v>
      </c>
      <c r="I15" s="75">
        <f t="shared" si="2"/>
        <v>8.6689814814814824E-3</v>
      </c>
      <c r="J15" s="93">
        <f t="shared" si="3"/>
        <v>6.1813470219772076E-3</v>
      </c>
    </row>
    <row r="16" spans="2:10" x14ac:dyDescent="0.25">
      <c r="B16" s="92" t="s">
        <v>1</v>
      </c>
      <c r="C16" s="73">
        <v>0</v>
      </c>
      <c r="D16" s="74"/>
      <c r="E16" s="75"/>
      <c r="F16" s="76">
        <f t="shared" si="0"/>
        <v>0</v>
      </c>
      <c r="G16" s="75">
        <v>2.9513888888888888E-3</v>
      </c>
      <c r="H16" s="76">
        <f t="shared" si="1"/>
        <v>3.2686021918861773E-3</v>
      </c>
      <c r="I16" s="75">
        <f t="shared" si="2"/>
        <v>2.9513888888888888E-3</v>
      </c>
      <c r="J16" s="93">
        <f t="shared" si="3"/>
        <v>2.1044639393914388E-3</v>
      </c>
    </row>
    <row r="17" spans="2:14" x14ac:dyDescent="0.25">
      <c r="B17" s="92" t="s">
        <v>27</v>
      </c>
      <c r="C17" s="73">
        <v>0</v>
      </c>
      <c r="D17" s="74"/>
      <c r="E17" s="75">
        <v>1.0474537037037037E-2</v>
      </c>
      <c r="F17" s="76">
        <f t="shared" si="0"/>
        <v>2.0970432848271395E-2</v>
      </c>
      <c r="G17" s="75">
        <v>3.1608796296296295E-2</v>
      </c>
      <c r="H17" s="76">
        <f t="shared" si="1"/>
        <v>3.5006088572710391E-2</v>
      </c>
      <c r="I17" s="75">
        <f t="shared" si="2"/>
        <v>4.2083333333333334E-2</v>
      </c>
      <c r="J17" s="93">
        <f t="shared" si="3"/>
        <v>3.0007179935793223E-2</v>
      </c>
    </row>
    <row r="18" spans="2:14" x14ac:dyDescent="0.25">
      <c r="B18" s="92" t="s">
        <v>16</v>
      </c>
      <c r="C18" s="73">
        <v>0</v>
      </c>
      <c r="D18" s="74"/>
      <c r="E18" s="75">
        <v>7.3958333333333324E-3</v>
      </c>
      <c r="F18" s="76">
        <f t="shared" si="0"/>
        <v>1.4806747613309855E-2</v>
      </c>
      <c r="G18" s="75"/>
      <c r="H18" s="76">
        <f t="shared" si="1"/>
        <v>0</v>
      </c>
      <c r="I18" s="75">
        <f t="shared" si="2"/>
        <v>7.3958333333333324E-3</v>
      </c>
      <c r="J18" s="93">
        <f t="shared" si="3"/>
        <v>5.2735390481220756E-3</v>
      </c>
    </row>
    <row r="19" spans="2:14" x14ac:dyDescent="0.25">
      <c r="B19" s="92" t="s">
        <v>4</v>
      </c>
      <c r="C19" s="73">
        <v>0</v>
      </c>
      <c r="D19" s="74"/>
      <c r="E19" s="75">
        <v>1.0243055555555556E-2</v>
      </c>
      <c r="F19" s="76">
        <f t="shared" si="0"/>
        <v>2.0506997868199095E-2</v>
      </c>
      <c r="G19" s="75"/>
      <c r="H19" s="76">
        <f t="shared" si="1"/>
        <v>0</v>
      </c>
      <c r="I19" s="75">
        <f t="shared" si="2"/>
        <v>1.0243055555555556E-2</v>
      </c>
      <c r="J19" s="93">
        <f t="shared" si="3"/>
        <v>7.3037277896526405E-3</v>
      </c>
    </row>
    <row r="20" spans="2:14" x14ac:dyDescent="0.25">
      <c r="B20" s="92" t="s">
        <v>14</v>
      </c>
      <c r="C20" s="73">
        <v>0</v>
      </c>
      <c r="D20" s="74"/>
      <c r="E20" s="75"/>
      <c r="F20" s="76">
        <f t="shared" si="0"/>
        <v>0</v>
      </c>
      <c r="G20" s="75">
        <v>5.0231481481481481E-3</v>
      </c>
      <c r="H20" s="76">
        <f t="shared" si="1"/>
        <v>5.5630327501121606E-3</v>
      </c>
      <c r="I20" s="75">
        <f t="shared" si="2"/>
        <v>5.0231481481481481E-3</v>
      </c>
      <c r="J20" s="93">
        <f t="shared" si="3"/>
        <v>3.5817150968466055E-3</v>
      </c>
    </row>
    <row r="21" spans="2:14" x14ac:dyDescent="0.25">
      <c r="B21" s="92" t="s">
        <v>11</v>
      </c>
      <c r="C21" s="73">
        <v>0</v>
      </c>
      <c r="D21" s="74"/>
      <c r="E21" s="75">
        <v>0.16255787037037034</v>
      </c>
      <c r="F21" s="76">
        <f t="shared" si="0"/>
        <v>0.32544721475576976</v>
      </c>
      <c r="G21" s="75">
        <v>0.18512731481481473</v>
      </c>
      <c r="H21" s="76">
        <f t="shared" si="1"/>
        <v>0.20502467474203678</v>
      </c>
      <c r="I21" s="75">
        <f t="shared" si="2"/>
        <v>0.3476851851851851</v>
      </c>
      <c r="J21" s="93">
        <f t="shared" si="3"/>
        <v>0.24791410486007376</v>
      </c>
    </row>
    <row r="22" spans="2:14" x14ac:dyDescent="0.25">
      <c r="B22" s="92" t="s">
        <v>15</v>
      </c>
      <c r="C22" s="73">
        <v>0</v>
      </c>
      <c r="D22" s="74"/>
      <c r="E22" s="75">
        <v>4.5960648148148146E-2</v>
      </c>
      <c r="F22" s="76">
        <f t="shared" si="0"/>
        <v>9.201501529335436E-2</v>
      </c>
      <c r="G22" s="75">
        <v>4.6365740740740735E-2</v>
      </c>
      <c r="H22" s="76">
        <f t="shared" si="1"/>
        <v>5.1349099532141271E-2</v>
      </c>
      <c r="I22" s="75">
        <f t="shared" si="2"/>
        <v>9.2326388888888888E-2</v>
      </c>
      <c r="J22" s="93">
        <f t="shared" si="3"/>
        <v>6.5832583704021591E-2</v>
      </c>
    </row>
    <row r="23" spans="2:14" s="11" customFormat="1" x14ac:dyDescent="0.25">
      <c r="B23" s="92" t="s">
        <v>71</v>
      </c>
      <c r="C23" s="72">
        <v>0</v>
      </c>
      <c r="D23" s="77"/>
      <c r="E23" s="75">
        <v>6.7199074074074064E-2</v>
      </c>
      <c r="F23" s="76">
        <f t="shared" si="0"/>
        <v>0.13453517471498749</v>
      </c>
      <c r="G23" s="75">
        <v>0.21607638888888892</v>
      </c>
      <c r="H23" s="76">
        <f t="shared" si="1"/>
        <v>0.23930013458950217</v>
      </c>
      <c r="I23" s="75">
        <f t="shared" si="2"/>
        <v>0.28327546296296297</v>
      </c>
      <c r="J23" s="93">
        <f t="shared" si="3"/>
        <v>0.20198727418276652</v>
      </c>
      <c r="K23" s="8"/>
      <c r="L23" s="8"/>
      <c r="M23" s="8"/>
      <c r="N23" s="8"/>
    </row>
    <row r="24" spans="2:14" x14ac:dyDescent="0.25">
      <c r="B24" s="92" t="s">
        <v>12</v>
      </c>
      <c r="C24" s="73">
        <v>0</v>
      </c>
      <c r="D24" s="78"/>
      <c r="E24" s="75">
        <v>8.2488425925925923E-2</v>
      </c>
      <c r="F24" s="76">
        <f t="shared" si="0"/>
        <v>0.16514505514876265</v>
      </c>
      <c r="G24" s="75">
        <v>0.3437037037037034</v>
      </c>
      <c r="H24" s="76">
        <f t="shared" si="1"/>
        <v>0.38064474780490914</v>
      </c>
      <c r="I24" s="75">
        <f t="shared" si="2"/>
        <v>0.42619212962962932</v>
      </c>
      <c r="J24" s="93">
        <f t="shared" si="3"/>
        <v>0.30389284564788588</v>
      </c>
    </row>
    <row r="25" spans="2:14" s="12" customFormat="1" x14ac:dyDescent="0.25">
      <c r="B25" s="92" t="s">
        <v>5</v>
      </c>
      <c r="C25" s="79">
        <v>0</v>
      </c>
      <c r="D25" s="72"/>
      <c r="E25" s="75">
        <v>6.1782407407407397E-2</v>
      </c>
      <c r="F25" s="76">
        <f t="shared" si="0"/>
        <v>0.12369079618129578</v>
      </c>
      <c r="G25" s="75">
        <v>2.2210648148148146E-2</v>
      </c>
      <c r="H25" s="76">
        <f t="shared" si="1"/>
        <v>2.4597833749919897E-2</v>
      </c>
      <c r="I25" s="75">
        <f t="shared" si="2"/>
        <v>8.3993055555555543E-2</v>
      </c>
      <c r="J25" s="93">
        <f t="shared" si="3"/>
        <v>5.9890567875151644E-2</v>
      </c>
      <c r="K25" s="8"/>
      <c r="L25" s="8"/>
      <c r="M25" s="8"/>
      <c r="N25" s="8"/>
    </row>
    <row r="26" spans="2:14" x14ac:dyDescent="0.25">
      <c r="B26" s="92" t="s">
        <v>6</v>
      </c>
      <c r="C26" s="73">
        <v>0</v>
      </c>
      <c r="D26" s="74"/>
      <c r="E26" s="75">
        <v>2.3958333333333336E-3</v>
      </c>
      <c r="F26" s="76">
        <f t="shared" si="0"/>
        <v>4.7965520437482636E-3</v>
      </c>
      <c r="G26" s="75"/>
      <c r="H26" s="76">
        <f t="shared" si="1"/>
        <v>0</v>
      </c>
      <c r="I26" s="75">
        <f t="shared" si="2"/>
        <v>2.3958333333333336E-3</v>
      </c>
      <c r="J26" s="93">
        <f t="shared" si="3"/>
        <v>1.7083295508001093E-3</v>
      </c>
    </row>
    <row r="27" spans="2:14" x14ac:dyDescent="0.25">
      <c r="B27" s="92" t="s">
        <v>78</v>
      </c>
      <c r="C27" s="73">
        <v>0</v>
      </c>
      <c r="D27" s="74"/>
      <c r="E27" s="75"/>
      <c r="F27" s="76">
        <f t="shared" si="0"/>
        <v>0</v>
      </c>
      <c r="G27" s="75">
        <v>1.0277777777777778E-2</v>
      </c>
      <c r="H27" s="76">
        <f t="shared" si="1"/>
        <v>1.1382426456450687E-2</v>
      </c>
      <c r="I27" s="75">
        <f t="shared" si="2"/>
        <v>1.0277777777777778E-2</v>
      </c>
      <c r="J27" s="93">
        <f t="shared" si="3"/>
        <v>7.3284861889395987E-3</v>
      </c>
    </row>
    <row r="28" spans="2:14" x14ac:dyDescent="0.25">
      <c r="B28" s="92" t="s">
        <v>17</v>
      </c>
      <c r="C28" s="73">
        <v>0</v>
      </c>
      <c r="D28" s="74"/>
      <c r="E28" s="75">
        <v>5.2430555555555555E-3</v>
      </c>
      <c r="F28" s="76">
        <f t="shared" si="0"/>
        <v>1.0496802298637503E-2</v>
      </c>
      <c r="G28" s="75"/>
      <c r="H28" s="76"/>
      <c r="I28" s="75">
        <f t="shared" si="2"/>
        <v>5.2430555555555555E-3</v>
      </c>
      <c r="J28" s="93">
        <f t="shared" si="3"/>
        <v>3.7385182923306737E-3</v>
      </c>
    </row>
    <row r="29" spans="2:14" ht="15.75" thickBot="1" x14ac:dyDescent="0.3">
      <c r="B29" s="94"/>
      <c r="C29" s="82"/>
      <c r="D29" s="83"/>
      <c r="E29" s="84"/>
      <c r="F29" s="83"/>
      <c r="G29" s="84"/>
      <c r="H29" s="84"/>
      <c r="I29" s="84"/>
      <c r="J29" s="95"/>
    </row>
    <row r="30" spans="2:14" s="11" customFormat="1" ht="16.5" thickTop="1" thickBot="1" x14ac:dyDescent="0.3">
      <c r="B30" s="96" t="s">
        <v>29</v>
      </c>
      <c r="C30" s="87"/>
      <c r="D30" s="88"/>
      <c r="E30" s="87">
        <f t="shared" ref="E30:J30" si="4">SUM(E7:E28)</f>
        <v>0.49949074074074062</v>
      </c>
      <c r="F30" s="89">
        <f t="shared" si="4"/>
        <v>1.0000000000000002</v>
      </c>
      <c r="G30" s="87">
        <f t="shared" si="4"/>
        <v>0.90295138888888848</v>
      </c>
      <c r="H30" s="89">
        <f t="shared" si="4"/>
        <v>1</v>
      </c>
      <c r="I30" s="87">
        <f t="shared" si="4"/>
        <v>1.4024421296296294</v>
      </c>
      <c r="J30" s="97">
        <f t="shared" si="4"/>
        <v>0.99999999999999978</v>
      </c>
      <c r="K30" s="8"/>
      <c r="L30" s="8"/>
      <c r="M30" s="8"/>
      <c r="N30" s="8"/>
    </row>
    <row r="31" spans="2:14" s="11" customFormat="1" ht="15.75" thickTop="1" x14ac:dyDescent="0.25">
      <c r="B31" s="98"/>
      <c r="C31" s="85"/>
      <c r="D31" s="86"/>
      <c r="E31" s="85"/>
      <c r="F31" s="85"/>
      <c r="G31" s="85"/>
      <c r="H31" s="85"/>
      <c r="I31" s="85"/>
      <c r="J31" s="99"/>
      <c r="K31" s="8"/>
      <c r="L31" s="8"/>
      <c r="M31" s="8"/>
      <c r="N31" s="8"/>
    </row>
    <row r="32" spans="2:14" s="12" customFormat="1" ht="93" customHeight="1" thickBot="1" x14ac:dyDescent="0.3">
      <c r="B32" s="174" t="s">
        <v>133</v>
      </c>
      <c r="C32" s="175"/>
      <c r="D32" s="175"/>
      <c r="E32" s="175"/>
      <c r="F32" s="175"/>
      <c r="G32" s="175"/>
      <c r="H32" s="175"/>
      <c r="I32" s="175"/>
      <c r="J32" s="176"/>
      <c r="K32" s="8"/>
      <c r="L32" s="8"/>
      <c r="M32" s="8"/>
      <c r="N32" s="8"/>
    </row>
    <row r="33" spans="2:2" x14ac:dyDescent="0.2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 enableFormatConditionsCalculation="0"/>
  <dimension ref="B2:N32"/>
  <sheetViews>
    <sheetView showGridLines="0" showZeros="0" zoomScale="110" zoomScaleNormal="110" zoomScaleSheetLayoutView="11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77" t="s">
        <v>40</v>
      </c>
      <c r="C3" s="178"/>
      <c r="D3" s="178"/>
      <c r="E3" s="178"/>
      <c r="F3" s="178"/>
      <c r="G3" s="178"/>
      <c r="H3" s="178"/>
      <c r="I3" s="178"/>
      <c r="J3" s="179"/>
    </row>
    <row r="4" spans="2:10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2"/>
    </row>
    <row r="5" spans="2:10" x14ac:dyDescent="0.25">
      <c r="B5" s="101"/>
      <c r="C5" s="181" t="s">
        <v>37</v>
      </c>
      <c r="D5" s="181"/>
      <c r="E5" s="181" t="s">
        <v>38</v>
      </c>
      <c r="F5" s="181"/>
      <c r="G5" s="181" t="s">
        <v>39</v>
      </c>
      <c r="H5" s="181"/>
      <c r="I5" s="181" t="s">
        <v>22</v>
      </c>
      <c r="J5" s="182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5">
        <v>5.6597222222222222E-3</v>
      </c>
      <c r="D7" s="76">
        <f>C7/C$30</f>
        <v>1.9381458008822705E-3</v>
      </c>
      <c r="E7" s="75"/>
      <c r="F7" s="76"/>
      <c r="G7" s="81"/>
      <c r="H7" s="76"/>
      <c r="I7" s="75">
        <f>C7+E7+G7</f>
        <v>5.6597222222222222E-3</v>
      </c>
      <c r="J7" s="93">
        <f>I7/$I$30</f>
        <v>1.9381458008822705E-3</v>
      </c>
    </row>
    <row r="8" spans="2:10" x14ac:dyDescent="0.25">
      <c r="B8" s="92" t="s">
        <v>13</v>
      </c>
      <c r="C8" s="75">
        <v>1.9016203703703705E-2</v>
      </c>
      <c r="D8" s="76">
        <f>C8/C$30</f>
        <v>6.5120113514306145E-3</v>
      </c>
      <c r="E8" s="75"/>
      <c r="F8" s="76"/>
      <c r="G8" s="81"/>
      <c r="H8" s="76"/>
      <c r="I8" s="75">
        <f>C8+E8+G8</f>
        <v>1.9016203703703705E-2</v>
      </c>
      <c r="J8" s="93">
        <f>I8/$I$30</f>
        <v>6.5120113514306145E-3</v>
      </c>
    </row>
    <row r="9" spans="2:10" x14ac:dyDescent="0.25">
      <c r="B9" s="92" t="s">
        <v>0</v>
      </c>
      <c r="C9" s="75">
        <v>0.23408564814814806</v>
      </c>
      <c r="D9" s="76">
        <f t="shared" ref="D9:D26" si="0">C9/C$30</f>
        <v>8.0161551784956861E-2</v>
      </c>
      <c r="E9" s="75"/>
      <c r="F9" s="76"/>
      <c r="G9" s="81"/>
      <c r="H9" s="76"/>
      <c r="I9" s="75">
        <f>C9+E9+G9</f>
        <v>0.23408564814814806</v>
      </c>
      <c r="J9" s="93">
        <f>I9/$I$30</f>
        <v>8.0161551784956861E-2</v>
      </c>
    </row>
    <row r="10" spans="2:10" x14ac:dyDescent="0.25">
      <c r="B10" s="92" t="s">
        <v>8</v>
      </c>
      <c r="C10" s="75">
        <v>9.5173611111111112E-2</v>
      </c>
      <c r="D10" s="76">
        <f t="shared" si="0"/>
        <v>3.2591764663915973E-2</v>
      </c>
      <c r="E10" s="75"/>
      <c r="F10" s="76"/>
      <c r="G10" s="81"/>
      <c r="H10" s="76"/>
      <c r="I10" s="75">
        <f t="shared" ref="I10:I20" si="1">C10+E10+G10</f>
        <v>9.5173611111111112E-2</v>
      </c>
      <c r="J10" s="93">
        <f t="shared" ref="J10:J20" si="2">I10/$I$30</f>
        <v>3.2591764663915973E-2</v>
      </c>
    </row>
    <row r="11" spans="2:10" x14ac:dyDescent="0.25">
      <c r="B11" s="92" t="s">
        <v>26</v>
      </c>
      <c r="C11" s="75">
        <v>3.0648148148148147E-2</v>
      </c>
      <c r="D11" s="76">
        <f t="shared" si="0"/>
        <v>1.0495317138519943E-2</v>
      </c>
      <c r="E11" s="75"/>
      <c r="F11" s="76"/>
      <c r="G11" s="81"/>
      <c r="H11" s="76"/>
      <c r="I11" s="75">
        <f t="shared" si="1"/>
        <v>3.0648148148148147E-2</v>
      </c>
      <c r="J11" s="93">
        <f t="shared" si="2"/>
        <v>1.0495317138519943E-2</v>
      </c>
    </row>
    <row r="12" spans="2:10" x14ac:dyDescent="0.25">
      <c r="B12" s="92" t="s">
        <v>3</v>
      </c>
      <c r="C12" s="75">
        <v>0.74543981481481769</v>
      </c>
      <c r="D12" s="76">
        <f t="shared" si="0"/>
        <v>0.25527243037141922</v>
      </c>
      <c r="E12" s="75"/>
      <c r="F12" s="76"/>
      <c r="G12" s="81"/>
      <c r="H12" s="76"/>
      <c r="I12" s="75">
        <f t="shared" si="1"/>
        <v>0.74543981481481769</v>
      </c>
      <c r="J12" s="93">
        <f t="shared" si="2"/>
        <v>0.25527243037141922</v>
      </c>
    </row>
    <row r="13" spans="2:10" x14ac:dyDescent="0.25">
      <c r="B13" s="92" t="s">
        <v>7</v>
      </c>
      <c r="C13" s="75">
        <v>0.10892361111111117</v>
      </c>
      <c r="D13" s="76">
        <f t="shared" si="0"/>
        <v>3.7300388818206659E-2</v>
      </c>
      <c r="E13" s="75"/>
      <c r="F13" s="76"/>
      <c r="G13" s="81"/>
      <c r="H13" s="76"/>
      <c r="I13" s="75">
        <f t="shared" si="1"/>
        <v>0.10892361111111117</v>
      </c>
      <c r="J13" s="93">
        <f t="shared" si="2"/>
        <v>3.7300388818206659E-2</v>
      </c>
    </row>
    <row r="14" spans="2:10" x14ac:dyDescent="0.25">
      <c r="B14" s="92" t="s">
        <v>2</v>
      </c>
      <c r="C14" s="75">
        <v>5.3252314814814801E-2</v>
      </c>
      <c r="D14" s="76">
        <f t="shared" si="0"/>
        <v>1.8236009877012932E-2</v>
      </c>
      <c r="E14" s="75"/>
      <c r="F14" s="76"/>
      <c r="G14" s="81"/>
      <c r="H14" s="76"/>
      <c r="I14" s="75">
        <f t="shared" si="1"/>
        <v>5.3252314814814801E-2</v>
      </c>
      <c r="J14" s="93">
        <f t="shared" si="2"/>
        <v>1.8236009877012932E-2</v>
      </c>
    </row>
    <row r="15" spans="2:10" x14ac:dyDescent="0.25">
      <c r="B15" s="92" t="s">
        <v>9</v>
      </c>
      <c r="C15" s="75">
        <v>1.1909722222222219E-2</v>
      </c>
      <c r="D15" s="76">
        <f t="shared" si="0"/>
        <v>4.0784295073780282E-3</v>
      </c>
      <c r="E15" s="75"/>
      <c r="F15" s="76"/>
      <c r="G15" s="81"/>
      <c r="H15" s="76"/>
      <c r="I15" s="75">
        <f t="shared" si="1"/>
        <v>1.1909722222222219E-2</v>
      </c>
      <c r="J15" s="93">
        <f t="shared" si="2"/>
        <v>4.0784295073780282E-3</v>
      </c>
    </row>
    <row r="16" spans="2:10" x14ac:dyDescent="0.25">
      <c r="B16" s="92" t="s">
        <v>1</v>
      </c>
      <c r="C16" s="75">
        <v>8.1469907407407394E-2</v>
      </c>
      <c r="D16" s="76">
        <f t="shared" si="0"/>
        <v>2.7898994463006747E-2</v>
      </c>
      <c r="E16" s="75"/>
      <c r="F16" s="76"/>
      <c r="G16" s="81"/>
      <c r="H16" s="76"/>
      <c r="I16" s="75">
        <f t="shared" si="1"/>
        <v>8.1469907407407394E-2</v>
      </c>
      <c r="J16" s="93">
        <f t="shared" si="2"/>
        <v>2.7898994463006747E-2</v>
      </c>
    </row>
    <row r="17" spans="2:14" x14ac:dyDescent="0.25">
      <c r="B17" s="92" t="s">
        <v>27</v>
      </c>
      <c r="C17" s="75">
        <v>5.2060185185185195E-2</v>
      </c>
      <c r="D17" s="76">
        <f t="shared" si="0"/>
        <v>1.7827770577440602E-2</v>
      </c>
      <c r="E17" s="75"/>
      <c r="F17" s="76"/>
      <c r="G17" s="81"/>
      <c r="H17" s="76"/>
      <c r="I17" s="75">
        <f t="shared" si="1"/>
        <v>5.2060185185185195E-2</v>
      </c>
      <c r="J17" s="93">
        <f t="shared" si="2"/>
        <v>1.7827770577440602E-2</v>
      </c>
    </row>
    <row r="18" spans="2:14" x14ac:dyDescent="0.25">
      <c r="B18" s="92" t="s">
        <v>16</v>
      </c>
      <c r="C18" s="75">
        <v>1.6203703703703701E-3</v>
      </c>
      <c r="D18" s="76">
        <f t="shared" si="0"/>
        <v>5.5488836835075215E-4</v>
      </c>
      <c r="E18" s="75"/>
      <c r="F18" s="76"/>
      <c r="G18" s="81"/>
      <c r="H18" s="76"/>
      <c r="I18" s="75">
        <f t="shared" si="1"/>
        <v>1.6203703703703701E-3</v>
      </c>
      <c r="J18" s="93">
        <f t="shared" si="2"/>
        <v>5.5488836835075215E-4</v>
      </c>
    </row>
    <row r="19" spans="2:14" x14ac:dyDescent="0.25">
      <c r="B19" s="92" t="s">
        <v>4</v>
      </c>
      <c r="C19" s="75">
        <v>7.8877314814814775E-2</v>
      </c>
      <c r="D19" s="76">
        <f t="shared" si="0"/>
        <v>2.7011173073645534E-2</v>
      </c>
      <c r="E19" s="75"/>
      <c r="F19" s="76"/>
      <c r="G19" s="81"/>
      <c r="H19" s="76"/>
      <c r="I19" s="75">
        <f t="shared" si="1"/>
        <v>7.8877314814814775E-2</v>
      </c>
      <c r="J19" s="93">
        <f t="shared" si="2"/>
        <v>2.7011173073645534E-2</v>
      </c>
    </row>
    <row r="20" spans="2:14" x14ac:dyDescent="0.25">
      <c r="B20" s="92" t="s">
        <v>14</v>
      </c>
      <c r="C20" s="75">
        <v>8.0706018518518538E-2</v>
      </c>
      <c r="D20" s="76">
        <f t="shared" si="0"/>
        <v>2.7637404232212833E-2</v>
      </c>
      <c r="E20" s="75"/>
      <c r="F20" s="76"/>
      <c r="G20" s="81"/>
      <c r="H20" s="76"/>
      <c r="I20" s="75">
        <f t="shared" si="1"/>
        <v>8.0706018518518538E-2</v>
      </c>
      <c r="J20" s="93">
        <f t="shared" si="2"/>
        <v>2.7637404232212833E-2</v>
      </c>
    </row>
    <row r="21" spans="2:14" x14ac:dyDescent="0.25">
      <c r="B21" s="92" t="s">
        <v>11</v>
      </c>
      <c r="C21" s="75">
        <v>0.47581018518518542</v>
      </c>
      <c r="D21" s="76">
        <f t="shared" si="0"/>
        <v>0.16293900587785312</v>
      </c>
      <c r="E21" s="75"/>
      <c r="F21" s="76"/>
      <c r="G21" s="81"/>
      <c r="H21" s="76"/>
      <c r="I21" s="75">
        <f t="shared" ref="I21:I26" si="3">C21+E21+G21</f>
        <v>0.47581018518518542</v>
      </c>
      <c r="J21" s="93">
        <f t="shared" ref="J21:J26" si="4">I21/$I$30</f>
        <v>0.16293900587785312</v>
      </c>
    </row>
    <row r="22" spans="2:14" x14ac:dyDescent="0.25">
      <c r="B22" s="92" t="s">
        <v>15</v>
      </c>
      <c r="C22" s="75">
        <v>0.19432870370370361</v>
      </c>
      <c r="D22" s="76">
        <f t="shared" si="0"/>
        <v>6.6546969318636615E-2</v>
      </c>
      <c r="E22" s="75"/>
      <c r="F22" s="76"/>
      <c r="G22" s="81"/>
      <c r="H22" s="76"/>
      <c r="I22" s="75">
        <f t="shared" si="3"/>
        <v>0.19432870370370361</v>
      </c>
      <c r="J22" s="93">
        <f t="shared" si="4"/>
        <v>6.6546969318636615E-2</v>
      </c>
    </row>
    <row r="23" spans="2:14" s="11" customFormat="1" x14ac:dyDescent="0.25">
      <c r="B23" s="92" t="s">
        <v>71</v>
      </c>
      <c r="C23" s="75">
        <v>0.47951388888888929</v>
      </c>
      <c r="D23" s="76">
        <f t="shared" si="0"/>
        <v>0.16420732214836919</v>
      </c>
      <c r="E23" s="75"/>
      <c r="F23" s="76"/>
      <c r="G23" s="81"/>
      <c r="H23" s="76"/>
      <c r="I23" s="75">
        <f t="shared" si="3"/>
        <v>0.47951388888888929</v>
      </c>
      <c r="J23" s="93">
        <f t="shared" si="4"/>
        <v>0.16420732214836919</v>
      </c>
    </row>
    <row r="24" spans="2:14" x14ac:dyDescent="0.25">
      <c r="B24" s="92" t="s">
        <v>12</v>
      </c>
      <c r="C24" s="75">
        <v>8.5405092592592602E-2</v>
      </c>
      <c r="D24" s="76">
        <f t="shared" si="0"/>
        <v>2.9246580500430011E-2</v>
      </c>
      <c r="E24" s="75"/>
      <c r="F24" s="76"/>
      <c r="G24" s="81"/>
      <c r="H24" s="76"/>
      <c r="I24" s="75">
        <f t="shared" si="3"/>
        <v>8.5405092592592602E-2</v>
      </c>
      <c r="J24" s="93">
        <f t="shared" si="4"/>
        <v>2.9246580500430011E-2</v>
      </c>
      <c r="K24" s="11"/>
      <c r="L24" s="11"/>
      <c r="M24" s="11"/>
      <c r="N24" s="11"/>
    </row>
    <row r="25" spans="2:14" s="12" customFormat="1" x14ac:dyDescent="0.25">
      <c r="B25" s="92" t="s">
        <v>5</v>
      </c>
      <c r="C25" s="75">
        <v>1.9571759259259251E-2</v>
      </c>
      <c r="D25" s="76">
        <f t="shared" si="0"/>
        <v>6.7022587920080121E-3</v>
      </c>
      <c r="E25" s="75"/>
      <c r="F25" s="76"/>
      <c r="G25" s="81"/>
      <c r="H25" s="76"/>
      <c r="I25" s="75">
        <f t="shared" si="3"/>
        <v>1.9571759259259251E-2</v>
      </c>
      <c r="J25" s="93">
        <f t="shared" si="4"/>
        <v>6.7022587920080121E-3</v>
      </c>
      <c r="K25" s="11"/>
      <c r="L25" s="11"/>
      <c r="M25" s="11"/>
      <c r="N25" s="11"/>
    </row>
    <row r="26" spans="2:14" x14ac:dyDescent="0.25">
      <c r="B26" s="92" t="s">
        <v>6</v>
      </c>
      <c r="C26" s="75">
        <v>1.5740740740740739E-2</v>
      </c>
      <c r="D26" s="76">
        <f t="shared" si="0"/>
        <v>5.390344149693021E-3</v>
      </c>
      <c r="E26" s="75"/>
      <c r="F26" s="76"/>
      <c r="G26" s="81"/>
      <c r="H26" s="76"/>
      <c r="I26" s="75">
        <f t="shared" si="3"/>
        <v>1.5740740740740739E-2</v>
      </c>
      <c r="J26" s="93">
        <f t="shared" si="4"/>
        <v>5.390344149693021E-3</v>
      </c>
      <c r="K26" s="11"/>
      <c r="L26" s="11"/>
      <c r="M26" s="11"/>
      <c r="N26" s="11"/>
    </row>
    <row r="27" spans="2:14" x14ac:dyDescent="0.25">
      <c r="B27" s="92" t="s">
        <v>78</v>
      </c>
      <c r="C27" s="75">
        <v>5.1967592592592595E-3</v>
      </c>
      <c r="D27" s="76">
        <f>C27/C$30</f>
        <v>1.7796062670677698E-3</v>
      </c>
      <c r="E27" s="75"/>
      <c r="F27" s="76"/>
      <c r="G27" s="81"/>
      <c r="H27" s="76"/>
      <c r="I27" s="75">
        <f>C27+E27+G27</f>
        <v>5.1967592592592595E-3</v>
      </c>
      <c r="J27" s="93">
        <f>I27/$I$30</f>
        <v>1.7796062670677698E-3</v>
      </c>
      <c r="K27" s="11"/>
      <c r="L27" s="11"/>
      <c r="M27" s="11"/>
      <c r="N27" s="11"/>
    </row>
    <row r="28" spans="2:14" x14ac:dyDescent="0.25">
      <c r="B28" s="92" t="s">
        <v>17</v>
      </c>
      <c r="C28" s="75">
        <v>4.5763888888888882E-2</v>
      </c>
      <c r="D28" s="76">
        <f>C28/C$30</f>
        <v>1.5671632917563388E-2</v>
      </c>
      <c r="E28" s="75"/>
      <c r="F28" s="76"/>
      <c r="G28" s="75"/>
      <c r="H28" s="76"/>
      <c r="I28" s="75">
        <f>C28+E28+G28</f>
        <v>4.5763888888888882E-2</v>
      </c>
      <c r="J28" s="93">
        <f>I28/$I$30</f>
        <v>1.5671632917563388E-2</v>
      </c>
      <c r="K28" s="11"/>
      <c r="L28" s="11"/>
      <c r="M28" s="11"/>
      <c r="N28" s="11"/>
    </row>
    <row r="29" spans="2:14" ht="15.75" thickBot="1" x14ac:dyDescent="0.3">
      <c r="B29" s="94"/>
      <c r="C29" s="82"/>
      <c r="D29" s="83"/>
      <c r="E29" s="84"/>
      <c r="F29" s="83"/>
      <c r="G29" s="84"/>
      <c r="H29" s="76"/>
      <c r="I29" s="84"/>
      <c r="J29" s="95"/>
      <c r="K29" s="11"/>
      <c r="L29" s="11"/>
      <c r="M29" s="11"/>
      <c r="N29" s="11"/>
    </row>
    <row r="30" spans="2:14" s="11" customFormat="1" ht="16.5" thickTop="1" thickBot="1" x14ac:dyDescent="0.3">
      <c r="B30" s="96" t="s">
        <v>29</v>
      </c>
      <c r="C30" s="87">
        <f t="shared" ref="C30:J30" si="5">SUM(C7:C28)</f>
        <v>2.9201736111111143</v>
      </c>
      <c r="D30" s="89">
        <f t="shared" si="5"/>
        <v>1</v>
      </c>
      <c r="E30" s="87">
        <f t="shared" si="5"/>
        <v>0</v>
      </c>
      <c r="F30" s="89">
        <f t="shared" si="5"/>
        <v>0</v>
      </c>
      <c r="G30" s="87">
        <f t="shared" si="5"/>
        <v>0</v>
      </c>
      <c r="H30" s="89">
        <f t="shared" si="5"/>
        <v>0</v>
      </c>
      <c r="I30" s="87">
        <f t="shared" si="5"/>
        <v>2.9201736111111143</v>
      </c>
      <c r="J30" s="100">
        <f t="shared" si="5"/>
        <v>1</v>
      </c>
    </row>
    <row r="31" spans="2:14" s="11" customFormat="1" ht="15.75" thickTop="1" x14ac:dyDescent="0.25">
      <c r="B31" s="98"/>
      <c r="C31" s="85"/>
      <c r="D31" s="85"/>
      <c r="E31" s="85"/>
      <c r="F31" s="85"/>
      <c r="G31" s="85"/>
      <c r="H31" s="85"/>
      <c r="I31" s="85"/>
      <c r="J31" s="99"/>
    </row>
    <row r="32" spans="2:14" s="12" customFormat="1" ht="114" customHeight="1" thickBot="1" x14ac:dyDescent="0.3">
      <c r="B32" s="183" t="s">
        <v>134</v>
      </c>
      <c r="C32" s="184"/>
      <c r="D32" s="184"/>
      <c r="E32" s="184"/>
      <c r="F32" s="184"/>
      <c r="G32" s="184"/>
      <c r="H32" s="184"/>
      <c r="I32" s="184"/>
      <c r="J32" s="185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 enableFormatConditionsCalculation="0"/>
  <dimension ref="B2:I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9" ht="15.75" thickBot="1" x14ac:dyDescent="0.3"/>
    <row r="3" spans="2:9" x14ac:dyDescent="0.25">
      <c r="B3" s="177" t="s">
        <v>41</v>
      </c>
      <c r="C3" s="178"/>
      <c r="D3" s="178"/>
      <c r="E3" s="178"/>
      <c r="F3" s="179"/>
    </row>
    <row r="4" spans="2:9" x14ac:dyDescent="0.25">
      <c r="B4" s="180" t="s">
        <v>132</v>
      </c>
      <c r="C4" s="181"/>
      <c r="D4" s="181"/>
      <c r="E4" s="181"/>
      <c r="F4" s="182"/>
    </row>
    <row r="5" spans="2:9" x14ac:dyDescent="0.25">
      <c r="B5" s="101"/>
      <c r="C5" s="181" t="s">
        <v>42</v>
      </c>
      <c r="D5" s="181"/>
      <c r="E5" s="181" t="s">
        <v>43</v>
      </c>
      <c r="F5" s="182"/>
    </row>
    <row r="6" spans="2:9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9" x14ac:dyDescent="0.25">
      <c r="B7" s="92" t="s">
        <v>10</v>
      </c>
      <c r="C7" s="75"/>
      <c r="D7" s="76"/>
      <c r="E7" s="75"/>
      <c r="F7" s="121">
        <f t="shared" ref="F7:F28" si="0">E7/E$30</f>
        <v>0</v>
      </c>
    </row>
    <row r="8" spans="2:9" x14ac:dyDescent="0.25">
      <c r="B8" s="92" t="s">
        <v>13</v>
      </c>
      <c r="C8" s="75"/>
      <c r="D8" s="76"/>
      <c r="E8" s="75">
        <v>8.4606481481481494E-3</v>
      </c>
      <c r="F8" s="121">
        <f t="shared" si="0"/>
        <v>1.124649989230438E-2</v>
      </c>
    </row>
    <row r="9" spans="2:9" x14ac:dyDescent="0.25">
      <c r="B9" s="92" t="s">
        <v>0</v>
      </c>
      <c r="C9" s="75">
        <v>3.8888888888888888E-3</v>
      </c>
      <c r="D9" s="76">
        <f t="shared" ref="D9:D12" si="1">C9/C$30</f>
        <v>6.9796427087660984E-2</v>
      </c>
      <c r="E9" s="75">
        <v>0.10070601851851854</v>
      </c>
      <c r="F9" s="121">
        <f t="shared" si="0"/>
        <v>0.13386565740484324</v>
      </c>
      <c r="I9" s="145"/>
    </row>
    <row r="10" spans="2:9" x14ac:dyDescent="0.25">
      <c r="B10" s="92" t="s">
        <v>8</v>
      </c>
      <c r="C10" s="75">
        <v>5.0462962962962961E-3</v>
      </c>
      <c r="D10" s="76">
        <f t="shared" si="1"/>
        <v>9.0569173244702941E-2</v>
      </c>
      <c r="E10" s="75">
        <v>3.2222222222222222E-2</v>
      </c>
      <c r="F10" s="121">
        <f t="shared" si="0"/>
        <v>4.2832087141142804E-2</v>
      </c>
    </row>
    <row r="11" spans="2:9" x14ac:dyDescent="0.25">
      <c r="B11" s="92" t="s">
        <v>26</v>
      </c>
      <c r="C11" s="75"/>
      <c r="D11" s="76">
        <f t="shared" si="1"/>
        <v>0</v>
      </c>
      <c r="E11" s="75"/>
      <c r="F11" s="121">
        <f t="shared" si="0"/>
        <v>0</v>
      </c>
    </row>
    <row r="12" spans="2:9" x14ac:dyDescent="0.25">
      <c r="B12" s="92" t="s">
        <v>3</v>
      </c>
      <c r="C12" s="75">
        <v>5.6365740740740734E-3</v>
      </c>
      <c r="D12" s="76">
        <f t="shared" si="1"/>
        <v>0.10116327378479432</v>
      </c>
      <c r="E12" s="75">
        <v>0.13696759259259259</v>
      </c>
      <c r="F12" s="121">
        <f t="shared" si="0"/>
        <v>0.18206714052740083</v>
      </c>
    </row>
    <row r="13" spans="2:9" x14ac:dyDescent="0.25">
      <c r="B13" s="92" t="s">
        <v>7</v>
      </c>
      <c r="C13" s="75"/>
      <c r="D13" s="76">
        <f t="shared" ref="D13:D25" si="2">C13/C$30</f>
        <v>0</v>
      </c>
      <c r="E13" s="75">
        <v>8.5914351851851867E-2</v>
      </c>
      <c r="F13" s="121">
        <f t="shared" si="0"/>
        <v>0.11420351395427553</v>
      </c>
    </row>
    <row r="14" spans="2:9" x14ac:dyDescent="0.25">
      <c r="B14" s="92" t="s">
        <v>2</v>
      </c>
      <c r="C14" s="75"/>
      <c r="D14" s="76">
        <f t="shared" si="2"/>
        <v>0</v>
      </c>
      <c r="E14" s="75">
        <v>1.3125E-2</v>
      </c>
      <c r="F14" s="121">
        <f t="shared" si="0"/>
        <v>1.7446690667405149E-2</v>
      </c>
    </row>
    <row r="15" spans="2:9" x14ac:dyDescent="0.25">
      <c r="B15" s="92" t="s">
        <v>9</v>
      </c>
      <c r="C15" s="75"/>
      <c r="D15" s="76">
        <f t="shared" si="2"/>
        <v>0</v>
      </c>
      <c r="E15" s="75">
        <v>1.4305555555555557E-2</v>
      </c>
      <c r="F15" s="121">
        <f t="shared" si="0"/>
        <v>1.9015969722145299E-2</v>
      </c>
    </row>
    <row r="16" spans="2:9" x14ac:dyDescent="0.25">
      <c r="B16" s="92" t="s">
        <v>1</v>
      </c>
      <c r="C16" s="75"/>
      <c r="D16" s="76">
        <f t="shared" si="2"/>
        <v>0</v>
      </c>
      <c r="E16" s="75">
        <v>7.5694444444444446E-3</v>
      </c>
      <c r="F16" s="121">
        <f t="shared" si="0"/>
        <v>1.0061848056863288E-2</v>
      </c>
    </row>
    <row r="17" spans="2:6" x14ac:dyDescent="0.25">
      <c r="B17" s="92" t="s">
        <v>27</v>
      </c>
      <c r="C17" s="75">
        <v>1.0381944444444445E-2</v>
      </c>
      <c r="D17" s="76">
        <f>C17/C$30</f>
        <v>0.1863315330286664</v>
      </c>
      <c r="E17" s="75">
        <v>2.945601851851852E-2</v>
      </c>
      <c r="F17" s="121">
        <f t="shared" si="0"/>
        <v>3.9155050924643837E-2</v>
      </c>
    </row>
    <row r="18" spans="2:6" x14ac:dyDescent="0.25">
      <c r="B18" s="92" t="s">
        <v>16</v>
      </c>
      <c r="C18" s="75"/>
      <c r="D18" s="76">
        <f t="shared" si="2"/>
        <v>0</v>
      </c>
      <c r="E18" s="75"/>
      <c r="F18" s="121">
        <f t="shared" si="0"/>
        <v>0</v>
      </c>
    </row>
    <row r="19" spans="2:6" x14ac:dyDescent="0.25">
      <c r="B19" s="92" t="s">
        <v>4</v>
      </c>
      <c r="C19" s="75">
        <v>5.5787037037037038E-3</v>
      </c>
      <c r="D19" s="76">
        <f t="shared" si="2"/>
        <v>0.10012463647694225</v>
      </c>
      <c r="E19" s="75">
        <v>3.2060185185185185E-2</v>
      </c>
      <c r="F19" s="121">
        <f t="shared" si="0"/>
        <v>4.2616695898335333E-2</v>
      </c>
    </row>
    <row r="20" spans="2:6" x14ac:dyDescent="0.25">
      <c r="B20" s="92" t="s">
        <v>14</v>
      </c>
      <c r="C20" s="75">
        <v>1.1203703703703704E-2</v>
      </c>
      <c r="D20" s="76">
        <f t="shared" si="2"/>
        <v>0.20108018280016618</v>
      </c>
      <c r="E20" s="75">
        <v>6.7384259259259255E-2</v>
      </c>
      <c r="F20" s="121">
        <f t="shared" si="0"/>
        <v>8.9571986830364006E-2</v>
      </c>
    </row>
    <row r="21" spans="2:6" x14ac:dyDescent="0.25">
      <c r="B21" s="92" t="s">
        <v>11</v>
      </c>
      <c r="C21" s="75"/>
      <c r="D21" s="76">
        <f t="shared" si="2"/>
        <v>0</v>
      </c>
      <c r="E21" s="75">
        <v>5.9259259259259256E-3</v>
      </c>
      <c r="F21" s="121">
        <f t="shared" si="0"/>
        <v>7.877165451244653E-3</v>
      </c>
    </row>
    <row r="22" spans="2:6" x14ac:dyDescent="0.25">
      <c r="B22" s="92" t="s">
        <v>15</v>
      </c>
      <c r="C22" s="75">
        <v>1.0856481481481481E-2</v>
      </c>
      <c r="D22" s="76">
        <f t="shared" si="2"/>
        <v>0.19484835895305358</v>
      </c>
      <c r="E22" s="75">
        <v>0.10131944444444445</v>
      </c>
      <c r="F22" s="121">
        <f t="shared" si="0"/>
        <v>0.13468106710975722</v>
      </c>
    </row>
    <row r="23" spans="2:6" s="11" customFormat="1" x14ac:dyDescent="0.25">
      <c r="B23" s="92" t="s">
        <v>71</v>
      </c>
      <c r="C23" s="75">
        <v>3.1250000000000002E-3</v>
      </c>
      <c r="D23" s="76">
        <f>C23/C$30</f>
        <v>5.6086414624013294E-2</v>
      </c>
      <c r="E23" s="75">
        <v>0.10607638888888889</v>
      </c>
      <c r="F23" s="121">
        <f t="shared" si="0"/>
        <v>0.1410043385950337</v>
      </c>
    </row>
    <row r="24" spans="2:6" x14ac:dyDescent="0.25">
      <c r="B24" s="92" t="s">
        <v>12</v>
      </c>
      <c r="C24" s="75"/>
      <c r="D24" s="76">
        <f t="shared" si="2"/>
        <v>0</v>
      </c>
      <c r="E24" s="75">
        <v>2.9629629629629632E-3</v>
      </c>
      <c r="F24" s="121">
        <f t="shared" si="0"/>
        <v>3.9385827256223273E-3</v>
      </c>
    </row>
    <row r="25" spans="2:6" s="12" customFormat="1" x14ac:dyDescent="0.25">
      <c r="B25" s="92" t="s">
        <v>5</v>
      </c>
      <c r="C25" s="75"/>
      <c r="D25" s="76">
        <f t="shared" si="2"/>
        <v>0</v>
      </c>
      <c r="E25" s="75"/>
      <c r="F25" s="121">
        <f t="shared" si="0"/>
        <v>0</v>
      </c>
    </row>
    <row r="26" spans="2:6" x14ac:dyDescent="0.25">
      <c r="B26" s="92" t="s">
        <v>6</v>
      </c>
      <c r="C26" s="75"/>
      <c r="D26" s="76"/>
      <c r="E26" s="75">
        <v>5.185185185185185E-3</v>
      </c>
      <c r="F26" s="121">
        <f t="shared" si="0"/>
        <v>6.8925197698390716E-3</v>
      </c>
    </row>
    <row r="27" spans="2:6" x14ac:dyDescent="0.25">
      <c r="B27" s="92" t="s">
        <v>78</v>
      </c>
      <c r="C27" s="75"/>
      <c r="D27" s="76"/>
      <c r="E27" s="75"/>
      <c r="F27" s="121">
        <f t="shared" si="0"/>
        <v>0</v>
      </c>
    </row>
    <row r="28" spans="2:6" x14ac:dyDescent="0.25">
      <c r="B28" s="92" t="s">
        <v>17</v>
      </c>
      <c r="C28" s="75"/>
      <c r="D28" s="76"/>
      <c r="E28" s="75">
        <v>2.650462962962963E-3</v>
      </c>
      <c r="F28" s="121">
        <f t="shared" si="0"/>
        <v>3.5231853287793469E-3</v>
      </c>
    </row>
    <row r="29" spans="2:6" ht="15.75" thickBot="1" x14ac:dyDescent="0.3">
      <c r="B29" s="94"/>
      <c r="C29" s="84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5.5717592592592596E-2</v>
      </c>
      <c r="D30" s="118">
        <f>SUM(D7:D28)</f>
        <v>0.99999999999999989</v>
      </c>
      <c r="E30" s="117">
        <f>SUM(E7:E28)</f>
        <v>0.75229166666666669</v>
      </c>
      <c r="F30" s="122">
        <f>SUM(F7:F28)</f>
        <v>1</v>
      </c>
    </row>
    <row r="31" spans="2:6" ht="15.75" thickTop="1" x14ac:dyDescent="0.25">
      <c r="B31" s="123"/>
      <c r="C31" s="114"/>
      <c r="D31" s="115"/>
      <c r="E31" s="115"/>
      <c r="F31" s="124"/>
    </row>
    <row r="32" spans="2:6" ht="81.95" customHeight="1" thickBot="1" x14ac:dyDescent="0.3">
      <c r="B32" s="183" t="s">
        <v>135</v>
      </c>
      <c r="C32" s="184"/>
      <c r="D32" s="184"/>
      <c r="E32" s="184"/>
      <c r="F32" s="18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118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48</v>
      </c>
      <c r="D5" s="181"/>
      <c r="E5" s="181" t="s">
        <v>119</v>
      </c>
      <c r="F5" s="182"/>
    </row>
    <row r="6" spans="2:6" x14ac:dyDescent="0.25">
      <c r="B6" s="90" t="s">
        <v>23</v>
      </c>
      <c r="C6" s="109" t="s">
        <v>24</v>
      </c>
      <c r="D6" s="109" t="s">
        <v>25</v>
      </c>
      <c r="E6" s="109" t="s">
        <v>24</v>
      </c>
      <c r="F6" s="131" t="s">
        <v>25</v>
      </c>
    </row>
    <row r="7" spans="2:6" x14ac:dyDescent="0.25">
      <c r="B7" s="92" t="s">
        <v>10</v>
      </c>
      <c r="C7" s="102"/>
      <c r="D7" s="107"/>
      <c r="E7" s="102">
        <v>0</v>
      </c>
      <c r="F7" s="125"/>
    </row>
    <row r="8" spans="2:6" x14ac:dyDescent="0.25">
      <c r="B8" s="92" t="s">
        <v>13</v>
      </c>
      <c r="C8" s="102"/>
      <c r="D8" s="107"/>
      <c r="E8" s="102">
        <v>0</v>
      </c>
      <c r="F8" s="125"/>
    </row>
    <row r="9" spans="2:6" x14ac:dyDescent="0.25">
      <c r="B9" s="92" t="s">
        <v>0</v>
      </c>
      <c r="C9" s="75"/>
      <c r="D9" s="106"/>
      <c r="E9" s="102">
        <v>0</v>
      </c>
      <c r="F9" s="125"/>
    </row>
    <row r="10" spans="2:6" x14ac:dyDescent="0.25">
      <c r="B10" s="92" t="s">
        <v>8</v>
      </c>
      <c r="C10" s="75"/>
      <c r="D10" s="106"/>
      <c r="E10" s="102">
        <v>0</v>
      </c>
      <c r="F10" s="125"/>
    </row>
    <row r="11" spans="2:6" x14ac:dyDescent="0.25">
      <c r="B11" s="92" t="s">
        <v>26</v>
      </c>
      <c r="C11" s="75"/>
      <c r="D11" s="10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75">
        <v>0</v>
      </c>
      <c r="F12" s="132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110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102">
        <v>0</v>
      </c>
      <c r="F23" s="125"/>
    </row>
    <row r="24" spans="2:6" x14ac:dyDescent="0.25">
      <c r="B24" s="92" t="s">
        <v>12</v>
      </c>
      <c r="C24" s="75"/>
      <c r="D24" s="76"/>
      <c r="E24" s="102">
        <v>0</v>
      </c>
      <c r="F24" s="125"/>
    </row>
    <row r="25" spans="2:6" s="12" customFormat="1" x14ac:dyDescent="0.25">
      <c r="B25" s="92" t="s">
        <v>5</v>
      </c>
      <c r="C25" s="75"/>
      <c r="D25" s="76"/>
      <c r="E25" s="102">
        <v>0</v>
      </c>
      <c r="F25" s="125"/>
    </row>
    <row r="26" spans="2:6" x14ac:dyDescent="0.25">
      <c r="B26" s="92" t="s">
        <v>6</v>
      </c>
      <c r="C26" s="81"/>
      <c r="D26" s="106"/>
      <c r="E26" s="102">
        <v>0</v>
      </c>
      <c r="F26" s="125"/>
    </row>
    <row r="27" spans="2:6" x14ac:dyDescent="0.25">
      <c r="B27" s="92" t="s">
        <v>78</v>
      </c>
      <c r="C27" s="81"/>
      <c r="D27" s="106"/>
      <c r="E27" s="102">
        <v>0</v>
      </c>
      <c r="F27" s="125"/>
    </row>
    <row r="28" spans="2:6" x14ac:dyDescent="0.25">
      <c r="B28" s="92" t="s">
        <v>17</v>
      </c>
      <c r="C28" s="81"/>
      <c r="D28" s="106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/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124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120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55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6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4"/>
      <c r="E14" s="102">
        <v>0</v>
      </c>
      <c r="F14" s="125"/>
    </row>
    <row r="15" spans="2:6" x14ac:dyDescent="0.25">
      <c r="B15" s="92" t="s">
        <v>9</v>
      </c>
      <c r="C15" s="75"/>
      <c r="D15" s="74"/>
      <c r="E15" s="102">
        <v>0</v>
      </c>
      <c r="F15" s="125"/>
    </row>
    <row r="16" spans="2:6" x14ac:dyDescent="0.25">
      <c r="B16" s="92" t="s">
        <v>1</v>
      </c>
      <c r="C16" s="75"/>
      <c r="D16" s="74"/>
      <c r="E16" s="102">
        <v>0</v>
      </c>
      <c r="F16" s="125"/>
    </row>
    <row r="17" spans="2:6" x14ac:dyDescent="0.25">
      <c r="B17" s="92" t="s">
        <v>27</v>
      </c>
      <c r="C17" s="75"/>
      <c r="D17" s="74"/>
      <c r="E17" s="102">
        <v>0</v>
      </c>
      <c r="F17" s="125"/>
    </row>
    <row r="18" spans="2:6" x14ac:dyDescent="0.25">
      <c r="B18" s="92" t="s">
        <v>16</v>
      </c>
      <c r="C18" s="75"/>
      <c r="D18" s="74"/>
      <c r="E18" s="102">
        <v>0</v>
      </c>
      <c r="F18" s="125"/>
    </row>
    <row r="19" spans="2:6" x14ac:dyDescent="0.25">
      <c r="B19" s="92" t="s">
        <v>4</v>
      </c>
      <c r="C19" s="81"/>
      <c r="D19" s="74"/>
      <c r="E19" s="102">
        <v>0</v>
      </c>
      <c r="F19" s="125"/>
    </row>
    <row r="20" spans="2:6" x14ac:dyDescent="0.25">
      <c r="B20" s="92" t="s">
        <v>14</v>
      </c>
      <c r="C20" s="81"/>
      <c r="D20" s="74"/>
      <c r="E20" s="102">
        <v>0</v>
      </c>
      <c r="F20" s="125"/>
    </row>
    <row r="21" spans="2:6" x14ac:dyDescent="0.25">
      <c r="B21" s="92" t="s">
        <v>11</v>
      </c>
      <c r="C21" s="81"/>
      <c r="D21" s="76"/>
      <c r="E21" s="102">
        <v>0</v>
      </c>
      <c r="F21" s="125"/>
    </row>
    <row r="22" spans="2:6" x14ac:dyDescent="0.25">
      <c r="B22" s="92" t="s">
        <v>15</v>
      </c>
      <c r="C22" s="81"/>
      <c r="D22" s="74"/>
      <c r="E22" s="102">
        <v>0</v>
      </c>
      <c r="F22" s="125"/>
    </row>
    <row r="23" spans="2:6" s="11" customFormat="1" x14ac:dyDescent="0.25">
      <c r="B23" s="92" t="s">
        <v>71</v>
      </c>
      <c r="C23" s="81"/>
      <c r="D23" s="74"/>
      <c r="E23" s="80">
        <v>0</v>
      </c>
      <c r="F23" s="126"/>
    </row>
    <row r="24" spans="2:6" x14ac:dyDescent="0.25">
      <c r="B24" s="92" t="s">
        <v>12</v>
      </c>
      <c r="C24" s="81"/>
      <c r="D24" s="106"/>
      <c r="E24" s="71">
        <v>0</v>
      </c>
      <c r="F24" s="127"/>
    </row>
    <row r="25" spans="2:6" s="12" customFormat="1" x14ac:dyDescent="0.25">
      <c r="B25" s="92" t="s">
        <v>5</v>
      </c>
      <c r="C25" s="81"/>
      <c r="D25" s="106"/>
      <c r="E25" s="72">
        <v>0</v>
      </c>
      <c r="F25" s="91"/>
    </row>
    <row r="26" spans="2:6" x14ac:dyDescent="0.25">
      <c r="B26" s="92" t="s">
        <v>6</v>
      </c>
      <c r="C26" s="81"/>
      <c r="D26" s="106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75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126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121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59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>
        <v>0</v>
      </c>
      <c r="F7" s="121"/>
    </row>
    <row r="8" spans="2:6" x14ac:dyDescent="0.25">
      <c r="B8" s="92" t="s">
        <v>13</v>
      </c>
      <c r="C8" s="75"/>
      <c r="D8" s="76"/>
      <c r="E8" s="75">
        <v>0</v>
      </c>
      <c r="F8" s="121"/>
    </row>
    <row r="9" spans="2:6" x14ac:dyDescent="0.25">
      <c r="B9" s="92" t="s">
        <v>0</v>
      </c>
      <c r="C9" s="75"/>
      <c r="D9" s="76"/>
      <c r="E9" s="75">
        <v>0</v>
      </c>
      <c r="F9" s="121"/>
    </row>
    <row r="10" spans="2:6" x14ac:dyDescent="0.25">
      <c r="B10" s="92" t="s">
        <v>8</v>
      </c>
      <c r="C10" s="75"/>
      <c r="D10" s="76"/>
      <c r="E10" s="75">
        <v>0</v>
      </c>
      <c r="F10" s="121"/>
    </row>
    <row r="11" spans="2:6" x14ac:dyDescent="0.25">
      <c r="B11" s="92" t="s">
        <v>26</v>
      </c>
      <c r="C11" s="75"/>
      <c r="D11" s="76"/>
      <c r="E11" s="75">
        <v>0</v>
      </c>
      <c r="F11" s="121"/>
    </row>
    <row r="12" spans="2:6" x14ac:dyDescent="0.25">
      <c r="B12" s="92" t="s">
        <v>3</v>
      </c>
      <c r="C12" s="75"/>
      <c r="D12" s="76"/>
      <c r="E12" s="75">
        <v>0</v>
      </c>
      <c r="F12" s="121"/>
    </row>
    <row r="13" spans="2:6" x14ac:dyDescent="0.25">
      <c r="B13" s="92" t="s">
        <v>7</v>
      </c>
      <c r="C13" s="75"/>
      <c r="D13" s="76"/>
      <c r="E13" s="75">
        <v>0</v>
      </c>
      <c r="F13" s="121"/>
    </row>
    <row r="14" spans="2:6" x14ac:dyDescent="0.25">
      <c r="B14" s="92" t="s">
        <v>2</v>
      </c>
      <c r="C14" s="75"/>
      <c r="D14" s="76"/>
      <c r="E14" s="75">
        <v>0</v>
      </c>
      <c r="F14" s="121"/>
    </row>
    <row r="15" spans="2:6" x14ac:dyDescent="0.25">
      <c r="B15" s="92" t="s">
        <v>9</v>
      </c>
      <c r="C15" s="75"/>
      <c r="D15" s="76"/>
      <c r="E15" s="75">
        <v>0</v>
      </c>
      <c r="F15" s="121"/>
    </row>
    <row r="16" spans="2:6" x14ac:dyDescent="0.25">
      <c r="B16" s="92" t="s">
        <v>1</v>
      </c>
      <c r="C16" s="75"/>
      <c r="D16" s="76"/>
      <c r="E16" s="75">
        <v>0</v>
      </c>
      <c r="F16" s="121"/>
    </row>
    <row r="17" spans="2:6" x14ac:dyDescent="0.25">
      <c r="B17" s="92" t="s">
        <v>27</v>
      </c>
      <c r="C17" s="75"/>
      <c r="D17" s="76"/>
      <c r="E17" s="75">
        <v>0</v>
      </c>
      <c r="F17" s="121"/>
    </row>
    <row r="18" spans="2:6" x14ac:dyDescent="0.25">
      <c r="B18" s="92" t="s">
        <v>16</v>
      </c>
      <c r="C18" s="75"/>
      <c r="D18" s="76"/>
      <c r="E18" s="75">
        <v>0</v>
      </c>
      <c r="F18" s="121"/>
    </row>
    <row r="19" spans="2:6" x14ac:dyDescent="0.25">
      <c r="B19" s="92" t="s">
        <v>4</v>
      </c>
      <c r="C19" s="75"/>
      <c r="D19" s="76"/>
      <c r="E19" s="75">
        <v>0</v>
      </c>
      <c r="F19" s="121"/>
    </row>
    <row r="20" spans="2:6" x14ac:dyDescent="0.25">
      <c r="B20" s="92" t="s">
        <v>14</v>
      </c>
      <c r="C20" s="75"/>
      <c r="D20" s="76"/>
      <c r="E20" s="75">
        <v>0</v>
      </c>
      <c r="F20" s="121"/>
    </row>
    <row r="21" spans="2:6" x14ac:dyDescent="0.25">
      <c r="B21" s="92" t="s">
        <v>11</v>
      </c>
      <c r="C21" s="75"/>
      <c r="D21" s="76"/>
      <c r="E21" s="75">
        <v>0</v>
      </c>
      <c r="F21" s="121"/>
    </row>
    <row r="22" spans="2:6" x14ac:dyDescent="0.25">
      <c r="B22" s="92" t="s">
        <v>15</v>
      </c>
      <c r="C22" s="75"/>
      <c r="D22" s="76"/>
      <c r="E22" s="75">
        <v>0</v>
      </c>
      <c r="F22" s="121"/>
    </row>
    <row r="23" spans="2:6" s="11" customFormat="1" x14ac:dyDescent="0.25">
      <c r="B23" s="92" t="s">
        <v>71</v>
      </c>
      <c r="C23" s="75"/>
      <c r="D23" s="76"/>
      <c r="E23" s="75">
        <v>0</v>
      </c>
      <c r="F23" s="121"/>
    </row>
    <row r="24" spans="2:6" x14ac:dyDescent="0.25">
      <c r="B24" s="92" t="s">
        <v>12</v>
      </c>
      <c r="C24" s="75"/>
      <c r="D24" s="76"/>
      <c r="E24" s="75">
        <v>0</v>
      </c>
      <c r="F24" s="121"/>
    </row>
    <row r="25" spans="2:6" s="12" customFormat="1" x14ac:dyDescent="0.25">
      <c r="B25" s="92" t="s">
        <v>5</v>
      </c>
      <c r="C25" s="75"/>
      <c r="D25" s="76"/>
      <c r="E25" s="75">
        <v>0</v>
      </c>
      <c r="F25" s="121"/>
    </row>
    <row r="26" spans="2:6" x14ac:dyDescent="0.25">
      <c r="B26" s="92" t="s">
        <v>6</v>
      </c>
      <c r="C26" s="81"/>
      <c r="D26" s="76"/>
      <c r="E26" s="75">
        <v>0</v>
      </c>
      <c r="F26" s="93"/>
    </row>
    <row r="27" spans="2:6" x14ac:dyDescent="0.25">
      <c r="B27" s="92" t="s">
        <v>78</v>
      </c>
      <c r="C27" s="81"/>
      <c r="D27" s="76"/>
      <c r="E27" s="75">
        <v>0</v>
      </c>
      <c r="F27" s="121"/>
    </row>
    <row r="28" spans="2:6" x14ac:dyDescent="0.25">
      <c r="B28" s="92" t="s">
        <v>17</v>
      </c>
      <c r="C28" s="81"/>
      <c r="D28" s="76"/>
      <c r="E28" s="75">
        <v>0</v>
      </c>
      <c r="F28" s="93"/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/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130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/>
  <dimension ref="B1:J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 x14ac:dyDescent="0.25"/>
    <row r="2" spans="2:10" s="5" customFormat="1" ht="15.75" thickBot="1" x14ac:dyDescent="0.3"/>
    <row r="3" spans="2:10" s="5" customFormat="1" x14ac:dyDescent="0.25">
      <c r="B3" s="149" t="s">
        <v>30</v>
      </c>
      <c r="C3" s="150"/>
      <c r="D3" s="150"/>
      <c r="E3" s="150"/>
      <c r="F3" s="150"/>
      <c r="G3" s="150"/>
      <c r="H3" s="150"/>
      <c r="I3" s="150"/>
      <c r="J3" s="151"/>
    </row>
    <row r="4" spans="2:10" s="5" customFormat="1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s="5" customFormat="1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s="5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25">
      <c r="B7" s="16" t="s">
        <v>10</v>
      </c>
      <c r="C7" s="17">
        <v>1.6030092592592589E-2</v>
      </c>
      <c r="D7" s="18">
        <f>C7/C$30</f>
        <v>5.0164256246989164E-3</v>
      </c>
      <c r="E7" s="17">
        <v>4.3287037037037035E-3</v>
      </c>
      <c r="F7" s="18">
        <f t="shared" ref="D7:F28" si="0">E7/E$30</f>
        <v>3.5024957623547271E-3</v>
      </c>
      <c r="G7" s="17">
        <v>4.8958333333333328E-3</v>
      </c>
      <c r="H7" s="18">
        <f t="shared" ref="H7:H28" si="1">G7/G$30</f>
        <v>6.5379681293373923E-3</v>
      </c>
      <c r="I7" s="17">
        <f>C7+E7+G7</f>
        <v>2.5254629629629623E-2</v>
      </c>
      <c r="J7" s="32">
        <f>I7/$I$30</f>
        <v>4.8751823724844838E-3</v>
      </c>
    </row>
    <row r="8" spans="2:10" s="5" customFormat="1" x14ac:dyDescent="0.25">
      <c r="B8" s="16" t="s">
        <v>13</v>
      </c>
      <c r="C8" s="17">
        <v>0.11674768518518522</v>
      </c>
      <c r="D8" s="18">
        <f t="shared" si="0"/>
        <v>3.6534790813240431E-2</v>
      </c>
      <c r="E8" s="17">
        <v>2.837962962962964E-2</v>
      </c>
      <c r="F8" s="18">
        <f t="shared" si="0"/>
        <v>2.2962886655865759E-2</v>
      </c>
      <c r="G8" s="17">
        <v>4.6423611111111117E-2</v>
      </c>
      <c r="H8" s="18">
        <f t="shared" si="1"/>
        <v>6.1994775807972309E-2</v>
      </c>
      <c r="I8" s="17">
        <f t="shared" ref="I8:I27" si="2">C8+E8+G8</f>
        <v>0.19155092592592599</v>
      </c>
      <c r="J8" s="32">
        <f t="shared" ref="J8:J28" si="3">I8/$I$30</f>
        <v>3.6977208187267761E-2</v>
      </c>
    </row>
    <row r="9" spans="2:10" s="5" customFormat="1" x14ac:dyDescent="0.25">
      <c r="B9" s="16" t="s">
        <v>0</v>
      </c>
      <c r="C9" s="17">
        <v>0.83026620370370507</v>
      </c>
      <c r="D9" s="18">
        <f t="shared" si="0"/>
        <v>0.25982187161572379</v>
      </c>
      <c r="E9" s="17">
        <v>0.37951388888888876</v>
      </c>
      <c r="F9" s="18">
        <f t="shared" si="0"/>
        <v>0.30707710173158148</v>
      </c>
      <c r="G9" s="17">
        <v>0.22775462962962981</v>
      </c>
      <c r="H9" s="18">
        <f t="shared" si="1"/>
        <v>0.30414689562435299</v>
      </c>
      <c r="I9" s="17">
        <f t="shared" si="2"/>
        <v>1.4375347222222237</v>
      </c>
      <c r="J9" s="32">
        <f t="shared" si="3"/>
        <v>0.27750333465155413</v>
      </c>
    </row>
    <row r="10" spans="2:10" s="5" customFormat="1" x14ac:dyDescent="0.25">
      <c r="B10" s="16" t="s">
        <v>8</v>
      </c>
      <c r="C10" s="17">
        <v>0.17665509259259246</v>
      </c>
      <c r="D10" s="18">
        <f t="shared" si="0"/>
        <v>5.5282096974570046E-2</v>
      </c>
      <c r="E10" s="17">
        <v>5.428240740740739E-2</v>
      </c>
      <c r="F10" s="18">
        <f t="shared" si="0"/>
        <v>4.3921671458405524E-2</v>
      </c>
      <c r="G10" s="17">
        <v>6.6666666666666666E-2</v>
      </c>
      <c r="H10" s="18">
        <f t="shared" si="1"/>
        <v>8.9027651122892154E-2</v>
      </c>
      <c r="I10" s="17">
        <f t="shared" si="2"/>
        <v>0.2976041666666665</v>
      </c>
      <c r="J10" s="32">
        <f t="shared" si="3"/>
        <v>5.7449846170345327E-2</v>
      </c>
    </row>
    <row r="11" spans="2:10" s="5" customFormat="1" x14ac:dyDescent="0.25">
      <c r="B11" s="16" t="s">
        <v>26</v>
      </c>
      <c r="C11" s="17">
        <v>3.5879629629629625E-3</v>
      </c>
      <c r="D11" s="18">
        <f t="shared" si="0"/>
        <v>1.1228100676221402E-3</v>
      </c>
      <c r="E11" s="17"/>
      <c r="F11" s="18">
        <f t="shared" si="0"/>
        <v>0</v>
      </c>
      <c r="G11" s="17"/>
      <c r="H11" s="18">
        <f t="shared" si="1"/>
        <v>0</v>
      </c>
      <c r="I11" s="17">
        <f t="shared" si="2"/>
        <v>3.5879629629629625E-3</v>
      </c>
      <c r="J11" s="32">
        <f t="shared" si="3"/>
        <v>6.9262444338688827E-4</v>
      </c>
    </row>
    <row r="12" spans="2:10" s="5" customFormat="1" x14ac:dyDescent="0.25">
      <c r="B12" s="16" t="s">
        <v>3</v>
      </c>
      <c r="C12" s="17">
        <v>0.45993055555555834</v>
      </c>
      <c r="D12" s="18">
        <f t="shared" si="0"/>
        <v>0.14392976279731898</v>
      </c>
      <c r="E12" s="17">
        <v>0.10068287037037042</v>
      </c>
      <c r="F12" s="18">
        <f t="shared" si="0"/>
        <v>8.146580384150745E-2</v>
      </c>
      <c r="G12" s="17">
        <v>0.16317129629629623</v>
      </c>
      <c r="H12" s="18">
        <f t="shared" si="1"/>
        <v>0.21790135859905091</v>
      </c>
      <c r="I12" s="17">
        <f t="shared" si="2"/>
        <v>0.72378472222222501</v>
      </c>
      <c r="J12" s="32">
        <f t="shared" si="3"/>
        <v>0.13972022441032009</v>
      </c>
    </row>
    <row r="13" spans="2:10" s="5" customFormat="1" x14ac:dyDescent="0.25">
      <c r="B13" s="16" t="s">
        <v>7</v>
      </c>
      <c r="C13" s="17">
        <v>8.1550925925925943E-2</v>
      </c>
      <c r="D13" s="18">
        <f t="shared" si="0"/>
        <v>2.5520386246663234E-2</v>
      </c>
      <c r="E13" s="17">
        <v>2.6087962962962959E-2</v>
      </c>
      <c r="F13" s="18">
        <f t="shared" si="0"/>
        <v>2.1108624193442657E-2</v>
      </c>
      <c r="G13" s="17">
        <v>1.5000000000000001E-2</v>
      </c>
      <c r="H13" s="18">
        <f t="shared" si="1"/>
        <v>2.0031221502650739E-2</v>
      </c>
      <c r="I13" s="17">
        <f t="shared" si="2"/>
        <v>0.12263888888888889</v>
      </c>
      <c r="J13" s="32">
        <f t="shared" si="3"/>
        <v>2.3674350329443448E-2</v>
      </c>
    </row>
    <row r="14" spans="2:10" s="5" customFormat="1" x14ac:dyDescent="0.25">
      <c r="B14" s="16" t="s">
        <v>2</v>
      </c>
      <c r="C14" s="17">
        <v>0.12624999999999997</v>
      </c>
      <c r="D14" s="18">
        <f t="shared" si="0"/>
        <v>3.9508426508459045E-2</v>
      </c>
      <c r="E14" s="17">
        <v>3.8067129629629638E-2</v>
      </c>
      <c r="F14" s="18">
        <f t="shared" si="0"/>
        <v>3.080135979247246E-2</v>
      </c>
      <c r="G14" s="17">
        <v>2.0520833333333332E-2</v>
      </c>
      <c r="H14" s="18">
        <f t="shared" si="1"/>
        <v>2.740382386126524E-2</v>
      </c>
      <c r="I14" s="17">
        <f t="shared" si="2"/>
        <v>0.18483796296296293</v>
      </c>
      <c r="J14" s="32">
        <f t="shared" si="3"/>
        <v>3.5681330196414854E-2</v>
      </c>
    </row>
    <row r="15" spans="2:10" s="5" customFormat="1" x14ac:dyDescent="0.25">
      <c r="B15" s="16" t="s">
        <v>9</v>
      </c>
      <c r="C15" s="17">
        <v>0.14297453703703694</v>
      </c>
      <c r="D15" s="18">
        <f t="shared" si="0"/>
        <v>4.4742170210762225E-2</v>
      </c>
      <c r="E15" s="17">
        <v>3.0601851851851842E-2</v>
      </c>
      <c r="F15" s="18">
        <f t="shared" si="0"/>
        <v>2.4760959346700254E-2</v>
      </c>
      <c r="G15" s="17">
        <v>1.4907407407407407E-2</v>
      </c>
      <c r="H15" s="18">
        <f t="shared" si="1"/>
        <v>1.9907571987202274E-2</v>
      </c>
      <c r="I15" s="17">
        <f t="shared" si="2"/>
        <v>0.18848379629629619</v>
      </c>
      <c r="J15" s="32">
        <f t="shared" si="3"/>
        <v>3.6385126001791841E-2</v>
      </c>
    </row>
    <row r="16" spans="2:10" s="5" customFormat="1" x14ac:dyDescent="0.25">
      <c r="B16" s="16" t="s">
        <v>1</v>
      </c>
      <c r="C16" s="17">
        <v>5.0972222222222224E-2</v>
      </c>
      <c r="D16" s="18">
        <f t="shared" si="0"/>
        <v>1.5951146896154535E-2</v>
      </c>
      <c r="E16" s="17">
        <v>8.4837962962962966E-3</v>
      </c>
      <c r="F16" s="18">
        <f t="shared" si="0"/>
        <v>6.8645170957380083E-3</v>
      </c>
      <c r="G16" s="17">
        <v>7.3726851851851861E-3</v>
      </c>
      <c r="H16" s="18">
        <f t="shared" si="1"/>
        <v>9.8455926675837351E-3</v>
      </c>
      <c r="I16" s="17">
        <f t="shared" si="2"/>
        <v>6.682870370370371E-2</v>
      </c>
      <c r="J16" s="32">
        <f t="shared" si="3"/>
        <v>1.2900688826180302E-2</v>
      </c>
    </row>
    <row r="17" spans="2:10" s="5" customFormat="1" x14ac:dyDescent="0.25">
      <c r="B17" s="16" t="s">
        <v>27</v>
      </c>
      <c r="C17" s="17">
        <v>3.0208333333333337E-2</v>
      </c>
      <c r="D17" s="18">
        <f t="shared" si="0"/>
        <v>9.4533363757864086E-3</v>
      </c>
      <c r="E17" s="17">
        <v>5.5902777777777773E-3</v>
      </c>
      <c r="F17" s="18">
        <f t="shared" si="0"/>
        <v>4.5232766128805698E-3</v>
      </c>
      <c r="G17" s="17">
        <v>1.2743055555555556E-2</v>
      </c>
      <c r="H17" s="18">
        <f t="shared" si="1"/>
        <v>1.7017264563594491E-2</v>
      </c>
      <c r="I17" s="17">
        <f t="shared" si="2"/>
        <v>4.854166666666667E-2</v>
      </c>
      <c r="J17" s="32">
        <f t="shared" si="3"/>
        <v>9.3705384373051932E-3</v>
      </c>
    </row>
    <row r="18" spans="2:10" s="5" customFormat="1" x14ac:dyDescent="0.25">
      <c r="B18" s="16" t="s">
        <v>16</v>
      </c>
      <c r="C18" s="17">
        <v>1.8541666666666665E-2</v>
      </c>
      <c r="D18" s="18">
        <f t="shared" si="0"/>
        <v>5.8023926720344151E-3</v>
      </c>
      <c r="E18" s="17">
        <v>6.4814814814814796E-3</v>
      </c>
      <c r="F18" s="18">
        <f t="shared" si="0"/>
        <v>5.2443786816006597E-3</v>
      </c>
      <c r="G18" s="17">
        <v>7.0601851851851847E-4</v>
      </c>
      <c r="H18" s="18">
        <f t="shared" si="1"/>
        <v>9.4282755529451765E-4</v>
      </c>
      <c r="I18" s="17">
        <f t="shared" si="2"/>
        <v>2.5729166666666664E-2</v>
      </c>
      <c r="J18" s="32">
        <f t="shared" si="3"/>
        <v>4.9667875408033954E-3</v>
      </c>
    </row>
    <row r="19" spans="2:10" s="5" customFormat="1" x14ac:dyDescent="0.25">
      <c r="B19" s="16" t="s">
        <v>4</v>
      </c>
      <c r="C19" s="17">
        <v>0.13590277777777765</v>
      </c>
      <c r="D19" s="18">
        <f t="shared" si="0"/>
        <v>4.2529147787158578E-2</v>
      </c>
      <c r="E19" s="17">
        <v>1.2291666666666668E-2</v>
      </c>
      <c r="F19" s="18">
        <f t="shared" si="0"/>
        <v>9.9455895711783975E-3</v>
      </c>
      <c r="G19" s="17">
        <v>1.7256944444444446E-2</v>
      </c>
      <c r="H19" s="18">
        <f t="shared" si="1"/>
        <v>2.3045178441706983E-2</v>
      </c>
      <c r="I19" s="17">
        <f t="shared" si="2"/>
        <v>0.16545138888888877</v>
      </c>
      <c r="J19" s="32">
        <f t="shared" si="3"/>
        <v>3.1938923929727622E-2</v>
      </c>
    </row>
    <row r="20" spans="2:10" s="5" customFormat="1" x14ac:dyDescent="0.25">
      <c r="B20" s="16" t="s">
        <v>14</v>
      </c>
      <c r="C20" s="17">
        <v>3.5856481481481482E-2</v>
      </c>
      <c r="D20" s="18">
        <f t="shared" si="0"/>
        <v>1.1220856740301261E-2</v>
      </c>
      <c r="E20" s="17">
        <v>8.726851851851852E-3</v>
      </c>
      <c r="F20" s="18">
        <f t="shared" si="0"/>
        <v>7.0611812962980327E-3</v>
      </c>
      <c r="G20" s="17">
        <v>9.6527777777777775E-3</v>
      </c>
      <c r="H20" s="18">
        <f t="shared" si="1"/>
        <v>1.2890461985502094E-2</v>
      </c>
      <c r="I20" s="17">
        <f t="shared" si="2"/>
        <v>5.423611111111111E-2</v>
      </c>
      <c r="J20" s="32">
        <f t="shared" si="3"/>
        <v>1.0469800457132125E-2</v>
      </c>
    </row>
    <row r="21" spans="2:10" s="5" customFormat="1" x14ac:dyDescent="0.25">
      <c r="B21" s="16" t="s">
        <v>11</v>
      </c>
      <c r="C21" s="17">
        <v>4.9120370370370287E-2</v>
      </c>
      <c r="D21" s="18">
        <f t="shared" si="0"/>
        <v>1.5371632022543082E-2</v>
      </c>
      <c r="E21" s="17">
        <v>1.1481481481481481E-2</v>
      </c>
      <c r="F21" s="18">
        <f t="shared" si="0"/>
        <v>9.2900422359783134E-3</v>
      </c>
      <c r="G21" s="17">
        <v>1.2777777777777777E-2</v>
      </c>
      <c r="H21" s="18">
        <f t="shared" si="1"/>
        <v>1.7063633131887662E-2</v>
      </c>
      <c r="I21" s="17">
        <f t="shared" si="2"/>
        <v>7.3379629629629545E-2</v>
      </c>
      <c r="J21" s="32">
        <f t="shared" si="3"/>
        <v>1.4165287003460862E-2</v>
      </c>
    </row>
    <row r="22" spans="2:10" s="5" customFormat="1" x14ac:dyDescent="0.25">
      <c r="B22" s="16" t="s">
        <v>15</v>
      </c>
      <c r="C22" s="17">
        <v>6.2557870370370389E-2</v>
      </c>
      <c r="D22" s="18">
        <f t="shared" si="0"/>
        <v>1.9576736824186033E-2</v>
      </c>
      <c r="E22" s="17">
        <v>2.1400462962962975E-2</v>
      </c>
      <c r="F22" s="18">
        <f t="shared" si="0"/>
        <v>1.731581461121362E-2</v>
      </c>
      <c r="G22" s="17">
        <v>1.7696759259259263E-2</v>
      </c>
      <c r="H22" s="18">
        <f t="shared" si="1"/>
        <v>2.3632513640087179E-2</v>
      </c>
      <c r="I22" s="17">
        <f t="shared" si="2"/>
        <v>0.10165509259259262</v>
      </c>
      <c r="J22" s="32">
        <f t="shared" si="3"/>
        <v>1.9623614471829167E-2</v>
      </c>
    </row>
    <row r="23" spans="2:10" s="6" customFormat="1" x14ac:dyDescent="0.25">
      <c r="B23" s="16" t="s">
        <v>71</v>
      </c>
      <c r="C23" s="17">
        <v>9.7488425925925895E-2</v>
      </c>
      <c r="D23" s="18">
        <f t="shared" si="0"/>
        <v>3.0507836127681563E-2</v>
      </c>
      <c r="E23" s="17">
        <v>2.9641203703703711E-2</v>
      </c>
      <c r="F23" s="18">
        <f t="shared" si="0"/>
        <v>2.3983667506391599E-2</v>
      </c>
      <c r="G23" s="17">
        <v>4.0335648148148148E-2</v>
      </c>
      <c r="H23" s="18">
        <f t="shared" si="1"/>
        <v>5.3864820167235969E-2</v>
      </c>
      <c r="I23" s="17">
        <f t="shared" si="2"/>
        <v>0.16746527777777775</v>
      </c>
      <c r="J23" s="32">
        <f t="shared" si="3"/>
        <v>3.2327687326983504E-2</v>
      </c>
    </row>
    <row r="24" spans="2:10" s="5" customFormat="1" x14ac:dyDescent="0.25">
      <c r="B24" s="16" t="s">
        <v>12</v>
      </c>
      <c r="C24" s="17">
        <v>7.1261574074074088E-2</v>
      </c>
      <c r="D24" s="18">
        <f t="shared" si="0"/>
        <v>2.2300456730159741E-2</v>
      </c>
      <c r="E24" s="17">
        <v>7.0983796296296281E-2</v>
      </c>
      <c r="F24" s="18">
        <f t="shared" si="0"/>
        <v>5.7435311525458652E-2</v>
      </c>
      <c r="G24" s="17">
        <v>4.6064814814814836E-2</v>
      </c>
      <c r="H24" s="18">
        <f t="shared" si="1"/>
        <v>6.1515633935609541E-2</v>
      </c>
      <c r="I24" s="17">
        <f t="shared" si="2"/>
        <v>0.18831018518518522</v>
      </c>
      <c r="J24" s="32">
        <f t="shared" si="3"/>
        <v>3.6351611915821536E-2</v>
      </c>
    </row>
    <row r="25" spans="2:10" s="5" customFormat="1" x14ac:dyDescent="0.25">
      <c r="B25" s="16" t="s">
        <v>5</v>
      </c>
      <c r="C25" s="17">
        <v>0.1113541666666667</v>
      </c>
      <c r="D25" s="18">
        <f t="shared" si="0"/>
        <v>3.4846953743847144E-2</v>
      </c>
      <c r="E25" s="17">
        <v>3.1261574074074067E-2</v>
      </c>
      <c r="F25" s="18">
        <f t="shared" si="0"/>
        <v>2.5294762176791753E-2</v>
      </c>
      <c r="G25" s="17">
        <v>1.9976851851851853E-2</v>
      </c>
      <c r="H25" s="18">
        <f t="shared" si="1"/>
        <v>2.6677382958005535E-2</v>
      </c>
      <c r="I25" s="17">
        <f t="shared" si="2"/>
        <v>0.16259259259259262</v>
      </c>
      <c r="J25" s="32">
        <f t="shared" si="3"/>
        <v>3.1387058647416158E-2</v>
      </c>
    </row>
    <row r="26" spans="2:10" s="5" customFormat="1" x14ac:dyDescent="0.25">
      <c r="B26" s="16" t="s">
        <v>6</v>
      </c>
      <c r="C26" s="17">
        <v>0.38149305555555563</v>
      </c>
      <c r="D26" s="18">
        <f t="shared" si="0"/>
        <v>0.1193836859319141</v>
      </c>
      <c r="E26" s="17">
        <v>0.23354166666666659</v>
      </c>
      <c r="F26" s="18">
        <f t="shared" si="0"/>
        <v>0.18896620185238946</v>
      </c>
      <c r="G26" s="17">
        <v>9.1435185185185174E-4</v>
      </c>
      <c r="H26" s="18">
        <f t="shared" si="1"/>
        <v>1.2210389650535555E-3</v>
      </c>
      <c r="I26" s="17">
        <f t="shared" si="2"/>
        <v>0.61594907407407407</v>
      </c>
      <c r="J26" s="32">
        <f t="shared" si="3"/>
        <v>0.11890350847794653</v>
      </c>
    </row>
    <row r="27" spans="2:10" s="5" customFormat="1" x14ac:dyDescent="0.25">
      <c r="B27" s="16" t="s">
        <v>78</v>
      </c>
      <c r="C27" s="17">
        <v>0.19021990740740735</v>
      </c>
      <c r="D27" s="18">
        <f t="shared" si="0"/>
        <v>5.9527043423773775E-2</v>
      </c>
      <c r="E27" s="17">
        <v>0.13113425925925931</v>
      </c>
      <c r="F27" s="18">
        <f t="shared" si="0"/>
        <v>0.10610501868309913</v>
      </c>
      <c r="G27" s="17">
        <v>3.9930555555555561E-3</v>
      </c>
      <c r="H27" s="18">
        <f t="shared" si="1"/>
        <v>5.3323853537148962E-3</v>
      </c>
      <c r="I27" s="17">
        <f t="shared" si="2"/>
        <v>0.32534722222222223</v>
      </c>
      <c r="J27" s="32">
        <f t="shared" si="3"/>
        <v>6.2805397108404618E-2</v>
      </c>
    </row>
    <row r="28" spans="2:10" s="5" customFormat="1" x14ac:dyDescent="0.25">
      <c r="B28" s="16" t="s">
        <v>17</v>
      </c>
      <c r="C28" s="17">
        <v>6.5509259259259253E-3</v>
      </c>
      <c r="D28" s="18">
        <f t="shared" si="0"/>
        <v>2.0500338654004238E-3</v>
      </c>
      <c r="E28" s="17">
        <v>2.9282407407407408E-3</v>
      </c>
      <c r="F28" s="18">
        <f t="shared" si="0"/>
        <v>2.3693353686517274E-3</v>
      </c>
      <c r="G28" s="17"/>
      <c r="H28" s="18">
        <f t="shared" si="1"/>
        <v>0</v>
      </c>
      <c r="I28" s="17">
        <f>C28+E28+G28</f>
        <v>9.479166666666667E-3</v>
      </c>
      <c r="J28" s="32">
        <f t="shared" si="3"/>
        <v>1.8298690939801987E-3</v>
      </c>
    </row>
    <row r="29" spans="2:10" s="5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 x14ac:dyDescent="0.3">
      <c r="B30" s="24" t="s">
        <v>29</v>
      </c>
      <c r="C30" s="25">
        <f t="shared" ref="C30:J30" si="4">SUM(C7:C28)</f>
        <v>3.1955208333333376</v>
      </c>
      <c r="D30" s="26">
        <f t="shared" si="4"/>
        <v>0.99999999999999989</v>
      </c>
      <c r="E30" s="25">
        <f t="shared" si="4"/>
        <v>1.2358912037037033</v>
      </c>
      <c r="F30" s="26">
        <f t="shared" si="4"/>
        <v>1.0000000000000002</v>
      </c>
      <c r="G30" s="25">
        <f>SUM(G7:G28)</f>
        <v>0.74883101851851852</v>
      </c>
      <c r="H30" s="26">
        <f t="shared" si="4"/>
        <v>1.0000000000000002</v>
      </c>
      <c r="I30" s="25">
        <f t="shared" si="4"/>
        <v>5.1802430555555592</v>
      </c>
      <c r="J30" s="34">
        <f t="shared" si="4"/>
        <v>1</v>
      </c>
    </row>
    <row r="31" spans="2:10" s="5" customFormat="1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3">
      <c r="B32" s="146" t="s">
        <v>114</v>
      </c>
      <c r="C32" s="147"/>
      <c r="D32" s="147"/>
      <c r="E32" s="147"/>
      <c r="F32" s="147"/>
      <c r="G32" s="147"/>
      <c r="H32" s="147"/>
      <c r="I32" s="147"/>
      <c r="J32" s="148"/>
    </row>
    <row r="33" spans="9:9" s="5" customFormat="1" x14ac:dyDescent="0.25">
      <c r="I33" s="7"/>
    </row>
    <row r="34" spans="9:9" s="5" customFormat="1" x14ac:dyDescent="0.25"/>
    <row r="35" spans="9:9" s="5" customFormat="1" x14ac:dyDescent="0.25"/>
    <row r="36" spans="9:9" s="5" customFormat="1" x14ac:dyDescent="0.25"/>
    <row r="37" spans="9:9" s="5" customFormat="1" x14ac:dyDescent="0.25"/>
    <row r="38" spans="9:9" s="5" customFormat="1" x14ac:dyDescent="0.25"/>
    <row r="39" spans="9:9" s="5" customFormat="1" x14ac:dyDescent="0.25"/>
    <row r="40" spans="9:9" s="5" customFormat="1" x14ac:dyDescent="0.25"/>
    <row r="41" spans="9:9" s="5" customFormat="1" x14ac:dyDescent="0.25"/>
    <row r="42" spans="9:9" s="5" customFormat="1" x14ac:dyDescent="0.25"/>
    <row r="43" spans="9:9" s="5" customFormat="1" x14ac:dyDescent="0.25"/>
    <row r="44" spans="9:9" s="5" customFormat="1" x14ac:dyDescent="0.25"/>
    <row r="45" spans="9:9" s="5" customFormat="1" x14ac:dyDescent="0.25"/>
    <row r="46" spans="9:9" s="5" customFormat="1" x14ac:dyDescent="0.25"/>
    <row r="47" spans="9:9" s="5" customFormat="1" x14ac:dyDescent="0.25"/>
    <row r="48" spans="9:9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122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56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75"/>
      <c r="F7" s="121"/>
    </row>
    <row r="8" spans="2:6" x14ac:dyDescent="0.25">
      <c r="B8" s="92" t="s">
        <v>13</v>
      </c>
      <c r="C8" s="75"/>
      <c r="D8" s="106"/>
      <c r="E8" s="75"/>
      <c r="F8" s="121"/>
    </row>
    <row r="9" spans="2:6" x14ac:dyDescent="0.25">
      <c r="B9" s="92" t="s">
        <v>0</v>
      </c>
      <c r="C9" s="75"/>
      <c r="D9" s="76"/>
      <c r="E9" s="75"/>
      <c r="F9" s="121"/>
    </row>
    <row r="10" spans="2:6" x14ac:dyDescent="0.25">
      <c r="B10" s="92" t="s">
        <v>8</v>
      </c>
      <c r="C10" s="75"/>
      <c r="D10" s="76"/>
      <c r="E10" s="75"/>
      <c r="F10" s="121"/>
    </row>
    <row r="11" spans="2:6" x14ac:dyDescent="0.25">
      <c r="B11" s="92" t="s">
        <v>26</v>
      </c>
      <c r="C11" s="75"/>
      <c r="D11" s="76"/>
      <c r="E11" s="75"/>
      <c r="F11" s="121"/>
    </row>
    <row r="12" spans="2:6" x14ac:dyDescent="0.25">
      <c r="B12" s="92" t="s">
        <v>3</v>
      </c>
      <c r="C12" s="75"/>
      <c r="D12" s="76"/>
      <c r="E12" s="75"/>
      <c r="F12" s="121"/>
    </row>
    <row r="13" spans="2:6" x14ac:dyDescent="0.25">
      <c r="B13" s="92" t="s">
        <v>7</v>
      </c>
      <c r="C13" s="75"/>
      <c r="D13" s="76"/>
      <c r="E13" s="75"/>
      <c r="F13" s="121"/>
    </row>
    <row r="14" spans="2:6" x14ac:dyDescent="0.25">
      <c r="B14" s="92" t="s">
        <v>2</v>
      </c>
      <c r="C14" s="75"/>
      <c r="D14" s="76"/>
      <c r="E14" s="75"/>
      <c r="F14" s="121"/>
    </row>
    <row r="15" spans="2:6" x14ac:dyDescent="0.25">
      <c r="B15" s="92" t="s">
        <v>9</v>
      </c>
      <c r="C15" s="75"/>
      <c r="D15" s="76"/>
      <c r="E15" s="75"/>
      <c r="F15" s="121"/>
    </row>
    <row r="16" spans="2:6" x14ac:dyDescent="0.25">
      <c r="B16" s="92" t="s">
        <v>1</v>
      </c>
      <c r="C16" s="75"/>
      <c r="D16" s="76"/>
      <c r="E16" s="75"/>
      <c r="F16" s="121"/>
    </row>
    <row r="17" spans="2:6" x14ac:dyDescent="0.25">
      <c r="B17" s="92" t="s">
        <v>27</v>
      </c>
      <c r="C17" s="75"/>
      <c r="D17" s="76"/>
      <c r="E17" s="75"/>
      <c r="F17" s="121"/>
    </row>
    <row r="18" spans="2:6" x14ac:dyDescent="0.25">
      <c r="B18" s="92" t="s">
        <v>16</v>
      </c>
      <c r="C18" s="75"/>
      <c r="D18" s="76"/>
      <c r="E18" s="75"/>
      <c r="F18" s="121"/>
    </row>
    <row r="19" spans="2:6" x14ac:dyDescent="0.25">
      <c r="B19" s="92" t="s">
        <v>4</v>
      </c>
      <c r="C19" s="75"/>
      <c r="D19" s="76"/>
      <c r="E19" s="75"/>
      <c r="F19" s="121"/>
    </row>
    <row r="20" spans="2:6" x14ac:dyDescent="0.25">
      <c r="B20" s="92" t="s">
        <v>14</v>
      </c>
      <c r="C20" s="75"/>
      <c r="D20" s="76"/>
      <c r="E20" s="75"/>
      <c r="F20" s="121"/>
    </row>
    <row r="21" spans="2:6" x14ac:dyDescent="0.25">
      <c r="B21" s="92" t="s">
        <v>11</v>
      </c>
      <c r="C21" s="75"/>
      <c r="D21" s="76"/>
      <c r="E21" s="75"/>
      <c r="F21" s="121"/>
    </row>
    <row r="22" spans="2:6" x14ac:dyDescent="0.25">
      <c r="B22" s="92" t="s">
        <v>15</v>
      </c>
      <c r="C22" s="75"/>
      <c r="D22" s="76"/>
      <c r="E22" s="75"/>
      <c r="F22" s="121"/>
    </row>
    <row r="23" spans="2:6" s="11" customFormat="1" x14ac:dyDescent="0.25">
      <c r="B23" s="92" t="s">
        <v>71</v>
      </c>
      <c r="C23" s="75"/>
      <c r="D23" s="76"/>
      <c r="E23" s="75"/>
      <c r="F23" s="121"/>
    </row>
    <row r="24" spans="2:6" x14ac:dyDescent="0.25">
      <c r="B24" s="92" t="s">
        <v>12</v>
      </c>
      <c r="C24" s="75"/>
      <c r="D24" s="76"/>
      <c r="E24" s="75"/>
      <c r="F24" s="121"/>
    </row>
    <row r="25" spans="2:6" s="12" customFormat="1" x14ac:dyDescent="0.25">
      <c r="B25" s="92" t="s">
        <v>5</v>
      </c>
      <c r="C25" s="75"/>
      <c r="D25" s="76"/>
      <c r="E25" s="75"/>
      <c r="F25" s="121"/>
    </row>
    <row r="26" spans="2:6" x14ac:dyDescent="0.25">
      <c r="B26" s="92" t="s">
        <v>6</v>
      </c>
      <c r="C26" s="75"/>
      <c r="D26" s="76"/>
      <c r="E26" s="75"/>
      <c r="F26" s="121"/>
    </row>
    <row r="27" spans="2:6" x14ac:dyDescent="0.25">
      <c r="B27" s="92" t="s">
        <v>78</v>
      </c>
      <c r="C27" s="75"/>
      <c r="D27" s="76"/>
      <c r="E27" s="75">
        <v>0</v>
      </c>
      <c r="F27" s="121"/>
    </row>
    <row r="28" spans="2:6" x14ac:dyDescent="0.25">
      <c r="B28" s="92" t="s">
        <v>17</v>
      </c>
      <c r="C28" s="75"/>
      <c r="D28" s="76"/>
      <c r="E28" s="75">
        <v>0</v>
      </c>
      <c r="F28" s="121"/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</v>
      </c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128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72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44</v>
      </c>
      <c r="D5" s="181"/>
      <c r="E5" s="181" t="s">
        <v>45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4"/>
      <c r="E10" s="102">
        <v>0</v>
      </c>
      <c r="F10" s="125"/>
    </row>
    <row r="11" spans="2:6" x14ac:dyDescent="0.25">
      <c r="B11" s="92" t="s">
        <v>26</v>
      </c>
      <c r="C11" s="75"/>
      <c r="D11" s="74"/>
      <c r="E11" s="102">
        <v>0</v>
      </c>
      <c r="F11" s="125"/>
    </row>
    <row r="12" spans="2:6" x14ac:dyDescent="0.25">
      <c r="B12" s="92" t="s">
        <v>3</v>
      </c>
      <c r="C12" s="75"/>
      <c r="D12" s="10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73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102">
        <v>0</v>
      </c>
      <c r="F23" s="126"/>
    </row>
    <row r="24" spans="2:6" x14ac:dyDescent="0.25">
      <c r="B24" s="92" t="s">
        <v>12</v>
      </c>
      <c r="C24" s="73"/>
      <c r="D24" s="106"/>
      <c r="E24" s="102">
        <v>0</v>
      </c>
      <c r="F24" s="127"/>
    </row>
    <row r="25" spans="2:6" s="12" customFormat="1" x14ac:dyDescent="0.25">
      <c r="B25" s="92" t="s">
        <v>5</v>
      </c>
      <c r="C25" s="75"/>
      <c r="D25" s="106"/>
      <c r="E25" s="102">
        <v>0</v>
      </c>
      <c r="F25" s="91"/>
    </row>
    <row r="26" spans="2:6" x14ac:dyDescent="0.25">
      <c r="B26" s="92" t="s">
        <v>6</v>
      </c>
      <c r="C26" s="81"/>
      <c r="D26" s="75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75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125</v>
      </c>
      <c r="C32" s="189"/>
      <c r="D32" s="189"/>
      <c r="E32" s="189"/>
      <c r="F32" s="19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73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51</v>
      </c>
      <c r="D5" s="181"/>
      <c r="E5" s="181" t="s">
        <v>52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75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80">
        <v>0</v>
      </c>
      <c r="F23" s="126"/>
    </row>
    <row r="24" spans="2:6" x14ac:dyDescent="0.25">
      <c r="B24" s="92" t="s">
        <v>12</v>
      </c>
      <c r="C24" s="73"/>
      <c r="D24" s="76"/>
      <c r="E24" s="71">
        <v>0</v>
      </c>
      <c r="F24" s="127"/>
    </row>
    <row r="25" spans="2:6" s="12" customFormat="1" x14ac:dyDescent="0.25">
      <c r="B25" s="92" t="s">
        <v>5</v>
      </c>
      <c r="C25" s="75"/>
      <c r="D25" s="76"/>
      <c r="E25" s="72">
        <v>0</v>
      </c>
      <c r="F25" s="91"/>
    </row>
    <row r="26" spans="2:6" x14ac:dyDescent="0.25">
      <c r="B26" s="92" t="s">
        <v>6</v>
      </c>
      <c r="C26" s="81"/>
      <c r="D26" s="76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108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123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74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57</v>
      </c>
      <c r="D5" s="181"/>
      <c r="E5" s="181" t="s">
        <v>58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>
        <v>4.5138888888888892E-4</v>
      </c>
      <c r="F7" s="121">
        <f t="shared" ref="F7:F28" si="0">E7/E$30</f>
        <v>1.375515818431912E-3</v>
      </c>
    </row>
    <row r="8" spans="2:6" x14ac:dyDescent="0.25">
      <c r="B8" s="92" t="s">
        <v>13</v>
      </c>
      <c r="C8" s="75"/>
      <c r="D8" s="76"/>
      <c r="E8" s="75">
        <v>3.2870370370370375E-3</v>
      </c>
      <c r="F8" s="121">
        <f t="shared" si="0"/>
        <v>1.0016576729093925E-2</v>
      </c>
    </row>
    <row r="9" spans="2:6" x14ac:dyDescent="0.25">
      <c r="B9" s="92" t="s">
        <v>0</v>
      </c>
      <c r="C9" s="75"/>
      <c r="D9" s="76"/>
      <c r="E9" s="75">
        <v>1.9444444444444448E-2</v>
      </c>
      <c r="F9" s="121">
        <f t="shared" si="0"/>
        <v>5.925298910168237E-2</v>
      </c>
    </row>
    <row r="10" spans="2:6" x14ac:dyDescent="0.25">
      <c r="B10" s="92" t="s">
        <v>8</v>
      </c>
      <c r="C10" s="75"/>
      <c r="D10" s="76"/>
      <c r="E10" s="75">
        <v>1.7928240740740745E-2</v>
      </c>
      <c r="F10" s="121">
        <f t="shared" si="0"/>
        <v>5.4632666737205952E-2</v>
      </c>
    </row>
    <row r="11" spans="2:6" x14ac:dyDescent="0.25">
      <c r="B11" s="92" t="s">
        <v>26</v>
      </c>
      <c r="C11" s="75"/>
      <c r="D11" s="76"/>
      <c r="E11" s="75">
        <v>3.5532407407407409E-3</v>
      </c>
      <c r="F11" s="121">
        <f t="shared" si="0"/>
        <v>1.0827778365605051E-2</v>
      </c>
    </row>
    <row r="12" spans="2:6" x14ac:dyDescent="0.25">
      <c r="B12" s="92" t="s">
        <v>3</v>
      </c>
      <c r="C12" s="75"/>
      <c r="D12" s="76"/>
      <c r="E12" s="75">
        <v>4.8819444444444457E-2</v>
      </c>
      <c r="F12" s="121">
        <f t="shared" si="0"/>
        <v>0.14876732620886682</v>
      </c>
    </row>
    <row r="13" spans="2:6" x14ac:dyDescent="0.25">
      <c r="B13" s="92" t="s">
        <v>7</v>
      </c>
      <c r="C13" s="75"/>
      <c r="D13" s="76"/>
      <c r="E13" s="75">
        <v>3.8275462962962963E-2</v>
      </c>
      <c r="F13" s="121">
        <f t="shared" si="0"/>
        <v>0.11663668747575212</v>
      </c>
    </row>
    <row r="14" spans="2:6" x14ac:dyDescent="0.25">
      <c r="B14" s="92" t="s">
        <v>2</v>
      </c>
      <c r="C14" s="75"/>
      <c r="D14" s="76"/>
      <c r="E14" s="75">
        <v>5.7870370370370367E-3</v>
      </c>
      <c r="F14" s="121">
        <f t="shared" si="0"/>
        <v>1.763481818502451E-2</v>
      </c>
    </row>
    <row r="15" spans="2:6" ht="15.95" customHeight="1" x14ac:dyDescent="0.25">
      <c r="B15" s="92" t="s">
        <v>9</v>
      </c>
      <c r="C15" s="75"/>
      <c r="D15" s="76"/>
      <c r="E15" s="75"/>
      <c r="F15" s="121">
        <f t="shared" si="0"/>
        <v>0</v>
      </c>
    </row>
    <row r="16" spans="2:6" x14ac:dyDescent="0.25">
      <c r="B16" s="92" t="s">
        <v>1</v>
      </c>
      <c r="C16" s="75"/>
      <c r="D16" s="76"/>
      <c r="E16" s="75">
        <v>3.4143518518518516E-3</v>
      </c>
      <c r="F16" s="121">
        <f t="shared" si="0"/>
        <v>1.0404542729164461E-2</v>
      </c>
    </row>
    <row r="17" spans="2:6" x14ac:dyDescent="0.25">
      <c r="B17" s="92" t="s">
        <v>27</v>
      </c>
      <c r="C17" s="75"/>
      <c r="D17" s="76"/>
      <c r="E17" s="75">
        <v>3.0208333333333337E-3</v>
      </c>
      <c r="F17" s="121">
        <f t="shared" si="0"/>
        <v>9.2053750925827956E-3</v>
      </c>
    </row>
    <row r="18" spans="2:6" x14ac:dyDescent="0.25">
      <c r="B18" s="92" t="s">
        <v>16</v>
      </c>
      <c r="C18" s="75"/>
      <c r="D18" s="76"/>
      <c r="E18" s="75">
        <v>3.1944444444444442E-3</v>
      </c>
      <c r="F18" s="121">
        <f t="shared" si="0"/>
        <v>9.7344196381335298E-3</v>
      </c>
    </row>
    <row r="19" spans="2:6" x14ac:dyDescent="0.25">
      <c r="B19" s="92" t="s">
        <v>4</v>
      </c>
      <c r="C19" s="75"/>
      <c r="D19" s="76"/>
      <c r="E19" s="75">
        <v>1.4675925925925926E-2</v>
      </c>
      <c r="F19" s="121">
        <f t="shared" si="0"/>
        <v>4.4721898917222162E-2</v>
      </c>
    </row>
    <row r="20" spans="2:6" x14ac:dyDescent="0.25">
      <c r="B20" s="92" t="s">
        <v>14</v>
      </c>
      <c r="C20" s="75"/>
      <c r="D20" s="76"/>
      <c r="E20" s="75">
        <v>4.6180555555555549E-3</v>
      </c>
      <c r="F20" s="121">
        <f t="shared" si="0"/>
        <v>1.4072584911649559E-2</v>
      </c>
    </row>
    <row r="21" spans="2:6" x14ac:dyDescent="0.25">
      <c r="B21" s="92" t="s">
        <v>11</v>
      </c>
      <c r="C21" s="75"/>
      <c r="D21" s="76"/>
      <c r="E21" s="75">
        <v>4.5601851851851853E-3</v>
      </c>
      <c r="F21" s="121">
        <f t="shared" si="0"/>
        <v>1.3896236729799316E-2</v>
      </c>
    </row>
    <row r="22" spans="2:6" x14ac:dyDescent="0.25">
      <c r="B22" s="92" t="s">
        <v>15</v>
      </c>
      <c r="C22" s="75"/>
      <c r="D22" s="76"/>
      <c r="E22" s="75">
        <v>7.6111111111111115E-2</v>
      </c>
      <c r="F22" s="121">
        <f t="shared" si="0"/>
        <v>0.23193312876944239</v>
      </c>
    </row>
    <row r="23" spans="2:6" s="11" customFormat="1" x14ac:dyDescent="0.25">
      <c r="B23" s="92" t="s">
        <v>71</v>
      </c>
      <c r="C23" s="75"/>
      <c r="D23" s="76"/>
      <c r="E23" s="75">
        <v>4.6979166666666662E-2</v>
      </c>
      <c r="F23" s="121">
        <f t="shared" si="0"/>
        <v>0.14315945402602898</v>
      </c>
    </row>
    <row r="24" spans="2:6" x14ac:dyDescent="0.25">
      <c r="B24" s="92" t="s">
        <v>12</v>
      </c>
      <c r="C24" s="75"/>
      <c r="D24" s="76"/>
      <c r="E24" s="75">
        <v>5.7175925925925927E-3</v>
      </c>
      <c r="F24" s="121">
        <f t="shared" si="0"/>
        <v>1.7423200366804219E-2</v>
      </c>
    </row>
    <row r="25" spans="2:6" s="12" customFormat="1" x14ac:dyDescent="0.25">
      <c r="B25" s="92" t="s">
        <v>5</v>
      </c>
      <c r="C25" s="75"/>
      <c r="D25" s="76"/>
      <c r="E25" s="75">
        <v>8.4375000000000006E-3</v>
      </c>
      <c r="F25" s="121">
        <f t="shared" si="0"/>
        <v>2.5711564913765739E-2</v>
      </c>
    </row>
    <row r="26" spans="2:6" x14ac:dyDescent="0.25">
      <c r="B26" s="92" t="s">
        <v>6</v>
      </c>
      <c r="C26" s="81"/>
      <c r="D26" s="76"/>
      <c r="E26" s="75">
        <v>8.2407407407407412E-3</v>
      </c>
      <c r="F26" s="121">
        <f t="shared" si="0"/>
        <v>2.5111981095474908E-2</v>
      </c>
    </row>
    <row r="27" spans="2:6" x14ac:dyDescent="0.25">
      <c r="B27" s="92" t="s">
        <v>78</v>
      </c>
      <c r="C27" s="81"/>
      <c r="D27" s="76"/>
      <c r="E27" s="75">
        <v>3.9004629629629632E-3</v>
      </c>
      <c r="F27" s="121">
        <f t="shared" si="0"/>
        <v>1.1885867456706521E-2</v>
      </c>
    </row>
    <row r="28" spans="2:6" x14ac:dyDescent="0.25">
      <c r="B28" s="92" t="s">
        <v>17</v>
      </c>
      <c r="C28" s="81"/>
      <c r="D28" s="76"/>
      <c r="E28" s="75">
        <v>7.743055555555556E-3</v>
      </c>
      <c r="F28" s="121">
        <f t="shared" si="0"/>
        <v>2.3595386731562799E-2</v>
      </c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0.32815972222222223</v>
      </c>
      <c r="F30" s="122">
        <f>SUM(F7:F28)</f>
        <v>0.99999999999999989</v>
      </c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131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75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46</v>
      </c>
      <c r="D5" s="181"/>
      <c r="E5" s="181" t="s">
        <v>47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102"/>
      <c r="F7" s="125"/>
    </row>
    <row r="8" spans="2:6" x14ac:dyDescent="0.25">
      <c r="B8" s="92" t="s">
        <v>13</v>
      </c>
      <c r="C8" s="75"/>
      <c r="D8" s="76"/>
      <c r="E8" s="102"/>
      <c r="F8" s="125"/>
    </row>
    <row r="9" spans="2:6" x14ac:dyDescent="0.25">
      <c r="B9" s="92" t="s">
        <v>0</v>
      </c>
      <c r="C9" s="75"/>
      <c r="D9" s="76"/>
      <c r="E9" s="102"/>
      <c r="F9" s="125"/>
    </row>
    <row r="10" spans="2:6" x14ac:dyDescent="0.25">
      <c r="B10" s="92" t="s">
        <v>8</v>
      </c>
      <c r="C10" s="75"/>
      <c r="D10" s="76"/>
      <c r="E10" s="102"/>
      <c r="F10" s="125"/>
    </row>
    <row r="11" spans="2:6" x14ac:dyDescent="0.25">
      <c r="B11" s="92" t="s">
        <v>26</v>
      </c>
      <c r="C11" s="75"/>
      <c r="D11" s="76"/>
      <c r="E11" s="102"/>
      <c r="F11" s="125"/>
    </row>
    <row r="12" spans="2:6" x14ac:dyDescent="0.25">
      <c r="B12" s="92" t="s">
        <v>3</v>
      </c>
      <c r="C12" s="75"/>
      <c r="D12" s="76"/>
      <c r="E12" s="102"/>
      <c r="F12" s="125"/>
    </row>
    <row r="13" spans="2:6" x14ac:dyDescent="0.25">
      <c r="B13" s="92" t="s">
        <v>7</v>
      </c>
      <c r="C13" s="75"/>
      <c r="D13" s="76"/>
      <c r="E13" s="102"/>
      <c r="F13" s="125"/>
    </row>
    <row r="14" spans="2:6" x14ac:dyDescent="0.25">
      <c r="B14" s="92" t="s">
        <v>2</v>
      </c>
      <c r="C14" s="75"/>
      <c r="D14" s="76"/>
      <c r="E14" s="102"/>
      <c r="F14" s="125"/>
    </row>
    <row r="15" spans="2:6" x14ac:dyDescent="0.25">
      <c r="B15" s="92" t="s">
        <v>9</v>
      </c>
      <c r="C15" s="75"/>
      <c r="D15" s="76"/>
      <c r="E15" s="102"/>
      <c r="F15" s="125"/>
    </row>
    <row r="16" spans="2:6" x14ac:dyDescent="0.25">
      <c r="B16" s="92" t="s">
        <v>1</v>
      </c>
      <c r="C16" s="75"/>
      <c r="D16" s="76"/>
      <c r="E16" s="102"/>
      <c r="F16" s="125"/>
    </row>
    <row r="17" spans="2:6" x14ac:dyDescent="0.25">
      <c r="B17" s="92" t="s">
        <v>27</v>
      </c>
      <c r="C17" s="75"/>
      <c r="D17" s="76"/>
      <c r="E17" s="102"/>
      <c r="F17" s="125"/>
    </row>
    <row r="18" spans="2:6" x14ac:dyDescent="0.25">
      <c r="B18" s="92" t="s">
        <v>16</v>
      </c>
      <c r="C18" s="75"/>
      <c r="D18" s="76"/>
      <c r="E18" s="102"/>
      <c r="F18" s="125"/>
    </row>
    <row r="19" spans="2:6" x14ac:dyDescent="0.25">
      <c r="B19" s="92" t="s">
        <v>4</v>
      </c>
      <c r="C19" s="75"/>
      <c r="D19" s="76"/>
      <c r="E19" s="102"/>
      <c r="F19" s="125"/>
    </row>
    <row r="20" spans="2:6" x14ac:dyDescent="0.25">
      <c r="B20" s="92" t="s">
        <v>14</v>
      </c>
      <c r="C20" s="75"/>
      <c r="D20" s="76"/>
      <c r="E20" s="102"/>
      <c r="F20" s="125"/>
    </row>
    <row r="21" spans="2:6" x14ac:dyDescent="0.25">
      <c r="B21" s="92" t="s">
        <v>11</v>
      </c>
      <c r="C21" s="75"/>
      <c r="D21" s="76"/>
      <c r="E21" s="102"/>
      <c r="F21" s="125"/>
    </row>
    <row r="22" spans="2:6" x14ac:dyDescent="0.25">
      <c r="B22" s="92" t="s">
        <v>15</v>
      </c>
      <c r="C22" s="75"/>
      <c r="D22" s="76"/>
      <c r="E22" s="102"/>
      <c r="F22" s="125"/>
    </row>
    <row r="23" spans="2:6" s="11" customFormat="1" x14ac:dyDescent="0.25">
      <c r="B23" s="92" t="s">
        <v>71</v>
      </c>
      <c r="C23" s="75"/>
      <c r="D23" s="76"/>
      <c r="E23" s="102"/>
      <c r="F23" s="126"/>
    </row>
    <row r="24" spans="2:6" x14ac:dyDescent="0.25">
      <c r="B24" s="92" t="s">
        <v>12</v>
      </c>
      <c r="C24" s="75"/>
      <c r="D24" s="76"/>
      <c r="E24" s="102"/>
      <c r="F24" s="127"/>
    </row>
    <row r="25" spans="2:6" s="12" customFormat="1" x14ac:dyDescent="0.25">
      <c r="B25" s="92" t="s">
        <v>5</v>
      </c>
      <c r="C25" s="75"/>
      <c r="D25" s="76"/>
      <c r="E25" s="102"/>
      <c r="F25" s="91"/>
    </row>
    <row r="26" spans="2:6" x14ac:dyDescent="0.25">
      <c r="B26" s="92" t="s">
        <v>6</v>
      </c>
      <c r="C26" s="81"/>
      <c r="D26" s="76"/>
      <c r="E26" s="102"/>
      <c r="F26" s="125"/>
    </row>
    <row r="27" spans="2:6" x14ac:dyDescent="0.25">
      <c r="B27" s="92" t="s">
        <v>78</v>
      </c>
      <c r="C27" s="81"/>
      <c r="D27" s="76"/>
      <c r="E27" s="102"/>
      <c r="F27" s="125"/>
    </row>
    <row r="28" spans="2:6" x14ac:dyDescent="0.25">
      <c r="B28" s="92" t="s">
        <v>17</v>
      </c>
      <c r="C28" s="81"/>
      <c r="D28" s="76"/>
      <c r="E28" s="102"/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91" t="s">
        <v>127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76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49</v>
      </c>
      <c r="D5" s="181"/>
      <c r="E5" s="181" t="s">
        <v>50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/>
      <c r="F7" s="121"/>
    </row>
    <row r="8" spans="2:6" x14ac:dyDescent="0.25">
      <c r="B8" s="92" t="s">
        <v>13</v>
      </c>
      <c r="C8" s="75"/>
      <c r="D8" s="76"/>
      <c r="E8" s="75"/>
      <c r="F8" s="121">
        <f t="shared" ref="F8:F28" si="0">E8/E$30</f>
        <v>0</v>
      </c>
    </row>
    <row r="9" spans="2:6" x14ac:dyDescent="0.25">
      <c r="B9" s="92" t="s">
        <v>0</v>
      </c>
      <c r="C9" s="75"/>
      <c r="D9" s="76"/>
      <c r="E9" s="75"/>
      <c r="F9" s="121">
        <f t="shared" si="0"/>
        <v>0</v>
      </c>
    </row>
    <row r="10" spans="2:6" x14ac:dyDescent="0.25">
      <c r="B10" s="92" t="s">
        <v>8</v>
      </c>
      <c r="C10" s="75"/>
      <c r="D10" s="76"/>
      <c r="E10" s="75"/>
      <c r="F10" s="121">
        <f t="shared" si="0"/>
        <v>0</v>
      </c>
    </row>
    <row r="11" spans="2:6" x14ac:dyDescent="0.25">
      <c r="B11" s="92" t="s">
        <v>26</v>
      </c>
      <c r="C11" s="75"/>
      <c r="D11" s="76"/>
      <c r="E11" s="75"/>
      <c r="F11" s="121"/>
    </row>
    <row r="12" spans="2:6" x14ac:dyDescent="0.25">
      <c r="B12" s="92" t="s">
        <v>3</v>
      </c>
      <c r="C12" s="75"/>
      <c r="D12" s="76"/>
      <c r="E12" s="75">
        <v>2.3958333333333338E-2</v>
      </c>
      <c r="F12" s="121">
        <f t="shared" si="0"/>
        <v>0.28670360110803328</v>
      </c>
    </row>
    <row r="13" spans="2:6" x14ac:dyDescent="0.25">
      <c r="B13" s="92" t="s">
        <v>7</v>
      </c>
      <c r="C13" s="75"/>
      <c r="D13" s="76"/>
      <c r="E13" s="75"/>
      <c r="F13" s="121">
        <f t="shared" si="0"/>
        <v>0</v>
      </c>
    </row>
    <row r="14" spans="2:6" x14ac:dyDescent="0.25">
      <c r="B14" s="92" t="s">
        <v>2</v>
      </c>
      <c r="C14" s="75"/>
      <c r="D14" s="76"/>
      <c r="E14" s="75">
        <v>3.402777777777778E-3</v>
      </c>
      <c r="F14" s="121">
        <f t="shared" si="0"/>
        <v>4.0720221606648205E-2</v>
      </c>
    </row>
    <row r="15" spans="2:6" x14ac:dyDescent="0.25">
      <c r="B15" s="92" t="s">
        <v>9</v>
      </c>
      <c r="C15" s="75"/>
      <c r="D15" s="76"/>
      <c r="E15" s="75"/>
      <c r="F15" s="121">
        <f t="shared" si="0"/>
        <v>0</v>
      </c>
    </row>
    <row r="16" spans="2:6" x14ac:dyDescent="0.25">
      <c r="B16" s="92" t="s">
        <v>1</v>
      </c>
      <c r="C16" s="75"/>
      <c r="D16" s="76"/>
      <c r="E16" s="75"/>
      <c r="F16" s="121">
        <f t="shared" si="0"/>
        <v>0</v>
      </c>
    </row>
    <row r="17" spans="2:6" x14ac:dyDescent="0.25">
      <c r="B17" s="92" t="s">
        <v>27</v>
      </c>
      <c r="C17" s="75"/>
      <c r="D17" s="76"/>
      <c r="E17" s="75"/>
      <c r="F17" s="121">
        <f t="shared" si="0"/>
        <v>0</v>
      </c>
    </row>
    <row r="18" spans="2:6" x14ac:dyDescent="0.25">
      <c r="B18" s="92" t="s">
        <v>16</v>
      </c>
      <c r="C18" s="75"/>
      <c r="D18" s="76"/>
      <c r="E18" s="75"/>
      <c r="F18" s="121">
        <f t="shared" si="0"/>
        <v>0</v>
      </c>
    </row>
    <row r="19" spans="2:6" x14ac:dyDescent="0.25">
      <c r="B19" s="92" t="s">
        <v>4</v>
      </c>
      <c r="C19" s="75"/>
      <c r="D19" s="76"/>
      <c r="E19" s="75"/>
      <c r="F19" s="121">
        <f t="shared" si="0"/>
        <v>0</v>
      </c>
    </row>
    <row r="20" spans="2:6" x14ac:dyDescent="0.25">
      <c r="B20" s="92" t="s">
        <v>14</v>
      </c>
      <c r="C20" s="75"/>
      <c r="D20" s="76"/>
      <c r="E20" s="75">
        <v>1.0300925925925926E-3</v>
      </c>
      <c r="F20" s="121">
        <f t="shared" si="0"/>
        <v>1.2326869806094183E-2</v>
      </c>
    </row>
    <row r="21" spans="2:6" x14ac:dyDescent="0.25">
      <c r="B21" s="92" t="s">
        <v>11</v>
      </c>
      <c r="C21" s="75"/>
      <c r="D21" s="76"/>
      <c r="E21" s="75">
        <v>5.2407407407407409E-2</v>
      </c>
      <c r="F21" s="121">
        <f t="shared" si="0"/>
        <v>0.62714681440443221</v>
      </c>
    </row>
    <row r="22" spans="2:6" x14ac:dyDescent="0.25">
      <c r="B22" s="92" t="s">
        <v>15</v>
      </c>
      <c r="C22" s="75"/>
      <c r="D22" s="76"/>
      <c r="E22" s="75"/>
      <c r="F22" s="121">
        <f t="shared" si="0"/>
        <v>0</v>
      </c>
    </row>
    <row r="23" spans="2:6" s="11" customFormat="1" x14ac:dyDescent="0.25">
      <c r="B23" s="92" t="s">
        <v>71</v>
      </c>
      <c r="C23" s="75"/>
      <c r="D23" s="76"/>
      <c r="E23" s="75">
        <v>2.7662037037037039E-3</v>
      </c>
      <c r="F23" s="121">
        <f t="shared" si="0"/>
        <v>3.3102493074792246E-2</v>
      </c>
    </row>
    <row r="24" spans="2:6" x14ac:dyDescent="0.25">
      <c r="B24" s="92" t="s">
        <v>12</v>
      </c>
      <c r="C24" s="75"/>
      <c r="D24" s="76"/>
      <c r="E24" s="75"/>
      <c r="F24" s="121">
        <f t="shared" si="0"/>
        <v>0</v>
      </c>
    </row>
    <row r="25" spans="2:6" s="12" customFormat="1" x14ac:dyDescent="0.25">
      <c r="B25" s="92" t="s">
        <v>5</v>
      </c>
      <c r="C25" s="75"/>
      <c r="D25" s="76"/>
      <c r="E25" s="75"/>
      <c r="F25" s="121">
        <f t="shared" si="0"/>
        <v>0</v>
      </c>
    </row>
    <row r="26" spans="2:6" x14ac:dyDescent="0.25">
      <c r="B26" s="92" t="s">
        <v>6</v>
      </c>
      <c r="C26" s="81"/>
      <c r="D26" s="76"/>
      <c r="E26" s="75"/>
      <c r="F26" s="121">
        <f t="shared" si="0"/>
        <v>0</v>
      </c>
    </row>
    <row r="27" spans="2:6" x14ac:dyDescent="0.25">
      <c r="B27" s="92" t="s">
        <v>78</v>
      </c>
      <c r="C27" s="81"/>
      <c r="D27" s="76"/>
      <c r="E27" s="75"/>
      <c r="F27" s="121">
        <f t="shared" si="0"/>
        <v>0</v>
      </c>
    </row>
    <row r="28" spans="2:6" x14ac:dyDescent="0.25">
      <c r="B28" s="92" t="s">
        <v>17</v>
      </c>
      <c r="C28" s="81"/>
      <c r="D28" s="76"/>
      <c r="E28" s="75"/>
      <c r="F28" s="121">
        <f t="shared" si="0"/>
        <v>0</v>
      </c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8.3564814814814814E-2</v>
      </c>
      <c r="F30" s="122">
        <f>SUM(F7:F28)</f>
        <v>1.0000000000000002</v>
      </c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3" t="s">
        <v>136</v>
      </c>
      <c r="C32" s="194"/>
      <c r="D32" s="194"/>
      <c r="E32" s="194"/>
      <c r="F32" s="19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77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53</v>
      </c>
      <c r="D5" s="181"/>
      <c r="E5" s="181" t="s">
        <v>54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102">
        <v>0</v>
      </c>
      <c r="F7" s="125"/>
    </row>
    <row r="8" spans="2:6" x14ac:dyDescent="0.25">
      <c r="B8" s="92" t="s">
        <v>13</v>
      </c>
      <c r="C8" s="75"/>
      <c r="D8" s="76"/>
      <c r="E8" s="102">
        <v>0</v>
      </c>
      <c r="F8" s="125"/>
    </row>
    <row r="9" spans="2:6" x14ac:dyDescent="0.25">
      <c r="B9" s="92" t="s">
        <v>0</v>
      </c>
      <c r="C9" s="75"/>
      <c r="D9" s="76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103"/>
      <c r="D19" s="76"/>
      <c r="E19" s="102">
        <v>0</v>
      </c>
      <c r="F19" s="125"/>
    </row>
    <row r="20" spans="2:6" x14ac:dyDescent="0.25">
      <c r="B20" s="92" t="s">
        <v>14</v>
      </c>
      <c r="C20" s="103"/>
      <c r="D20" s="76"/>
      <c r="E20" s="102">
        <v>0</v>
      </c>
      <c r="F20" s="125"/>
    </row>
    <row r="21" spans="2:6" x14ac:dyDescent="0.25">
      <c r="B21" s="92" t="s">
        <v>11</v>
      </c>
      <c r="C21" s="103"/>
      <c r="D21" s="76"/>
      <c r="E21" s="102">
        <v>0</v>
      </c>
      <c r="F21" s="125"/>
    </row>
    <row r="22" spans="2:6" x14ac:dyDescent="0.25">
      <c r="B22" s="92" t="s">
        <v>15</v>
      </c>
      <c r="C22" s="103"/>
      <c r="D22" s="76"/>
      <c r="E22" s="102">
        <v>0</v>
      </c>
      <c r="F22" s="125"/>
    </row>
    <row r="23" spans="2:6" s="11" customFormat="1" x14ac:dyDescent="0.25">
      <c r="B23" s="92" t="s">
        <v>71</v>
      </c>
      <c r="C23" s="104"/>
      <c r="D23" s="76"/>
      <c r="E23" s="80">
        <v>0</v>
      </c>
      <c r="F23" s="125"/>
    </row>
    <row r="24" spans="2:6" x14ac:dyDescent="0.25">
      <c r="B24" s="92" t="s">
        <v>12</v>
      </c>
      <c r="C24" s="105"/>
      <c r="D24" s="76"/>
      <c r="E24" s="71">
        <v>0</v>
      </c>
      <c r="F24" s="125"/>
    </row>
    <row r="25" spans="2:6" s="12" customFormat="1" x14ac:dyDescent="0.25">
      <c r="B25" s="92" t="s">
        <v>5</v>
      </c>
      <c r="C25" s="105"/>
      <c r="D25" s="76"/>
      <c r="E25" s="72">
        <v>0</v>
      </c>
      <c r="F25" s="125"/>
    </row>
    <row r="26" spans="2:6" x14ac:dyDescent="0.25">
      <c r="B26" s="92" t="s">
        <v>6</v>
      </c>
      <c r="C26" s="105"/>
      <c r="D26" s="76"/>
      <c r="E26" s="102">
        <v>0</v>
      </c>
      <c r="F26" s="125"/>
    </row>
    <row r="27" spans="2:6" x14ac:dyDescent="0.25">
      <c r="B27" s="92" t="s">
        <v>78</v>
      </c>
      <c r="C27" s="105"/>
      <c r="D27" s="76"/>
      <c r="E27" s="102">
        <v>0</v>
      </c>
      <c r="F27" s="125"/>
    </row>
    <row r="28" spans="2:6" x14ac:dyDescent="0.25">
      <c r="B28" s="92" t="s">
        <v>17</v>
      </c>
      <c r="C28" s="105"/>
      <c r="D28" s="76"/>
      <c r="E28" s="102">
        <v>0</v>
      </c>
      <c r="F28" s="125"/>
    </row>
    <row r="29" spans="2:6" ht="15.75" thickBot="1" x14ac:dyDescent="0.3">
      <c r="B29" s="94"/>
      <c r="C29" s="113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20"/>
      <c r="F30" s="130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91" t="s">
        <v>129</v>
      </c>
      <c r="C32" s="196"/>
      <c r="D32" s="196"/>
      <c r="E32" s="196"/>
      <c r="F32" s="19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 enableFormatConditionsCalculation="0"/>
  <dimension ref="B2:F32"/>
  <sheetViews>
    <sheetView showGridLines="0" showZeros="0" topLeftCell="A2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60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61</v>
      </c>
      <c r="D5" s="181"/>
      <c r="E5" s="181" t="s">
        <v>62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4">
        <f t="shared" ref="D10" si="0">C10/$C$30</f>
        <v>0</v>
      </c>
      <c r="E10" s="102">
        <v>0</v>
      </c>
      <c r="F10" s="125"/>
    </row>
    <row r="11" spans="2:6" x14ac:dyDescent="0.25">
      <c r="B11" s="92" t="s">
        <v>26</v>
      </c>
      <c r="C11" s="75"/>
      <c r="D11" s="74"/>
      <c r="E11" s="102">
        <v>0</v>
      </c>
      <c r="F11" s="125"/>
    </row>
    <row r="12" spans="2:6" x14ac:dyDescent="0.25">
      <c r="B12" s="92" t="s">
        <v>3</v>
      </c>
      <c r="C12" s="75"/>
      <c r="D12" s="74"/>
      <c r="E12" s="102">
        <v>0</v>
      </c>
      <c r="F12" s="125"/>
    </row>
    <row r="13" spans="2:6" x14ac:dyDescent="0.25">
      <c r="B13" s="92" t="s">
        <v>7</v>
      </c>
      <c r="C13" s="75"/>
      <c r="D13" s="74">
        <f t="shared" ref="D13:D21" si="1">C13/$C$30</f>
        <v>0</v>
      </c>
      <c r="E13" s="102">
        <v>0</v>
      </c>
      <c r="F13" s="125"/>
    </row>
    <row r="14" spans="2:6" x14ac:dyDescent="0.25">
      <c r="B14" s="92" t="s">
        <v>2</v>
      </c>
      <c r="C14" s="75"/>
      <c r="D14" s="74">
        <f t="shared" si="1"/>
        <v>0</v>
      </c>
      <c r="E14" s="102">
        <v>0</v>
      </c>
      <c r="F14" s="125"/>
    </row>
    <row r="15" spans="2:6" x14ac:dyDescent="0.25">
      <c r="B15" s="92" t="s">
        <v>9</v>
      </c>
      <c r="C15" s="75"/>
      <c r="D15" s="74">
        <f t="shared" si="1"/>
        <v>0</v>
      </c>
      <c r="E15" s="102">
        <v>0</v>
      </c>
      <c r="F15" s="125"/>
    </row>
    <row r="16" spans="2:6" x14ac:dyDescent="0.25">
      <c r="B16" s="92" t="s">
        <v>1</v>
      </c>
      <c r="C16" s="75"/>
      <c r="D16" s="74">
        <f t="shared" si="1"/>
        <v>0</v>
      </c>
      <c r="E16" s="102">
        <v>0</v>
      </c>
      <c r="F16" s="125"/>
    </row>
    <row r="17" spans="2:6" x14ac:dyDescent="0.25">
      <c r="B17" s="92" t="s">
        <v>27</v>
      </c>
      <c r="C17" s="75"/>
      <c r="D17" s="74">
        <f t="shared" si="1"/>
        <v>0</v>
      </c>
      <c r="E17" s="102">
        <v>0</v>
      </c>
      <c r="F17" s="125"/>
    </row>
    <row r="18" spans="2:6" x14ac:dyDescent="0.25">
      <c r="B18" s="92" t="s">
        <v>16</v>
      </c>
      <c r="C18" s="75"/>
      <c r="D18" s="74">
        <f t="shared" si="1"/>
        <v>0</v>
      </c>
      <c r="E18" s="102">
        <v>0</v>
      </c>
      <c r="F18" s="125"/>
    </row>
    <row r="19" spans="2:6" x14ac:dyDescent="0.25">
      <c r="B19" s="92" t="s">
        <v>4</v>
      </c>
      <c r="C19" s="75"/>
      <c r="D19" s="74">
        <f t="shared" si="1"/>
        <v>0</v>
      </c>
      <c r="E19" s="102">
        <v>0</v>
      </c>
      <c r="F19" s="125"/>
    </row>
    <row r="20" spans="2:6" x14ac:dyDescent="0.25">
      <c r="B20" s="92" t="s">
        <v>14</v>
      </c>
      <c r="C20" s="75"/>
      <c r="D20" s="74">
        <f t="shared" si="1"/>
        <v>0</v>
      </c>
      <c r="E20" s="102">
        <v>0</v>
      </c>
      <c r="F20" s="125"/>
    </row>
    <row r="21" spans="2:6" x14ac:dyDescent="0.25">
      <c r="B21" s="92" t="s">
        <v>11</v>
      </c>
      <c r="C21" s="75">
        <v>2.3726851851851851E-3</v>
      </c>
      <c r="D21" s="74">
        <f t="shared" si="1"/>
        <v>4.7541743970315388E-2</v>
      </c>
      <c r="E21" s="102">
        <v>0</v>
      </c>
      <c r="F21" s="125"/>
    </row>
    <row r="22" spans="2:6" x14ac:dyDescent="0.25">
      <c r="B22" s="92" t="s">
        <v>15</v>
      </c>
      <c r="C22" s="75"/>
      <c r="D22" s="74">
        <f>C22/$C$30</f>
        <v>0</v>
      </c>
      <c r="E22" s="102">
        <v>0</v>
      </c>
      <c r="F22" s="125"/>
    </row>
    <row r="23" spans="2:6" s="11" customFormat="1" x14ac:dyDescent="0.25">
      <c r="B23" s="92" t="s">
        <v>71</v>
      </c>
      <c r="C23" s="75"/>
      <c r="D23" s="74">
        <f>C23/$C$30</f>
        <v>0</v>
      </c>
      <c r="E23" s="80">
        <v>0</v>
      </c>
      <c r="F23" s="126"/>
    </row>
    <row r="24" spans="2:6" x14ac:dyDescent="0.25">
      <c r="B24" s="92" t="s">
        <v>12</v>
      </c>
      <c r="C24" s="75"/>
      <c r="D24" s="74">
        <f>C24/$C$30</f>
        <v>0</v>
      </c>
      <c r="E24" s="71">
        <v>0</v>
      </c>
      <c r="F24" s="127"/>
    </row>
    <row r="25" spans="2:6" s="12" customFormat="1" x14ac:dyDescent="0.25">
      <c r="B25" s="92" t="s">
        <v>5</v>
      </c>
      <c r="C25" s="75">
        <v>4.7534722222222235E-2</v>
      </c>
      <c r="D25" s="74">
        <f>C25/$C$30</f>
        <v>0.95245825602968459</v>
      </c>
      <c r="E25" s="72">
        <v>0</v>
      </c>
      <c r="F25" s="91"/>
    </row>
    <row r="26" spans="2:6" x14ac:dyDescent="0.25">
      <c r="B26" s="92" t="s">
        <v>6</v>
      </c>
      <c r="C26" s="81"/>
      <c r="D26" s="74">
        <f>C26/$C$30</f>
        <v>0</v>
      </c>
      <c r="E26" s="102">
        <v>0</v>
      </c>
      <c r="F26" s="125"/>
    </row>
    <row r="27" spans="2:6" x14ac:dyDescent="0.25">
      <c r="B27" s="92" t="s">
        <v>78</v>
      </c>
      <c r="C27" s="81"/>
      <c r="D27" s="74"/>
      <c r="E27" s="102">
        <v>0</v>
      </c>
      <c r="F27" s="125"/>
    </row>
    <row r="28" spans="2:6" x14ac:dyDescent="0.25">
      <c r="B28" s="92" t="s">
        <v>17</v>
      </c>
      <c r="C28" s="81"/>
      <c r="D28" s="74">
        <f>C28/$C$30</f>
        <v>0</v>
      </c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4.9907407407407421E-2</v>
      </c>
      <c r="D30" s="88">
        <f>SUM(D7:D28)</f>
        <v>1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93.75" customHeight="1" thickBot="1" x14ac:dyDescent="0.3">
      <c r="B32" s="186" t="s">
        <v>137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 enableFormatConditionsCalculation="0"/>
  <dimension ref="B2:P65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79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s="13" customFormat="1" x14ac:dyDescent="0.25">
      <c r="B5" s="14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/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2.3842592592592591E-3</v>
      </c>
      <c r="D7" s="75">
        <v>2.7777777777777783E-3</v>
      </c>
      <c r="E7" s="75"/>
      <c r="F7" s="75"/>
      <c r="G7" s="75">
        <v>4.9768518518518521E-4</v>
      </c>
      <c r="H7" s="75"/>
      <c r="I7" s="75"/>
      <c r="J7" s="75"/>
      <c r="K7" s="135">
        <f t="shared" ref="K7:K28" si="0">J7+I7+H7+G7+F7+E7+D7+C7</f>
        <v>5.6597222222222222E-3</v>
      </c>
    </row>
    <row r="8" spans="2:11" x14ac:dyDescent="0.25">
      <c r="B8" s="92" t="s">
        <v>13</v>
      </c>
      <c r="C8" s="75">
        <v>8.6689814814814806E-3</v>
      </c>
      <c r="D8" s="75">
        <v>1.8865740740740742E-3</v>
      </c>
      <c r="E8" s="75">
        <v>1.273148148148148E-4</v>
      </c>
      <c r="F8" s="75">
        <v>4.5138888888888892E-4</v>
      </c>
      <c r="G8" s="75">
        <v>7.8819444444444449E-3</v>
      </c>
      <c r="H8" s="75"/>
      <c r="I8" s="75"/>
      <c r="J8" s="75"/>
      <c r="K8" s="135">
        <f t="shared" si="0"/>
        <v>1.9016203703703702E-2</v>
      </c>
    </row>
    <row r="9" spans="2:11" x14ac:dyDescent="0.25">
      <c r="B9" s="92" t="s">
        <v>0</v>
      </c>
      <c r="C9" s="75">
        <v>3.4444444444444437E-2</v>
      </c>
      <c r="D9" s="75">
        <v>6.5000000000000016E-2</v>
      </c>
      <c r="E9" s="75">
        <v>6.5219907407407435E-2</v>
      </c>
      <c r="F9" s="75">
        <v>2.9525462962962962E-2</v>
      </c>
      <c r="G9" s="75">
        <v>3.9895833333333332E-2</v>
      </c>
      <c r="H9" s="75"/>
      <c r="I9" s="75"/>
      <c r="J9" s="75"/>
      <c r="K9" s="135">
        <f t="shared" si="0"/>
        <v>0.2340856481481482</v>
      </c>
    </row>
    <row r="10" spans="2:11" x14ac:dyDescent="0.25">
      <c r="B10" s="92" t="s">
        <v>8</v>
      </c>
      <c r="C10" s="75">
        <v>2.5949074074074065E-2</v>
      </c>
      <c r="D10" s="75">
        <v>2.4722222222222229E-2</v>
      </c>
      <c r="E10" s="75">
        <v>7.8240740740740736E-3</v>
      </c>
      <c r="F10" s="75">
        <v>1.0775462962962962E-2</v>
      </c>
      <c r="G10" s="75">
        <v>2.5902777777777775E-2</v>
      </c>
      <c r="H10" s="75"/>
      <c r="I10" s="75"/>
      <c r="J10" s="75"/>
      <c r="K10" s="135">
        <f t="shared" si="0"/>
        <v>9.5173611111111112E-2</v>
      </c>
    </row>
    <row r="11" spans="2:11" x14ac:dyDescent="0.25">
      <c r="B11" s="92" t="s">
        <v>26</v>
      </c>
      <c r="C11" s="75">
        <v>5.8912037037037041E-3</v>
      </c>
      <c r="D11" s="75">
        <v>2.3379629629629627E-3</v>
      </c>
      <c r="E11" s="75"/>
      <c r="F11" s="75">
        <v>6.4930555555555557E-3</v>
      </c>
      <c r="G11" s="75">
        <v>1.0324074074074072E-2</v>
      </c>
      <c r="H11" s="75">
        <v>5.6018518518518518E-3</v>
      </c>
      <c r="I11" s="75"/>
      <c r="J11" s="75"/>
      <c r="K11" s="135">
        <f t="shared" si="0"/>
        <v>3.0648148148148143E-2</v>
      </c>
    </row>
    <row r="12" spans="2:11" x14ac:dyDescent="0.25">
      <c r="B12" s="92" t="s">
        <v>3</v>
      </c>
      <c r="C12" s="75">
        <v>0.12769675925925927</v>
      </c>
      <c r="D12" s="75">
        <v>3.994212962962964E-2</v>
      </c>
      <c r="E12" s="75">
        <v>0.23319444444444484</v>
      </c>
      <c r="F12" s="75">
        <v>8.0833333333333299E-2</v>
      </c>
      <c r="G12" s="75">
        <v>0.23268518518518524</v>
      </c>
      <c r="H12" s="75">
        <v>3.1087962962962963E-2</v>
      </c>
      <c r="I12" s="75"/>
      <c r="J12" s="75"/>
      <c r="K12" s="135">
        <f t="shared" si="0"/>
        <v>0.74543981481481525</v>
      </c>
    </row>
    <row r="13" spans="2:11" x14ac:dyDescent="0.25">
      <c r="B13" s="92" t="s">
        <v>7</v>
      </c>
      <c r="C13" s="75">
        <v>8.6342592592592599E-3</v>
      </c>
      <c r="D13" s="75">
        <v>4.251157407407407E-2</v>
      </c>
      <c r="E13" s="75">
        <v>3.0370370370370364E-2</v>
      </c>
      <c r="F13" s="75">
        <v>1.3460648148148147E-2</v>
      </c>
      <c r="G13" s="75">
        <v>1.3946759259259256E-2</v>
      </c>
      <c r="H13" s="75"/>
      <c r="I13" s="75"/>
      <c r="J13" s="75"/>
      <c r="K13" s="135">
        <f t="shared" si="0"/>
        <v>0.1089236111111111</v>
      </c>
    </row>
    <row r="14" spans="2:11" x14ac:dyDescent="0.25">
      <c r="B14" s="92" t="s">
        <v>2</v>
      </c>
      <c r="C14" s="75">
        <v>4.7453703703703704E-4</v>
      </c>
      <c r="D14" s="75">
        <v>1.4722222222222223E-2</v>
      </c>
      <c r="E14" s="75"/>
      <c r="F14" s="75">
        <v>1.3819444444444445E-2</v>
      </c>
      <c r="G14" s="75">
        <v>1.5023148148148148E-2</v>
      </c>
      <c r="H14" s="75"/>
      <c r="I14" s="75">
        <v>9.212962962962961E-3</v>
      </c>
      <c r="J14" s="75"/>
      <c r="K14" s="135">
        <f t="shared" si="0"/>
        <v>5.3252314814814822E-2</v>
      </c>
    </row>
    <row r="15" spans="2:11" x14ac:dyDescent="0.25">
      <c r="B15" s="92" t="s">
        <v>9</v>
      </c>
      <c r="C15" s="75">
        <v>3.5648148148148145E-3</v>
      </c>
      <c r="D15" s="75">
        <v>2.1759259259259258E-3</v>
      </c>
      <c r="E15" s="75"/>
      <c r="F15" s="75"/>
      <c r="G15" s="75">
        <v>6.168981481481481E-3</v>
      </c>
      <c r="H15" s="75"/>
      <c r="I15" s="75"/>
      <c r="J15" s="75"/>
      <c r="K15" s="135">
        <f t="shared" si="0"/>
        <v>1.1909722222222221E-2</v>
      </c>
    </row>
    <row r="16" spans="2:11" x14ac:dyDescent="0.25">
      <c r="B16" s="92" t="s">
        <v>1</v>
      </c>
      <c r="C16" s="75">
        <v>9.131944444444446E-3</v>
      </c>
      <c r="D16" s="75">
        <v>4.8356481481481473E-2</v>
      </c>
      <c r="E16" s="75">
        <v>8.5069444444444437E-3</v>
      </c>
      <c r="F16" s="75"/>
      <c r="G16" s="75">
        <v>1.4548611111111111E-2</v>
      </c>
      <c r="H16" s="75">
        <v>9.2592592592592585E-4</v>
      </c>
      <c r="I16" s="75"/>
      <c r="J16" s="75"/>
      <c r="K16" s="135">
        <f t="shared" si="0"/>
        <v>8.1469907407407394E-2</v>
      </c>
    </row>
    <row r="17" spans="2:11" x14ac:dyDescent="0.25">
      <c r="B17" s="92" t="s">
        <v>27</v>
      </c>
      <c r="C17" s="75">
        <v>1.5474537037037038E-2</v>
      </c>
      <c r="D17" s="75">
        <v>2.2928240740740742E-2</v>
      </c>
      <c r="E17" s="75">
        <v>2.9282407407407408E-3</v>
      </c>
      <c r="F17" s="75">
        <v>3.1365740740740737E-3</v>
      </c>
      <c r="G17" s="75">
        <v>7.5925925925925926E-3</v>
      </c>
      <c r="H17" s="75"/>
      <c r="I17" s="75"/>
      <c r="J17" s="75"/>
      <c r="K17" s="135">
        <f t="shared" si="0"/>
        <v>5.2060185185185182E-2</v>
      </c>
    </row>
    <row r="18" spans="2:11" x14ac:dyDescent="0.25">
      <c r="B18" s="92" t="s">
        <v>16</v>
      </c>
      <c r="C18" s="75">
        <v>5.5555555555555556E-4</v>
      </c>
      <c r="D18" s="75"/>
      <c r="E18" s="75"/>
      <c r="F18" s="75">
        <v>1.0648148148148147E-3</v>
      </c>
      <c r="G18" s="75"/>
      <c r="H18" s="75"/>
      <c r="I18" s="75"/>
      <c r="J18" s="75"/>
      <c r="K18" s="135">
        <f t="shared" si="0"/>
        <v>1.6203703703703701E-3</v>
      </c>
    </row>
    <row r="19" spans="2:11" x14ac:dyDescent="0.25">
      <c r="B19" s="92" t="s">
        <v>4</v>
      </c>
      <c r="C19" s="75">
        <v>1.9606481481481482E-2</v>
      </c>
      <c r="D19" s="75">
        <v>3.4780092592592592E-2</v>
      </c>
      <c r="E19" s="75"/>
      <c r="F19" s="75">
        <v>5.4976851851851853E-3</v>
      </c>
      <c r="G19" s="75">
        <v>4.178240740740741E-3</v>
      </c>
      <c r="H19" s="75"/>
      <c r="I19" s="75">
        <v>1.4814814814814817E-2</v>
      </c>
      <c r="J19" s="75"/>
      <c r="K19" s="135">
        <f t="shared" si="0"/>
        <v>7.8877314814814817E-2</v>
      </c>
    </row>
    <row r="20" spans="2:11" x14ac:dyDescent="0.25">
      <c r="B20" s="92" t="s">
        <v>14</v>
      </c>
      <c r="C20" s="75">
        <v>1.4664351851851854E-2</v>
      </c>
      <c r="D20" s="75">
        <v>1.2037037037037037E-2</v>
      </c>
      <c r="E20" s="75"/>
      <c r="F20" s="75">
        <v>9.3287037037037036E-3</v>
      </c>
      <c r="G20" s="75">
        <v>1.087962962962963E-2</v>
      </c>
      <c r="H20" s="75">
        <v>3.8425925925925928E-3</v>
      </c>
      <c r="I20" s="75">
        <v>2.9953703703703698E-2</v>
      </c>
      <c r="J20" s="75"/>
      <c r="K20" s="135">
        <f t="shared" si="0"/>
        <v>8.0706018518518524E-2</v>
      </c>
    </row>
    <row r="21" spans="2:11" x14ac:dyDescent="0.25">
      <c r="B21" s="92" t="s">
        <v>11</v>
      </c>
      <c r="C21" s="75">
        <v>0.13537037037037045</v>
      </c>
      <c r="D21" s="75">
        <v>7.4317129629629566E-2</v>
      </c>
      <c r="E21" s="75">
        <v>1.5636574074074077E-2</v>
      </c>
      <c r="F21" s="75">
        <v>6.7025462962962967E-2</v>
      </c>
      <c r="G21" s="75">
        <v>0.11346064814814827</v>
      </c>
      <c r="H21" s="75">
        <v>2.2372685185185186E-2</v>
      </c>
      <c r="I21" s="75">
        <v>4.7627314814814803E-2</v>
      </c>
      <c r="J21" s="75"/>
      <c r="K21" s="135">
        <f t="shared" si="0"/>
        <v>0.47581018518518536</v>
      </c>
    </row>
    <row r="22" spans="2:11" x14ac:dyDescent="0.25">
      <c r="B22" s="92" t="s">
        <v>15</v>
      </c>
      <c r="C22" s="75">
        <v>2.0254629629629626E-2</v>
      </c>
      <c r="D22" s="75">
        <v>2.9502314814814811E-2</v>
      </c>
      <c r="E22" s="75">
        <v>1.7268518518518516E-2</v>
      </c>
      <c r="F22" s="75">
        <v>3.8680555555555551E-2</v>
      </c>
      <c r="G22" s="75">
        <v>3.5393518518518519E-2</v>
      </c>
      <c r="H22" s="75">
        <v>2.8935185185185188E-3</v>
      </c>
      <c r="I22" s="75">
        <v>5.0335648148148136E-2</v>
      </c>
      <c r="J22" s="75"/>
      <c r="K22" s="135">
        <f t="shared" si="0"/>
        <v>0.19432870370370367</v>
      </c>
    </row>
    <row r="23" spans="2:11" x14ac:dyDescent="0.25">
      <c r="B23" s="92" t="s">
        <v>71</v>
      </c>
      <c r="C23" s="75">
        <v>9.7986111111111093E-2</v>
      </c>
      <c r="D23" s="75">
        <v>0.1034027777777777</v>
      </c>
      <c r="E23" s="75">
        <v>2.7060185185185187E-2</v>
      </c>
      <c r="F23" s="75">
        <v>2.4513888888888887E-2</v>
      </c>
      <c r="G23" s="75">
        <v>6.9606481481481491E-2</v>
      </c>
      <c r="H23" s="75">
        <v>5.0706018518518511E-2</v>
      </c>
      <c r="I23" s="75">
        <v>0.10623842592592597</v>
      </c>
      <c r="J23" s="75"/>
      <c r="K23" s="135">
        <f t="shared" si="0"/>
        <v>0.47951388888888891</v>
      </c>
    </row>
    <row r="24" spans="2:11" x14ac:dyDescent="0.25">
      <c r="B24" s="92" t="s">
        <v>12</v>
      </c>
      <c r="C24" s="75">
        <v>1.465277777777778E-2</v>
      </c>
      <c r="D24" s="75">
        <v>1.9641203703703706E-2</v>
      </c>
      <c r="E24" s="75">
        <v>3.5648148148148145E-3</v>
      </c>
      <c r="F24" s="75">
        <v>4.0509259259259257E-3</v>
      </c>
      <c r="G24" s="75">
        <v>5.138888888888889E-3</v>
      </c>
      <c r="H24" s="75">
        <v>6.3773148148148148E-3</v>
      </c>
      <c r="I24" s="75">
        <v>3.197916666666667E-2</v>
      </c>
      <c r="J24" s="75"/>
      <c r="K24" s="135">
        <f t="shared" si="0"/>
        <v>8.5405092592592588E-2</v>
      </c>
    </row>
    <row r="25" spans="2:11" x14ac:dyDescent="0.25">
      <c r="B25" s="92" t="s">
        <v>5</v>
      </c>
      <c r="C25" s="75">
        <v>6.6550925925925918E-3</v>
      </c>
      <c r="D25" s="75">
        <v>1.6550925925925926E-3</v>
      </c>
      <c r="E25" s="75"/>
      <c r="F25" s="75">
        <v>2.5578703703703701E-3</v>
      </c>
      <c r="G25" s="75">
        <v>4.7800925925925927E-3</v>
      </c>
      <c r="H25" s="75"/>
      <c r="I25" s="75">
        <v>3.9236111111111112E-3</v>
      </c>
      <c r="J25" s="75"/>
      <c r="K25" s="135">
        <f t="shared" si="0"/>
        <v>1.9571759259259257E-2</v>
      </c>
    </row>
    <row r="26" spans="2:11" x14ac:dyDescent="0.25">
      <c r="B26" s="92" t="s">
        <v>6</v>
      </c>
      <c r="C26" s="75"/>
      <c r="D26" s="75"/>
      <c r="E26" s="75">
        <v>7.0833333333333338E-3</v>
      </c>
      <c r="F26" s="75"/>
      <c r="G26" s="75">
        <v>5.8333333333333327E-3</v>
      </c>
      <c r="H26" s="75"/>
      <c r="I26" s="75">
        <v>2.8240740740740743E-3</v>
      </c>
      <c r="J26" s="75"/>
      <c r="K26" s="135">
        <f t="shared" si="0"/>
        <v>1.5740740740740743E-2</v>
      </c>
    </row>
    <row r="27" spans="2:11" x14ac:dyDescent="0.25">
      <c r="B27" s="92" t="s">
        <v>78</v>
      </c>
      <c r="C27" s="75">
        <v>2.5462962962962961E-4</v>
      </c>
      <c r="D27" s="75">
        <v>4.2013888888888891E-3</v>
      </c>
      <c r="E27" s="75"/>
      <c r="F27" s="75"/>
      <c r="G27" s="75">
        <v>7.407407407407407E-4</v>
      </c>
      <c r="H27" s="75"/>
      <c r="I27" s="75"/>
      <c r="J27" s="75"/>
      <c r="K27" s="135">
        <f t="shared" si="0"/>
        <v>5.1967592592592595E-3</v>
      </c>
    </row>
    <row r="28" spans="2:11" x14ac:dyDescent="0.25">
      <c r="B28" s="92" t="s">
        <v>17</v>
      </c>
      <c r="C28" s="75">
        <v>1.9884259259259261E-2</v>
      </c>
      <c r="D28" s="75">
        <v>7.9282407407407409E-3</v>
      </c>
      <c r="E28" s="75"/>
      <c r="F28" s="75">
        <v>2.6851851851851854E-3</v>
      </c>
      <c r="G28" s="75">
        <v>7.5694444444444429E-3</v>
      </c>
      <c r="H28" s="75">
        <v>9.7222222222222219E-4</v>
      </c>
      <c r="I28" s="75">
        <v>6.7245370370370367E-3</v>
      </c>
      <c r="J28" s="75"/>
      <c r="K28" s="135">
        <f t="shared" si="0"/>
        <v>4.5763888888888889E-2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0.57219907407407411</v>
      </c>
      <c r="D30" s="87">
        <f t="shared" ref="D30:J30" si="1">SUM(D7:D28)</f>
        <v>0.55482638888888858</v>
      </c>
      <c r="E30" s="87">
        <f t="shared" si="1"/>
        <v>0.41878472222222268</v>
      </c>
      <c r="F30" s="87">
        <f t="shared" si="1"/>
        <v>0.31390046296296292</v>
      </c>
      <c r="G30" s="87">
        <f t="shared" si="1"/>
        <v>0.63204861111111144</v>
      </c>
      <c r="H30" s="87">
        <f t="shared" si="1"/>
        <v>0.12478009259259258</v>
      </c>
      <c r="I30" s="87">
        <f t="shared" si="1"/>
        <v>0.30363425925925924</v>
      </c>
      <c r="J30" s="87">
        <f t="shared" si="1"/>
        <v>0</v>
      </c>
      <c r="K30" s="138">
        <f>SUM(K7:K28)</f>
        <v>2.9201736111111116</v>
      </c>
    </row>
    <row r="31" spans="2:11" ht="15.75" thickTop="1" x14ac:dyDescent="0.25">
      <c r="B31" s="98"/>
      <c r="C31" s="85"/>
      <c r="D31" s="85"/>
      <c r="E31" s="85"/>
      <c r="F31" s="85"/>
      <c r="G31" s="85"/>
      <c r="H31" s="85"/>
      <c r="I31" s="85"/>
      <c r="J31" s="115"/>
      <c r="K31" s="139"/>
    </row>
    <row r="32" spans="2:11" ht="66" customHeight="1" thickBot="1" x14ac:dyDescent="0.3">
      <c r="B32" s="198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  <row r="65" spans="10:16" s="11" customFormat="1" x14ac:dyDescent="0.2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80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35">
        <f t="shared" ref="K7:K27" si="0">J7+I7+H7+G7+F7+E7+D7+C7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/>
      <c r="D9" s="75"/>
      <c r="E9" s="75">
        <v>5.1273148148148146E-3</v>
      </c>
      <c r="F9" s="75"/>
      <c r="G9" s="75">
        <v>7.858796296296296E-3</v>
      </c>
      <c r="H9" s="75"/>
      <c r="I9" s="75"/>
      <c r="J9" s="75"/>
      <c r="K9" s="135">
        <f t="shared" si="0"/>
        <v>1.2986111111111111E-2</v>
      </c>
    </row>
    <row r="10" spans="2:11" x14ac:dyDescent="0.25">
      <c r="B10" s="92" t="s">
        <v>8</v>
      </c>
      <c r="C10" s="75"/>
      <c r="D10" s="75"/>
      <c r="E10" s="75">
        <v>4.6296296296296294E-3</v>
      </c>
      <c r="F10" s="75"/>
      <c r="G10" s="75"/>
      <c r="H10" s="75"/>
      <c r="I10" s="75"/>
      <c r="J10" s="75"/>
      <c r="K10" s="135">
        <f t="shared" si="0"/>
        <v>4.6296296296296294E-3</v>
      </c>
    </row>
    <row r="11" spans="2:11" x14ac:dyDescent="0.25">
      <c r="B11" s="92" t="s">
        <v>26</v>
      </c>
      <c r="C11" s="75"/>
      <c r="D11" s="75"/>
      <c r="E11" s="75"/>
      <c r="F11" s="75"/>
      <c r="G11" s="75">
        <v>1.1226851851851851E-3</v>
      </c>
      <c r="H11" s="75"/>
      <c r="I11" s="75"/>
      <c r="J11" s="75"/>
      <c r="K11" s="135">
        <f t="shared" si="0"/>
        <v>1.1226851851851851E-3</v>
      </c>
    </row>
    <row r="12" spans="2:11" x14ac:dyDescent="0.25">
      <c r="B12" s="92" t="s">
        <v>3</v>
      </c>
      <c r="C12" s="75"/>
      <c r="D12" s="75"/>
      <c r="E12" s="75"/>
      <c r="F12" s="75"/>
      <c r="G12" s="75">
        <v>5.393518518518518E-3</v>
      </c>
      <c r="H12" s="75"/>
      <c r="I12" s="75"/>
      <c r="J12" s="75"/>
      <c r="K12" s="135">
        <f t="shared" si="0"/>
        <v>5.393518518518518E-3</v>
      </c>
    </row>
    <row r="13" spans="2:11" x14ac:dyDescent="0.25">
      <c r="B13" s="92" t="s">
        <v>7</v>
      </c>
      <c r="C13" s="75">
        <v>3.634259259259259E-3</v>
      </c>
      <c r="D13" s="75"/>
      <c r="E13" s="75"/>
      <c r="F13" s="75"/>
      <c r="G13" s="75">
        <v>7.3148148148148157E-3</v>
      </c>
      <c r="H13" s="75"/>
      <c r="I13" s="75"/>
      <c r="J13" s="75"/>
      <c r="K13" s="135">
        <f t="shared" si="0"/>
        <v>1.0949074074074075E-2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>
        <v>1.9560185185185184E-3</v>
      </c>
      <c r="H15" s="75"/>
      <c r="I15" s="75">
        <v>6.712962962962964E-3</v>
      </c>
      <c r="J15" s="75"/>
      <c r="K15" s="135">
        <f t="shared" si="0"/>
        <v>8.6689814814814824E-3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>
        <v>5.5555555555555558E-3</v>
      </c>
      <c r="D17" s="75"/>
      <c r="E17" s="75"/>
      <c r="F17" s="75"/>
      <c r="G17" s="75">
        <v>4.9189814814814816E-3</v>
      </c>
      <c r="H17" s="75"/>
      <c r="I17" s="75"/>
      <c r="J17" s="75"/>
      <c r="K17" s="135">
        <f t="shared" si="0"/>
        <v>1.0474537037037037E-2</v>
      </c>
    </row>
    <row r="18" spans="2:11" x14ac:dyDescent="0.25">
      <c r="B18" s="92" t="s">
        <v>16</v>
      </c>
      <c r="C18" s="75"/>
      <c r="D18" s="75"/>
      <c r="E18" s="75"/>
      <c r="F18" s="75"/>
      <c r="G18" s="75">
        <v>7.3958333333333324E-3</v>
      </c>
      <c r="H18" s="75"/>
      <c r="I18" s="75"/>
      <c r="J18" s="75"/>
      <c r="K18" s="135">
        <f t="shared" si="0"/>
        <v>7.3958333333333324E-3</v>
      </c>
    </row>
    <row r="19" spans="2:11" x14ac:dyDescent="0.25">
      <c r="B19" s="92" t="s">
        <v>4</v>
      </c>
      <c r="C19" s="75">
        <v>3.2060185185185182E-3</v>
      </c>
      <c r="D19" s="75"/>
      <c r="E19" s="75"/>
      <c r="F19" s="75"/>
      <c r="G19" s="75">
        <v>7.0370370370370378E-3</v>
      </c>
      <c r="H19" s="75"/>
      <c r="I19" s="75"/>
      <c r="J19" s="75"/>
      <c r="K19" s="135">
        <f t="shared" si="0"/>
        <v>1.0243055555555556E-2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>
        <f t="shared" si="0"/>
        <v>0</v>
      </c>
    </row>
    <row r="21" spans="2:11" x14ac:dyDescent="0.25">
      <c r="B21" s="92" t="s">
        <v>11</v>
      </c>
      <c r="C21" s="75">
        <v>4.5451388888888895E-2</v>
      </c>
      <c r="D21" s="75">
        <v>2.1377314814814814E-2</v>
      </c>
      <c r="E21" s="75">
        <v>1.6979166666666667E-2</v>
      </c>
      <c r="F21" s="75"/>
      <c r="G21" s="75">
        <v>5.1192129629629622E-2</v>
      </c>
      <c r="H21" s="75"/>
      <c r="I21" s="75">
        <v>2.7557870370370371E-2</v>
      </c>
      <c r="J21" s="75"/>
      <c r="K21" s="135">
        <f t="shared" si="0"/>
        <v>0.16255787037037037</v>
      </c>
    </row>
    <row r="22" spans="2:11" x14ac:dyDescent="0.25">
      <c r="B22" s="92" t="s">
        <v>15</v>
      </c>
      <c r="C22" s="75"/>
      <c r="D22" s="75"/>
      <c r="E22" s="75">
        <v>7.106481481481481E-3</v>
      </c>
      <c r="F22" s="75"/>
      <c r="G22" s="75">
        <v>2.3194444444444441E-2</v>
      </c>
      <c r="H22" s="75"/>
      <c r="I22" s="75">
        <v>1.5659722222222221E-2</v>
      </c>
      <c r="J22" s="75"/>
      <c r="K22" s="135">
        <f t="shared" si="0"/>
        <v>4.5960648148148139E-2</v>
      </c>
    </row>
    <row r="23" spans="2:11" x14ac:dyDescent="0.25">
      <c r="B23" s="92" t="s">
        <v>71</v>
      </c>
      <c r="C23" s="75">
        <v>9.7337962962962959E-3</v>
      </c>
      <c r="D23" s="75"/>
      <c r="E23" s="75">
        <v>1.0717592592592593E-2</v>
      </c>
      <c r="F23" s="75"/>
      <c r="G23" s="75">
        <v>1.5659722222222221E-2</v>
      </c>
      <c r="H23" s="75"/>
      <c r="I23" s="75">
        <v>2.5150462962962961E-2</v>
      </c>
      <c r="J23" s="75">
        <v>5.9375000000000009E-3</v>
      </c>
      <c r="K23" s="135">
        <f t="shared" si="0"/>
        <v>6.7199074074074078E-2</v>
      </c>
    </row>
    <row r="24" spans="2:11" x14ac:dyDescent="0.25">
      <c r="B24" s="92" t="s">
        <v>12</v>
      </c>
      <c r="C24" s="75"/>
      <c r="D24" s="75">
        <v>2.2754629629629625E-2</v>
      </c>
      <c r="E24" s="75">
        <v>2.7997685185185184E-2</v>
      </c>
      <c r="F24" s="75"/>
      <c r="G24" s="75">
        <v>2.3194444444444448E-2</v>
      </c>
      <c r="H24" s="75">
        <v>8.5416666666666662E-3</v>
      </c>
      <c r="I24" s="75"/>
      <c r="J24" s="75"/>
      <c r="K24" s="135">
        <f t="shared" si="0"/>
        <v>8.2488425925925923E-2</v>
      </c>
    </row>
    <row r="25" spans="2:11" x14ac:dyDescent="0.25">
      <c r="B25" s="92" t="s">
        <v>5</v>
      </c>
      <c r="C25" s="75"/>
      <c r="D25" s="75">
        <v>1.5162037037037036E-3</v>
      </c>
      <c r="E25" s="75">
        <v>1.3738425925925928E-2</v>
      </c>
      <c r="F25" s="75"/>
      <c r="G25" s="75">
        <v>8.7152777777777767E-3</v>
      </c>
      <c r="H25" s="75">
        <v>7.3726851851851852E-3</v>
      </c>
      <c r="I25" s="75">
        <v>2.8321759259259258E-2</v>
      </c>
      <c r="J25" s="75">
        <v>2.1180555555555553E-3</v>
      </c>
      <c r="K25" s="135">
        <f t="shared" si="0"/>
        <v>6.1782407407407411E-2</v>
      </c>
    </row>
    <row r="26" spans="2:11" x14ac:dyDescent="0.25">
      <c r="B26" s="92" t="s">
        <v>6</v>
      </c>
      <c r="C26" s="75"/>
      <c r="D26" s="75">
        <v>2.3958333333333336E-3</v>
      </c>
      <c r="E26" s="75"/>
      <c r="F26" s="75"/>
      <c r="G26" s="75"/>
      <c r="H26" s="75"/>
      <c r="I26" s="75"/>
      <c r="J26" s="75"/>
      <c r="K26" s="135">
        <f t="shared" si="0"/>
        <v>2.3958333333333336E-3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>
        <v>5.2430555555555555E-3</v>
      </c>
      <c r="H28" s="75"/>
      <c r="I28" s="75"/>
      <c r="J28" s="75"/>
      <c r="K28" s="135">
        <f>J28+I28+H28+G28+F28+E28+D28+C28</f>
        <v>5.2430555555555555E-3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J30" si="1">SUM(C7:C28)</f>
        <v>6.7581018518518526E-2</v>
      </c>
      <c r="D30" s="87">
        <f t="shared" si="1"/>
        <v>4.8043981481481479E-2</v>
      </c>
      <c r="E30" s="87">
        <f t="shared" si="1"/>
        <v>8.6296296296296301E-2</v>
      </c>
      <c r="F30" s="87">
        <f t="shared" si="1"/>
        <v>0</v>
      </c>
      <c r="G30" s="87">
        <f t="shared" si="1"/>
        <v>0.17019675925925923</v>
      </c>
      <c r="H30" s="87">
        <f t="shared" si="1"/>
        <v>1.5914351851851853E-2</v>
      </c>
      <c r="I30" s="87">
        <f t="shared" si="1"/>
        <v>0.10340277777777777</v>
      </c>
      <c r="J30" s="87">
        <f t="shared" si="1"/>
        <v>8.0555555555555554E-3</v>
      </c>
      <c r="K30" s="138">
        <f>SUM(K7:K28)</f>
        <v>0.49949074074074074</v>
      </c>
    </row>
    <row r="31" spans="2:11" ht="15.75" thickTop="1" x14ac:dyDescent="0.25">
      <c r="B31" s="140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ht="15.75" thickBot="1" x14ac:dyDescent="0.3">
      <c r="B3" s="157" t="s">
        <v>101</v>
      </c>
      <c r="C3" s="158"/>
      <c r="D3" s="158"/>
      <c r="E3" s="158"/>
      <c r="F3" s="158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5.8449074074074072E-3</v>
      </c>
      <c r="D7" s="39">
        <f>C7/C$30</f>
        <v>2.6186290828575736E-3</v>
      </c>
      <c r="E7" s="38">
        <v>8.564814814814815E-4</v>
      </c>
      <c r="F7" s="39">
        <f t="shared" ref="F7:F28" si="0">E7/E$30</f>
        <v>3.1357260900885639E-3</v>
      </c>
      <c r="G7" s="38">
        <f>C7+E7</f>
        <v>6.7013888888888887E-3</v>
      </c>
      <c r="H7" s="43">
        <f>G7/$G$30</f>
        <v>2.6750073920756958E-3</v>
      </c>
    </row>
    <row r="8" spans="2:8" s="1" customFormat="1" x14ac:dyDescent="0.25">
      <c r="B8" s="42" t="s">
        <v>13</v>
      </c>
      <c r="C8" s="38">
        <v>4.0775462962962972E-2</v>
      </c>
      <c r="D8" s="39">
        <f t="shared" ref="D8:D28" si="1">C8/C$30</f>
        <v>1.8268178730509375E-2</v>
      </c>
      <c r="E8" s="38">
        <v>4.386574074074074E-3</v>
      </c>
      <c r="F8" s="39">
        <f t="shared" si="0"/>
        <v>1.606000254248062E-2</v>
      </c>
      <c r="G8" s="38">
        <f t="shared" ref="G8:G27" si="2">C8+E8</f>
        <v>4.5162037037037042E-2</v>
      </c>
      <c r="H8" s="43">
        <f t="shared" ref="H8:H27" si="3">G8/$G$30</f>
        <v>1.8027424600827922E-2</v>
      </c>
    </row>
    <row r="9" spans="2:8" s="1" customFormat="1" x14ac:dyDescent="0.25">
      <c r="B9" s="42" t="s">
        <v>0</v>
      </c>
      <c r="C9" s="38">
        <v>0.57181712962962916</v>
      </c>
      <c r="D9" s="39">
        <f t="shared" si="1"/>
        <v>0.25618489076946205</v>
      </c>
      <c r="E9" s="38">
        <v>4.9606481481481585E-2</v>
      </c>
      <c r="F9" s="39">
        <f t="shared" si="0"/>
        <v>0.18161786516377856</v>
      </c>
      <c r="G9" s="38">
        <f t="shared" si="2"/>
        <v>0.62142361111111077</v>
      </c>
      <c r="H9" s="43">
        <f t="shared" si="3"/>
        <v>0.24805496008279124</v>
      </c>
    </row>
    <row r="10" spans="2:8" s="1" customFormat="1" x14ac:dyDescent="0.25">
      <c r="B10" s="42" t="s">
        <v>8</v>
      </c>
      <c r="C10" s="38">
        <v>3.3784722222222216E-2</v>
      </c>
      <c r="D10" s="39">
        <f t="shared" si="1"/>
        <v>1.5136194639329222E-2</v>
      </c>
      <c r="E10" s="38">
        <v>2.2928240740740735E-2</v>
      </c>
      <c r="F10" s="39">
        <f t="shared" si="0"/>
        <v>8.3944234925208694E-2</v>
      </c>
      <c r="G10" s="38">
        <f t="shared" si="2"/>
        <v>5.6712962962962951E-2</v>
      </c>
      <c r="H10" s="43">
        <f t="shared" si="3"/>
        <v>2.2638231815493796E-2</v>
      </c>
    </row>
    <row r="11" spans="2:8" s="1" customFormat="1" x14ac:dyDescent="0.25">
      <c r="B11" s="42" t="s">
        <v>26</v>
      </c>
      <c r="C11" s="38">
        <v>3.9675925925925927E-2</v>
      </c>
      <c r="D11" s="39">
        <f t="shared" si="1"/>
        <v>1.7775565338684681E-2</v>
      </c>
      <c r="E11" s="38">
        <v>6.134259259259259E-4</v>
      </c>
      <c r="F11" s="39">
        <f t="shared" si="0"/>
        <v>2.2458578753337013E-3</v>
      </c>
      <c r="G11" s="38">
        <f t="shared" si="2"/>
        <v>4.0289351851851854E-2</v>
      </c>
      <c r="H11" s="43">
        <f t="shared" si="3"/>
        <v>1.608238468361917E-2</v>
      </c>
    </row>
    <row r="12" spans="2:8" s="1" customFormat="1" x14ac:dyDescent="0.25">
      <c r="B12" s="42" t="s">
        <v>3</v>
      </c>
      <c r="C12" s="38">
        <v>0.11268518518518508</v>
      </c>
      <c r="D12" s="39">
        <f t="shared" si="1"/>
        <v>5.0485094555844191E-2</v>
      </c>
      <c r="E12" s="38">
        <v>7.1793981481481375E-2</v>
      </c>
      <c r="F12" s="39">
        <f t="shared" si="0"/>
        <v>0.26285012076782882</v>
      </c>
      <c r="G12" s="38">
        <f t="shared" si="2"/>
        <v>0.18447916666666647</v>
      </c>
      <c r="H12" s="43">
        <f t="shared" si="3"/>
        <v>7.3638934062684763E-2</v>
      </c>
    </row>
    <row r="13" spans="2:8" s="1" customFormat="1" x14ac:dyDescent="0.25">
      <c r="B13" s="42" t="s">
        <v>7</v>
      </c>
      <c r="C13" s="38">
        <v>5.6886574074074082E-2</v>
      </c>
      <c r="D13" s="39">
        <f t="shared" si="1"/>
        <v>2.5486261271772233E-2</v>
      </c>
      <c r="E13" s="38">
        <v>2.508101851851853E-2</v>
      </c>
      <c r="F13" s="39">
        <f t="shared" si="0"/>
        <v>9.1825924827323269E-2</v>
      </c>
      <c r="G13" s="38">
        <f t="shared" si="2"/>
        <v>8.196759259259262E-2</v>
      </c>
      <c r="H13" s="43">
        <f t="shared" si="3"/>
        <v>3.2719175044352476E-2</v>
      </c>
    </row>
    <row r="14" spans="2:8" s="1" customFormat="1" x14ac:dyDescent="0.25">
      <c r="B14" s="42" t="s">
        <v>2</v>
      </c>
      <c r="C14" s="38">
        <v>2.521990740740741E-2</v>
      </c>
      <c r="D14" s="39">
        <f t="shared" si="1"/>
        <v>1.1298995587221097E-2</v>
      </c>
      <c r="E14" s="38">
        <v>5.4050925925925915E-3</v>
      </c>
      <c r="F14" s="39">
        <f t="shared" si="0"/>
        <v>1.9788974109072422E-2</v>
      </c>
      <c r="G14" s="38">
        <f t="shared" si="2"/>
        <v>3.0624999999999999E-2</v>
      </c>
      <c r="H14" s="43">
        <f t="shared" si="3"/>
        <v>1.2224645180366651E-2</v>
      </c>
    </row>
    <row r="15" spans="2:8" s="1" customFormat="1" x14ac:dyDescent="0.25">
      <c r="B15" s="42" t="s">
        <v>9</v>
      </c>
      <c r="C15" s="38">
        <v>2.1678240740740748E-2</v>
      </c>
      <c r="D15" s="39">
        <f t="shared" si="1"/>
        <v>9.7122619251331435E-3</v>
      </c>
      <c r="E15" s="38">
        <v>6.0416666666666657E-3</v>
      </c>
      <c r="F15" s="39">
        <f t="shared" si="0"/>
        <v>2.21195813381923E-2</v>
      </c>
      <c r="G15" s="38">
        <f t="shared" si="2"/>
        <v>2.7719907407407415E-2</v>
      </c>
      <c r="H15" s="43">
        <f t="shared" si="3"/>
        <v>1.106501330573626E-2</v>
      </c>
    </row>
    <row r="16" spans="2:8" s="1" customFormat="1" x14ac:dyDescent="0.25">
      <c r="B16" s="42" t="s">
        <v>1</v>
      </c>
      <c r="C16" s="38">
        <v>3.9699074074074064E-3</v>
      </c>
      <c r="D16" s="39">
        <f t="shared" si="1"/>
        <v>1.7785936146933615E-3</v>
      </c>
      <c r="E16" s="38">
        <v>4.479166666666666E-3</v>
      </c>
      <c r="F16" s="39">
        <f t="shared" si="0"/>
        <v>1.6398999957625327E-2</v>
      </c>
      <c r="G16" s="38">
        <f t="shared" si="2"/>
        <v>8.4490740740740724E-3</v>
      </c>
      <c r="H16" s="43">
        <f t="shared" si="3"/>
        <v>3.3726345357776473E-3</v>
      </c>
    </row>
    <row r="17" spans="2:8" s="1" customFormat="1" x14ac:dyDescent="0.25">
      <c r="B17" s="42" t="s">
        <v>27</v>
      </c>
      <c r="C17" s="38">
        <v>2.5231481481481485E-3</v>
      </c>
      <c r="D17" s="39">
        <f t="shared" si="1"/>
        <v>1.1304180991345567E-3</v>
      </c>
      <c r="E17" s="38">
        <v>1.1064814814814816E-2</v>
      </c>
      <c r="F17" s="39">
        <f t="shared" si="0"/>
        <v>4.0510191109792801E-2</v>
      </c>
      <c r="G17" s="38">
        <f t="shared" si="2"/>
        <v>1.3587962962962965E-2</v>
      </c>
      <c r="H17" s="43">
        <f t="shared" si="3"/>
        <v>5.4239355410999439E-3</v>
      </c>
    </row>
    <row r="18" spans="2:8" s="1" customFormat="1" x14ac:dyDescent="0.25">
      <c r="B18" s="42" t="s">
        <v>16</v>
      </c>
      <c r="C18" s="38">
        <v>8.425925925925927E-3</v>
      </c>
      <c r="D18" s="39">
        <f t="shared" si="1"/>
        <v>3.7749742026144833E-3</v>
      </c>
      <c r="E18" s="38">
        <v>7.407407407407407E-4</v>
      </c>
      <c r="F18" s="39">
        <f t="shared" si="0"/>
        <v>2.7119793211576771E-3</v>
      </c>
      <c r="G18" s="38">
        <f t="shared" si="2"/>
        <v>9.1666666666666684E-3</v>
      </c>
      <c r="H18" s="43">
        <f t="shared" si="3"/>
        <v>3.6590774689532844E-3</v>
      </c>
    </row>
    <row r="19" spans="2:8" s="1" customFormat="1" x14ac:dyDescent="0.25">
      <c r="B19" s="42" t="s">
        <v>4</v>
      </c>
      <c r="C19" s="38">
        <v>0.17773148148148157</v>
      </c>
      <c r="D19" s="39">
        <f t="shared" si="1"/>
        <v>7.9627065735368166E-2</v>
      </c>
      <c r="E19" s="38">
        <v>8.0439814814814801E-3</v>
      </c>
      <c r="F19" s="39">
        <f t="shared" si="0"/>
        <v>2.9450400440696644E-2</v>
      </c>
      <c r="G19" s="38">
        <f t="shared" si="2"/>
        <v>0.18577546296296304</v>
      </c>
      <c r="H19" s="43">
        <f t="shared" si="3"/>
        <v>7.4156379361324729E-2</v>
      </c>
    </row>
    <row r="20" spans="2:8" s="1" customFormat="1" x14ac:dyDescent="0.25">
      <c r="B20" s="42" t="s">
        <v>14</v>
      </c>
      <c r="C20" s="38">
        <v>1.5416666666666665E-2</v>
      </c>
      <c r="D20" s="39">
        <f t="shared" si="1"/>
        <v>6.9069582937946296E-3</v>
      </c>
      <c r="E20" s="38">
        <v>1.2071759259259261E-2</v>
      </c>
      <c r="F20" s="39">
        <f t="shared" si="0"/>
        <v>4.4196787999491526E-2</v>
      </c>
      <c r="G20" s="38">
        <f t="shared" si="2"/>
        <v>2.7488425925925927E-2</v>
      </c>
      <c r="H20" s="43">
        <f t="shared" si="3"/>
        <v>1.0972612359550568E-2</v>
      </c>
    </row>
    <row r="21" spans="2:8" s="1" customFormat="1" x14ac:dyDescent="0.25">
      <c r="B21" s="42" t="s">
        <v>11</v>
      </c>
      <c r="C21" s="38">
        <v>1.0266203703703704E-2</v>
      </c>
      <c r="D21" s="39">
        <f t="shared" si="1"/>
        <v>4.5994534584052832E-3</v>
      </c>
      <c r="E21" s="38">
        <v>9.6874999999999999E-3</v>
      </c>
      <c r="F21" s="39">
        <f t="shared" si="0"/>
        <v>3.5467604559515246E-2</v>
      </c>
      <c r="G21" s="38">
        <f t="shared" si="2"/>
        <v>1.9953703703703703E-2</v>
      </c>
      <c r="H21" s="43">
        <f t="shared" si="3"/>
        <v>7.96496156120639E-3</v>
      </c>
    </row>
    <row r="22" spans="2:8" s="1" customFormat="1" x14ac:dyDescent="0.25">
      <c r="B22" s="42" t="s">
        <v>15</v>
      </c>
      <c r="C22" s="38">
        <v>7.7662037037037016E-2</v>
      </c>
      <c r="D22" s="39">
        <f t="shared" si="1"/>
        <v>3.4794061675196664E-2</v>
      </c>
      <c r="E22" s="38">
        <v>1.4571759259259258E-2</v>
      </c>
      <c r="F22" s="39">
        <f t="shared" si="0"/>
        <v>5.3349718208398671E-2</v>
      </c>
      <c r="G22" s="38">
        <f t="shared" si="2"/>
        <v>9.2233796296296272E-2</v>
      </c>
      <c r="H22" s="43">
        <f t="shared" si="3"/>
        <v>3.6817157007687763E-2</v>
      </c>
    </row>
    <row r="23" spans="2:8" s="1" customFormat="1" x14ac:dyDescent="0.25">
      <c r="B23" s="42" t="s">
        <v>71</v>
      </c>
      <c r="C23" s="38">
        <v>2.1736111111111105E-2</v>
      </c>
      <c r="D23" s="39">
        <f t="shared" si="1"/>
        <v>9.7381889457554896E-3</v>
      </c>
      <c r="E23" s="38">
        <v>1.540509259259259E-2</v>
      </c>
      <c r="F23" s="39">
        <f t="shared" si="0"/>
        <v>5.6400694944701055E-2</v>
      </c>
      <c r="G23" s="38">
        <f t="shared" si="2"/>
        <v>3.7141203703703697E-2</v>
      </c>
      <c r="H23" s="43">
        <f t="shared" si="3"/>
        <v>1.4825731815493794E-2</v>
      </c>
    </row>
    <row r="24" spans="2:8" s="1" customFormat="1" x14ac:dyDescent="0.25">
      <c r="B24" s="42" t="s">
        <v>12</v>
      </c>
      <c r="C24" s="38">
        <v>1.8125000000000002E-2</v>
      </c>
      <c r="D24" s="39">
        <f t="shared" si="1"/>
        <v>8.1203428589207149E-3</v>
      </c>
      <c r="E24" s="38">
        <v>7.7546296296296293E-4</v>
      </c>
      <c r="F24" s="39">
        <f t="shared" si="0"/>
        <v>2.8391033518369432E-3</v>
      </c>
      <c r="G24" s="38">
        <f t="shared" si="2"/>
        <v>1.8900462962962966E-2</v>
      </c>
      <c r="H24" s="43">
        <f t="shared" si="3"/>
        <v>7.5445372560615067E-3</v>
      </c>
    </row>
    <row r="25" spans="2:8" s="1" customFormat="1" x14ac:dyDescent="0.25">
      <c r="B25" s="42" t="s">
        <v>5</v>
      </c>
      <c r="C25" s="38">
        <v>2.3703703703703706E-2</v>
      </c>
      <c r="D25" s="39">
        <f t="shared" si="1"/>
        <v>1.0619707646915468E-2</v>
      </c>
      <c r="E25" s="38">
        <v>0</v>
      </c>
      <c r="F25" s="39">
        <f t="shared" si="0"/>
        <v>0</v>
      </c>
      <c r="G25" s="38">
        <f t="shared" si="2"/>
        <v>2.3703703703703706E-2</v>
      </c>
      <c r="H25" s="43">
        <f t="shared" si="3"/>
        <v>9.4618568894145536E-3</v>
      </c>
    </row>
    <row r="26" spans="2:8" s="1" customFormat="1" x14ac:dyDescent="0.25">
      <c r="B26" s="42" t="s">
        <v>6</v>
      </c>
      <c r="C26" s="38">
        <v>0.41986111111111069</v>
      </c>
      <c r="D26" s="39">
        <f t="shared" si="1"/>
        <v>0.1881057200192896</v>
      </c>
      <c r="E26" s="38">
        <v>2.0138888888888888E-3</v>
      </c>
      <c r="F26" s="39">
        <f t="shared" si="0"/>
        <v>7.3731937793974339E-3</v>
      </c>
      <c r="G26" s="38">
        <f t="shared" si="2"/>
        <v>0.42187499999999956</v>
      </c>
      <c r="H26" s="43">
        <f t="shared" si="3"/>
        <v>0.168400724423418</v>
      </c>
    </row>
    <row r="27" spans="2:8" s="1" customFormat="1" x14ac:dyDescent="0.25">
      <c r="B27" s="42" t="s">
        <v>78</v>
      </c>
      <c r="C27" s="38">
        <v>0.54359953703703667</v>
      </c>
      <c r="D27" s="39">
        <f t="shared" si="1"/>
        <v>0.24354287551400314</v>
      </c>
      <c r="E27" s="38">
        <v>1.1921296296296298E-3</v>
      </c>
      <c r="F27" s="39">
        <f t="shared" si="0"/>
        <v>4.3645917199881369E-3</v>
      </c>
      <c r="G27" s="38">
        <f t="shared" si="2"/>
        <v>0.54479166666666634</v>
      </c>
      <c r="H27" s="43">
        <f t="shared" si="3"/>
        <v>0.2174656268480189</v>
      </c>
    </row>
    <row r="28" spans="2:8" s="1" customFormat="1" x14ac:dyDescent="0.25">
      <c r="B28" s="42" t="s">
        <v>17</v>
      </c>
      <c r="C28" s="38">
        <v>6.5972222222222213E-4</v>
      </c>
      <c r="D28" s="39">
        <f t="shared" si="1"/>
        <v>2.9556803509481525E-4</v>
      </c>
      <c r="E28" s="38">
        <v>6.3773148148148148E-3</v>
      </c>
      <c r="F28" s="39">
        <f t="shared" si="0"/>
        <v>2.3348446968091876E-2</v>
      </c>
      <c r="G28" s="38">
        <f t="shared" ref="G28" si="4">C28+E28</f>
        <v>7.037037037037037E-3</v>
      </c>
      <c r="H28" s="43">
        <f t="shared" ref="H28" si="5">G28/$G$30</f>
        <v>2.808988764044945E-3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2.23204861111111</v>
      </c>
      <c r="D30" s="51">
        <f t="shared" si="6"/>
        <v>0.99999999999999989</v>
      </c>
      <c r="E30" s="50">
        <f t="shared" si="6"/>
        <v>0.27313657407407399</v>
      </c>
      <c r="F30" s="51">
        <f t="shared" si="6"/>
        <v>1</v>
      </c>
      <c r="G30" s="50">
        <f t="shared" si="6"/>
        <v>2.5051851851851841</v>
      </c>
      <c r="H30" s="49">
        <f t="shared" si="6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81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>
        <f t="shared" ref="K7:K27" si="0">C7+D7+E7+F7+G7+H7+I7+J7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>
        <v>1.9918981481481478E-2</v>
      </c>
      <c r="E9" s="75"/>
      <c r="F9" s="75">
        <v>7.3148148148148148E-3</v>
      </c>
      <c r="G9" s="75"/>
      <c r="H9" s="75"/>
      <c r="I9" s="75">
        <v>0</v>
      </c>
      <c r="J9" s="75">
        <v>0</v>
      </c>
      <c r="K9" s="135">
        <f t="shared" si="0"/>
        <v>2.7233796296296294E-2</v>
      </c>
    </row>
    <row r="10" spans="2:11" x14ac:dyDescent="0.25">
      <c r="B10" s="92" t="s">
        <v>8</v>
      </c>
      <c r="C10" s="75"/>
      <c r="D10" s="75">
        <v>4.0162037037037033E-3</v>
      </c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4.0162037037037033E-3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>
        <v>2.8819444444444444E-3</v>
      </c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2.8819444444444444E-3</v>
      </c>
    </row>
    <row r="14" spans="2:11" x14ac:dyDescent="0.25">
      <c r="B14" s="92" t="s">
        <v>2</v>
      </c>
      <c r="C14" s="75"/>
      <c r="D14" s="75">
        <v>5.4745370370370373E-3</v>
      </c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5.4745370370370373E-3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>
        <v>2.9513888888888888E-3</v>
      </c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2.9513888888888888E-3</v>
      </c>
    </row>
    <row r="17" spans="2:11" x14ac:dyDescent="0.25">
      <c r="B17" s="92" t="s">
        <v>27</v>
      </c>
      <c r="C17" s="75"/>
      <c r="D17" s="75">
        <v>2.2442129629629628E-2</v>
      </c>
      <c r="E17" s="75"/>
      <c r="F17" s="75">
        <v>9.1666666666666667E-3</v>
      </c>
      <c r="G17" s="75"/>
      <c r="H17" s="75"/>
      <c r="I17" s="75">
        <v>0</v>
      </c>
      <c r="J17" s="75">
        <v>0</v>
      </c>
      <c r="K17" s="135">
        <f t="shared" si="0"/>
        <v>3.1608796296296295E-2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>
        <v>5.0231481481481481E-3</v>
      </c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5.0231481481481481E-3</v>
      </c>
    </row>
    <row r="21" spans="2:11" x14ac:dyDescent="0.25">
      <c r="B21" s="92" t="s">
        <v>11</v>
      </c>
      <c r="C21" s="75"/>
      <c r="D21" s="75">
        <v>0.16552083333333331</v>
      </c>
      <c r="E21" s="75"/>
      <c r="F21" s="75">
        <v>1.9606481481481482E-2</v>
      </c>
      <c r="G21" s="75"/>
      <c r="H21" s="75"/>
      <c r="I21" s="75">
        <v>0</v>
      </c>
      <c r="J21" s="75">
        <v>0</v>
      </c>
      <c r="K21" s="135">
        <f t="shared" si="0"/>
        <v>0.18512731481481479</v>
      </c>
    </row>
    <row r="22" spans="2:11" x14ac:dyDescent="0.25">
      <c r="B22" s="92" t="s">
        <v>15</v>
      </c>
      <c r="C22" s="75"/>
      <c r="D22" s="75">
        <v>3.9814814814814817E-2</v>
      </c>
      <c r="E22" s="75"/>
      <c r="F22" s="75">
        <v>6.5509259259259262E-3</v>
      </c>
      <c r="G22" s="75"/>
      <c r="H22" s="75"/>
      <c r="I22" s="75">
        <v>0</v>
      </c>
      <c r="J22" s="75">
        <v>0</v>
      </c>
      <c r="K22" s="135">
        <f t="shared" si="0"/>
        <v>4.6365740740740742E-2</v>
      </c>
    </row>
    <row r="23" spans="2:11" x14ac:dyDescent="0.25">
      <c r="B23" s="92" t="s">
        <v>71</v>
      </c>
      <c r="C23" s="75"/>
      <c r="D23" s="75">
        <v>0.17982638888888894</v>
      </c>
      <c r="E23" s="75"/>
      <c r="F23" s="75">
        <v>3.6249999999999998E-2</v>
      </c>
      <c r="G23" s="75"/>
      <c r="H23" s="75"/>
      <c r="I23" s="75">
        <v>0</v>
      </c>
      <c r="J23" s="75">
        <v>0</v>
      </c>
      <c r="K23" s="135">
        <f t="shared" si="0"/>
        <v>0.21607638888888894</v>
      </c>
    </row>
    <row r="24" spans="2:11" x14ac:dyDescent="0.25">
      <c r="B24" s="92" t="s">
        <v>12</v>
      </c>
      <c r="C24" s="73"/>
      <c r="D24" s="75">
        <v>0.12908564814814819</v>
      </c>
      <c r="E24" s="75">
        <v>0.14747685185185183</v>
      </c>
      <c r="F24" s="75">
        <v>6.7141203703703703E-2</v>
      </c>
      <c r="G24" s="75"/>
      <c r="H24" s="75"/>
      <c r="I24" s="75">
        <v>0</v>
      </c>
      <c r="J24" s="75">
        <v>0</v>
      </c>
      <c r="K24" s="135">
        <f t="shared" si="0"/>
        <v>0.34370370370370373</v>
      </c>
    </row>
    <row r="25" spans="2:11" x14ac:dyDescent="0.25">
      <c r="B25" s="92" t="s">
        <v>5</v>
      </c>
      <c r="C25" s="75"/>
      <c r="D25" s="75">
        <v>1.3240740740740742E-2</v>
      </c>
      <c r="E25" s="75"/>
      <c r="F25" s="75">
        <v>8.9699074074074073E-3</v>
      </c>
      <c r="G25" s="75"/>
      <c r="H25" s="75"/>
      <c r="I25" s="75">
        <v>0</v>
      </c>
      <c r="J25" s="75">
        <v>0</v>
      </c>
      <c r="K25" s="135">
        <f t="shared" si="0"/>
        <v>2.2210648148148149E-2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>
        <v>1.0277777777777778E-2</v>
      </c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1.0277777777777778E-2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/>
    </row>
    <row r="29" spans="2:11" ht="15.75" thickBot="1" x14ac:dyDescent="0.3">
      <c r="B29" s="94"/>
      <c r="C29" s="84"/>
      <c r="D29" s="84"/>
      <c r="E29" s="83"/>
      <c r="F29" s="84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>
        <f>SUM(D7:D28)</f>
        <v>0.60047453703703713</v>
      </c>
      <c r="E30" s="87">
        <f>SUM(E7:E28)</f>
        <v>0.14747685185185183</v>
      </c>
      <c r="F30" s="87">
        <f>SUM(F7:F28)</f>
        <v>0.155</v>
      </c>
      <c r="G30" s="87">
        <f>SUM(G7:G28)</f>
        <v>0</v>
      </c>
      <c r="H30" s="87">
        <f>SUM(H7:H28)</f>
        <v>0</v>
      </c>
      <c r="I30" s="87"/>
      <c r="J30" s="87"/>
      <c r="K30" s="138">
        <f>SUM(K7:K28)</f>
        <v>0.90295138888888893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 enableFormatConditionsCalculation="0"/>
  <dimension ref="B2:K32"/>
  <sheetViews>
    <sheetView showGridLines="0" showZeros="0" zoomScale="109" zoomScaleNormal="109" zoomScaleSheetLayoutView="100" zoomScalePageLayoutView="109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82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>
        <v>5.5092592592592598E-3</v>
      </c>
      <c r="D8" s="75"/>
      <c r="E8" s="75">
        <v>2.9513888888888888E-3</v>
      </c>
      <c r="F8" s="75"/>
      <c r="G8" s="75"/>
      <c r="H8" s="75"/>
      <c r="I8" s="75"/>
      <c r="J8" s="75">
        <v>0</v>
      </c>
      <c r="K8" s="135">
        <f t="shared" si="0"/>
        <v>8.4606481481481477E-3</v>
      </c>
    </row>
    <row r="9" spans="2:11" x14ac:dyDescent="0.25">
      <c r="B9" s="92" t="s">
        <v>0</v>
      </c>
      <c r="C9" s="75">
        <v>6.1134259259259263E-2</v>
      </c>
      <c r="D9" s="75">
        <v>3.8888888888888888E-3</v>
      </c>
      <c r="E9" s="75">
        <v>2.462962962962963E-2</v>
      </c>
      <c r="F9" s="75">
        <v>1.6087962962962961E-3</v>
      </c>
      <c r="G9" s="75">
        <v>1.2152777777777778E-3</v>
      </c>
      <c r="H9" s="75">
        <v>1.2118055555555557E-2</v>
      </c>
      <c r="I9" s="75"/>
      <c r="J9" s="75">
        <v>0</v>
      </c>
      <c r="K9" s="135">
        <f t="shared" si="0"/>
        <v>0.10459490740740741</v>
      </c>
    </row>
    <row r="10" spans="2:11" x14ac:dyDescent="0.25">
      <c r="B10" s="92" t="s">
        <v>8</v>
      </c>
      <c r="C10" s="75">
        <v>1.5046296296296297E-2</v>
      </c>
      <c r="D10" s="75">
        <v>5.0462962962962961E-3</v>
      </c>
      <c r="E10" s="75">
        <v>2.8935185185185184E-3</v>
      </c>
      <c r="F10" s="75"/>
      <c r="G10" s="75"/>
      <c r="H10" s="75">
        <v>1.4282407407407409E-2</v>
      </c>
      <c r="I10" s="75"/>
      <c r="J10" s="75">
        <v>0</v>
      </c>
      <c r="K10" s="135">
        <f t="shared" si="0"/>
        <v>3.726851851851852E-2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>
        <v>6.8715277777777806E-2</v>
      </c>
      <c r="D12" s="75">
        <v>1.5358796296296294E-2</v>
      </c>
      <c r="E12" s="75">
        <v>9.5370370370370366E-3</v>
      </c>
      <c r="F12" s="75"/>
      <c r="G12" s="75">
        <v>3.2094907407407412E-2</v>
      </c>
      <c r="H12" s="75">
        <v>1.6898148148148152E-2</v>
      </c>
      <c r="I12" s="75"/>
      <c r="J12" s="75">
        <v>0</v>
      </c>
      <c r="K12" s="135">
        <f t="shared" si="0"/>
        <v>0.14260416666666673</v>
      </c>
    </row>
    <row r="13" spans="2:11" x14ac:dyDescent="0.25">
      <c r="B13" s="92" t="s">
        <v>7</v>
      </c>
      <c r="C13" s="75">
        <v>2.1747685185185186E-2</v>
      </c>
      <c r="D13" s="75">
        <v>1.4930555555555555E-2</v>
      </c>
      <c r="E13" s="75">
        <v>1.6331018518518516E-2</v>
      </c>
      <c r="F13" s="75"/>
      <c r="G13" s="75">
        <v>1.1574074074074073E-2</v>
      </c>
      <c r="H13" s="75">
        <v>2.133101851851852E-2</v>
      </c>
      <c r="I13" s="75"/>
      <c r="J13" s="75">
        <v>0</v>
      </c>
      <c r="K13" s="135">
        <f t="shared" si="0"/>
        <v>8.5914351851851839E-2</v>
      </c>
    </row>
    <row r="14" spans="2:11" x14ac:dyDescent="0.25">
      <c r="B14" s="92" t="s">
        <v>2</v>
      </c>
      <c r="C14" s="75">
        <v>1.3125E-2</v>
      </c>
      <c r="D14" s="75"/>
      <c r="E14" s="75"/>
      <c r="F14" s="75"/>
      <c r="G14" s="75"/>
      <c r="H14" s="75"/>
      <c r="I14" s="75"/>
      <c r="J14" s="75">
        <v>0</v>
      </c>
      <c r="K14" s="135">
        <f t="shared" si="0"/>
        <v>1.3125E-2</v>
      </c>
    </row>
    <row r="15" spans="2:11" x14ac:dyDescent="0.25">
      <c r="B15" s="92" t="s">
        <v>9</v>
      </c>
      <c r="C15" s="75">
        <v>1.0949074074074075E-2</v>
      </c>
      <c r="D15" s="75"/>
      <c r="E15" s="75">
        <v>3.1365740740740746E-3</v>
      </c>
      <c r="F15" s="75"/>
      <c r="G15" s="75"/>
      <c r="H15" s="75">
        <v>2.199074074074074E-4</v>
      </c>
      <c r="I15" s="75"/>
      <c r="J15" s="75">
        <v>0</v>
      </c>
      <c r="K15" s="135">
        <f t="shared" si="0"/>
        <v>1.4305555555555557E-2</v>
      </c>
    </row>
    <row r="16" spans="2:11" x14ac:dyDescent="0.25">
      <c r="B16" s="92" t="s">
        <v>1</v>
      </c>
      <c r="C16" s="75"/>
      <c r="D16" s="75"/>
      <c r="E16" s="75">
        <v>7.1412037037037043E-3</v>
      </c>
      <c r="F16" s="75"/>
      <c r="G16" s="75">
        <v>4.2824074074074075E-4</v>
      </c>
      <c r="H16" s="75"/>
      <c r="I16" s="75"/>
      <c r="J16" s="75">
        <v>0</v>
      </c>
      <c r="K16" s="135">
        <f t="shared" si="0"/>
        <v>7.5694444444444446E-3</v>
      </c>
    </row>
    <row r="17" spans="2:11" x14ac:dyDescent="0.25">
      <c r="B17" s="92" t="s">
        <v>27</v>
      </c>
      <c r="C17" s="75">
        <v>1.0995370370370371E-2</v>
      </c>
      <c r="D17" s="75">
        <v>6.4814814814814813E-3</v>
      </c>
      <c r="E17" s="75">
        <v>1.6643518518518516E-2</v>
      </c>
      <c r="F17" s="75"/>
      <c r="G17" s="75">
        <v>3.6342592592592598E-3</v>
      </c>
      <c r="H17" s="75">
        <v>2.0833333333333333E-3</v>
      </c>
      <c r="I17" s="75"/>
      <c r="J17" s="75">
        <v>0</v>
      </c>
      <c r="K17" s="135">
        <f t="shared" si="0"/>
        <v>3.9837962962962964E-2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>
        <v>3.3564814814814816E-3</v>
      </c>
      <c r="D19" s="75">
        <v>5.5787037037037038E-3</v>
      </c>
      <c r="E19" s="75">
        <v>1.6400462962962964E-2</v>
      </c>
      <c r="F19" s="75">
        <v>1.2303240740740741E-2</v>
      </c>
      <c r="G19" s="75"/>
      <c r="H19" s="75"/>
      <c r="I19" s="75"/>
      <c r="J19" s="75">
        <v>0</v>
      </c>
      <c r="K19" s="135">
        <f t="shared" si="0"/>
        <v>3.7638888888888888E-2</v>
      </c>
    </row>
    <row r="20" spans="2:11" x14ac:dyDescent="0.25">
      <c r="B20" s="92" t="s">
        <v>14</v>
      </c>
      <c r="C20" s="75">
        <v>1.2233796296296295E-2</v>
      </c>
      <c r="D20" s="75">
        <v>1.4467592592592594E-3</v>
      </c>
      <c r="E20" s="75">
        <v>2.8587962962962964E-2</v>
      </c>
      <c r="F20" s="75">
        <v>5.8564814814814807E-3</v>
      </c>
      <c r="G20" s="75">
        <v>2.1099537037037038E-2</v>
      </c>
      <c r="H20" s="75">
        <v>9.3634259259259261E-3</v>
      </c>
      <c r="I20" s="75"/>
      <c r="J20" s="75">
        <v>0</v>
      </c>
      <c r="K20" s="135">
        <f t="shared" si="0"/>
        <v>7.8587962962962971E-2</v>
      </c>
    </row>
    <row r="21" spans="2:11" x14ac:dyDescent="0.25">
      <c r="B21" s="92" t="s">
        <v>11</v>
      </c>
      <c r="C21" s="75"/>
      <c r="D21" s="75">
        <v>5.4629629629629629E-3</v>
      </c>
      <c r="E21" s="75"/>
      <c r="F21" s="75"/>
      <c r="G21" s="75">
        <v>4.6296296296296298E-4</v>
      </c>
      <c r="H21" s="75"/>
      <c r="I21" s="75"/>
      <c r="J21" s="75">
        <v>0</v>
      </c>
      <c r="K21" s="135">
        <f t="shared" si="0"/>
        <v>5.9259259259259256E-3</v>
      </c>
    </row>
    <row r="22" spans="2:11" x14ac:dyDescent="0.25">
      <c r="B22" s="92" t="s">
        <v>15</v>
      </c>
      <c r="C22" s="75">
        <v>2.5914351851851848E-2</v>
      </c>
      <c r="D22" s="75"/>
      <c r="E22" s="75">
        <v>4.1400462962962965E-2</v>
      </c>
      <c r="F22" s="75"/>
      <c r="G22" s="75"/>
      <c r="H22" s="75">
        <v>4.4861111111111115E-2</v>
      </c>
      <c r="I22" s="75"/>
      <c r="J22" s="75">
        <v>0</v>
      </c>
      <c r="K22" s="135">
        <f t="shared" si="0"/>
        <v>0.11217592592592593</v>
      </c>
    </row>
    <row r="23" spans="2:11" x14ac:dyDescent="0.25">
      <c r="B23" s="92" t="s">
        <v>71</v>
      </c>
      <c r="C23" s="75">
        <v>3.2719907407407413E-2</v>
      </c>
      <c r="D23" s="75"/>
      <c r="E23" s="75">
        <v>2.6006944444444447E-2</v>
      </c>
      <c r="F23" s="75"/>
      <c r="G23" s="75"/>
      <c r="H23" s="75">
        <v>5.0474537037037054E-2</v>
      </c>
      <c r="I23" s="75">
        <v>0</v>
      </c>
      <c r="J23" s="75">
        <v>0</v>
      </c>
      <c r="K23" s="135">
        <f t="shared" si="0"/>
        <v>0.10920138888888892</v>
      </c>
    </row>
    <row r="24" spans="2:11" x14ac:dyDescent="0.25">
      <c r="B24" s="92" t="s">
        <v>12</v>
      </c>
      <c r="C24" s="75">
        <v>2.5810185185185189E-3</v>
      </c>
      <c r="D24" s="75"/>
      <c r="E24" s="75">
        <v>3.8194444444444446E-4</v>
      </c>
      <c r="F24" s="75"/>
      <c r="G24" s="75"/>
      <c r="H24" s="75"/>
      <c r="I24" s="75">
        <v>0</v>
      </c>
      <c r="J24" s="75">
        <v>0</v>
      </c>
      <c r="K24" s="135">
        <f t="shared" si="0"/>
        <v>2.9629629629629632E-3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>
        <v>5.185185185185185E-3</v>
      </c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5.185185185185185E-3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>
        <v>2.650462962962963E-3</v>
      </c>
      <c r="I28" s="75">
        <v>0</v>
      </c>
      <c r="J28" s="75">
        <v>0</v>
      </c>
      <c r="K28" s="135">
        <f t="shared" si="0"/>
        <v>2.650462962962963E-3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0.28402777777777777</v>
      </c>
      <c r="D30" s="87">
        <f t="shared" ref="D30:J30" si="1">SUM(D7:D28)</f>
        <v>6.3379629629629619E-2</v>
      </c>
      <c r="E30" s="87">
        <f t="shared" si="1"/>
        <v>0.19604166666666667</v>
      </c>
      <c r="F30" s="87">
        <f t="shared" si="1"/>
        <v>1.9768518518518519E-2</v>
      </c>
      <c r="G30" s="87">
        <f t="shared" si="1"/>
        <v>7.0509259259259258E-2</v>
      </c>
      <c r="H30" s="87">
        <f t="shared" si="1"/>
        <v>0.17428240740740744</v>
      </c>
      <c r="I30" s="87">
        <f t="shared" si="1"/>
        <v>0</v>
      </c>
      <c r="J30" s="87">
        <f t="shared" si="1"/>
        <v>0</v>
      </c>
      <c r="K30" s="138">
        <f>SUM(K7:K28)</f>
        <v>0.80800925925925937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83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/>
      <c r="E30" s="87">
        <f t="shared" ref="E30" si="1">SUM(E7:E28)</f>
        <v>0</v>
      </c>
      <c r="F30" s="87"/>
      <c r="G30" s="87"/>
      <c r="H30" s="87"/>
      <c r="I30" s="87"/>
      <c r="J30" s="87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84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>
        <f t="shared" ref="D30:J30" si="1">SUM(D7:D28)</f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>
        <f t="shared" si="1"/>
        <v>0</v>
      </c>
      <c r="J30" s="87">
        <f t="shared" si="1"/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95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35">
        <f t="shared" si="0"/>
        <v>0</v>
      </c>
    </row>
    <row r="29" spans="2:11" ht="15.75" thickBot="1" x14ac:dyDescent="0.3">
      <c r="B29" s="136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>
        <f t="shared" ref="D30:J30" si="1">SUM(D7:D28)</f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>
        <f t="shared" si="1"/>
        <v>0</v>
      </c>
      <c r="J30" s="87">
        <f t="shared" si="1"/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94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/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/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/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/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/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/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/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/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/>
      <c r="E30" s="87">
        <f>SUM(E7:E28)</f>
        <v>0</v>
      </c>
      <c r="F30" s="87">
        <f>SUM(F7:F28)</f>
        <v>0</v>
      </c>
      <c r="G30" s="87">
        <f>SUM(G7:G28)</f>
        <v>0</v>
      </c>
      <c r="H30" s="87">
        <f>SUM(H7:H28)</f>
        <v>0</v>
      </c>
      <c r="I30" s="87"/>
      <c r="J30" s="87">
        <f>SUM(J7:J28)</f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202"/>
      <c r="D32" s="202"/>
      <c r="E32" s="202"/>
      <c r="F32" s="202"/>
      <c r="G32" s="202"/>
      <c r="H32" s="202"/>
      <c r="I32" s="202"/>
      <c r="J32" s="202"/>
      <c r="K32" s="20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85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6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>
        <f>SUM(G7:G28)</f>
        <v>0</v>
      </c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86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ref="K10:K11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/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/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/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/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/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/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/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/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/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/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/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/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/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/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/>
      <c r="E30" s="87">
        <f>SUM(E7:E28)</f>
        <v>0</v>
      </c>
      <c r="F30" s="87">
        <f>SUM(F7:F28)</f>
        <v>0</v>
      </c>
      <c r="G30" s="87"/>
      <c r="H30" s="87"/>
      <c r="I30" s="87"/>
      <c r="J30" s="87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87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4.5138888888888892E-4</v>
      </c>
      <c r="D7" s="75"/>
      <c r="E7" s="75"/>
      <c r="F7" s="75"/>
      <c r="G7" s="75"/>
      <c r="H7" s="75"/>
      <c r="I7" s="75"/>
      <c r="J7" s="75"/>
      <c r="K7" s="135">
        <f t="shared" ref="K7:K28" si="0">J7+I7+H7+G7+F7+E7+D7+C7</f>
        <v>4.5138888888888892E-4</v>
      </c>
    </row>
    <row r="8" spans="2:11" x14ac:dyDescent="0.25">
      <c r="B8" s="92" t="s">
        <v>13</v>
      </c>
      <c r="C8" s="75">
        <v>3.2870370370370375E-3</v>
      </c>
      <c r="D8" s="75"/>
      <c r="E8" s="75"/>
      <c r="F8" s="75"/>
      <c r="G8" s="75"/>
      <c r="H8" s="75"/>
      <c r="I8" s="75"/>
      <c r="J8" s="75"/>
      <c r="K8" s="135">
        <f t="shared" si="0"/>
        <v>3.2870370370370375E-3</v>
      </c>
    </row>
    <row r="9" spans="2:11" x14ac:dyDescent="0.25">
      <c r="B9" s="92" t="s">
        <v>0</v>
      </c>
      <c r="C9" s="75">
        <v>1.1574074074074073E-2</v>
      </c>
      <c r="D9" s="75"/>
      <c r="E9" s="75"/>
      <c r="F9" s="75">
        <v>6.9097222222222216E-3</v>
      </c>
      <c r="G9" s="75">
        <v>9.6064814814814808E-4</v>
      </c>
      <c r="H9" s="75"/>
      <c r="I9" s="75"/>
      <c r="J9" s="75"/>
      <c r="K9" s="135">
        <f t="shared" si="0"/>
        <v>1.9444444444444445E-2</v>
      </c>
    </row>
    <row r="10" spans="2:11" x14ac:dyDescent="0.25">
      <c r="B10" s="92" t="s">
        <v>8</v>
      </c>
      <c r="C10" s="75">
        <v>8.8078703703703687E-3</v>
      </c>
      <c r="D10" s="75"/>
      <c r="E10" s="75"/>
      <c r="F10" s="75">
        <v>5.3356481481481484E-3</v>
      </c>
      <c r="G10" s="75">
        <v>3.7847222222222223E-3</v>
      </c>
      <c r="H10" s="75"/>
      <c r="I10" s="75"/>
      <c r="J10" s="75"/>
      <c r="K10" s="135">
        <f t="shared" si="0"/>
        <v>1.7928240740740738E-2</v>
      </c>
    </row>
    <row r="11" spans="2:11" x14ac:dyDescent="0.25">
      <c r="B11" s="92" t="s">
        <v>26</v>
      </c>
      <c r="C11" s="75">
        <v>2.6157407407407405E-3</v>
      </c>
      <c r="D11" s="75"/>
      <c r="E11" s="75"/>
      <c r="F11" s="75">
        <v>9.3749999999999997E-4</v>
      </c>
      <c r="G11" s="75"/>
      <c r="H11" s="75"/>
      <c r="I11" s="75"/>
      <c r="J11" s="75"/>
      <c r="K11" s="135">
        <f t="shared" si="0"/>
        <v>3.5532407407407405E-3</v>
      </c>
    </row>
    <row r="12" spans="2:11" x14ac:dyDescent="0.25">
      <c r="B12" s="92" t="s">
        <v>3</v>
      </c>
      <c r="C12" s="75">
        <v>3.4004629629629628E-2</v>
      </c>
      <c r="D12" s="75"/>
      <c r="E12" s="75"/>
      <c r="F12" s="75">
        <v>3.8541666666666659E-3</v>
      </c>
      <c r="G12" s="75">
        <v>1.0960648148148146E-2</v>
      </c>
      <c r="H12" s="75"/>
      <c r="I12" s="75"/>
      <c r="J12" s="75"/>
      <c r="K12" s="135">
        <f t="shared" si="0"/>
        <v>4.8819444444444443E-2</v>
      </c>
    </row>
    <row r="13" spans="2:11" x14ac:dyDescent="0.25">
      <c r="B13" s="92" t="s">
        <v>7</v>
      </c>
      <c r="C13" s="75">
        <v>2.1157407407407409E-2</v>
      </c>
      <c r="D13" s="75"/>
      <c r="E13" s="75"/>
      <c r="F13" s="75">
        <v>8.1597222222222227E-3</v>
      </c>
      <c r="G13" s="75">
        <v>8.958333333333332E-3</v>
      </c>
      <c r="H13" s="75"/>
      <c r="I13" s="75"/>
      <c r="J13" s="75"/>
      <c r="K13" s="135">
        <f t="shared" si="0"/>
        <v>3.8275462962962963E-2</v>
      </c>
    </row>
    <row r="14" spans="2:11" x14ac:dyDescent="0.25">
      <c r="B14" s="92" t="s">
        <v>2</v>
      </c>
      <c r="C14" s="75">
        <v>1.6898148148148146E-3</v>
      </c>
      <c r="D14" s="75"/>
      <c r="E14" s="75"/>
      <c r="F14" s="75"/>
      <c r="G14" s="75">
        <v>4.0972222222222217E-3</v>
      </c>
      <c r="H14" s="75"/>
      <c r="I14" s="75"/>
      <c r="J14" s="75"/>
      <c r="K14" s="135">
        <f t="shared" si="0"/>
        <v>5.7870370370370367E-3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>
        <v>2.6157407407407405E-3</v>
      </c>
      <c r="D16" s="75"/>
      <c r="E16" s="75"/>
      <c r="F16" s="75"/>
      <c r="G16" s="75">
        <v>7.9861111111111116E-4</v>
      </c>
      <c r="H16" s="75"/>
      <c r="I16" s="75"/>
      <c r="J16" s="75"/>
      <c r="K16" s="135">
        <f t="shared" si="0"/>
        <v>3.4143518518518516E-3</v>
      </c>
    </row>
    <row r="17" spans="2:11" x14ac:dyDescent="0.25">
      <c r="B17" s="92" t="s">
        <v>27</v>
      </c>
      <c r="C17" s="75">
        <v>3.0208333333333337E-3</v>
      </c>
      <c r="D17" s="75"/>
      <c r="E17" s="75"/>
      <c r="F17" s="75"/>
      <c r="G17" s="75"/>
      <c r="H17" s="75"/>
      <c r="I17" s="75"/>
      <c r="J17" s="75"/>
      <c r="K17" s="135">
        <f t="shared" si="0"/>
        <v>3.0208333333333337E-3</v>
      </c>
    </row>
    <row r="18" spans="2:11" x14ac:dyDescent="0.25">
      <c r="B18" s="92" t="s">
        <v>16</v>
      </c>
      <c r="C18" s="75">
        <v>3.1944444444444442E-3</v>
      </c>
      <c r="D18" s="75"/>
      <c r="E18" s="75"/>
      <c r="F18" s="75"/>
      <c r="G18" s="75"/>
      <c r="H18" s="75"/>
      <c r="I18" s="75"/>
      <c r="J18" s="75"/>
      <c r="K18" s="135">
        <f t="shared" si="0"/>
        <v>3.1944444444444442E-3</v>
      </c>
    </row>
    <row r="19" spans="2:11" x14ac:dyDescent="0.25">
      <c r="B19" s="92" t="s">
        <v>4</v>
      </c>
      <c r="C19" s="75">
        <v>1.1828703703703702E-2</v>
      </c>
      <c r="D19" s="75"/>
      <c r="E19" s="75"/>
      <c r="F19" s="75"/>
      <c r="G19" s="75">
        <v>2.8472222222222223E-3</v>
      </c>
      <c r="H19" s="75"/>
      <c r="I19" s="75"/>
      <c r="J19" s="75"/>
      <c r="K19" s="135">
        <f t="shared" si="0"/>
        <v>1.4675925925925926E-2</v>
      </c>
    </row>
    <row r="20" spans="2:11" x14ac:dyDescent="0.25">
      <c r="B20" s="92" t="s">
        <v>14</v>
      </c>
      <c r="C20" s="75">
        <v>4.6180555555555549E-3</v>
      </c>
      <c r="D20" s="75"/>
      <c r="E20" s="75"/>
      <c r="F20" s="75"/>
      <c r="G20" s="75"/>
      <c r="H20" s="75"/>
      <c r="I20" s="75"/>
      <c r="J20" s="75"/>
      <c r="K20" s="135">
        <f t="shared" si="0"/>
        <v>4.6180555555555549E-3</v>
      </c>
    </row>
    <row r="21" spans="2:11" x14ac:dyDescent="0.25">
      <c r="B21" s="92" t="s">
        <v>11</v>
      </c>
      <c r="C21" s="75">
        <v>2.4189814814814816E-3</v>
      </c>
      <c r="D21" s="75"/>
      <c r="E21" s="75"/>
      <c r="F21" s="75">
        <v>2.1412037037037038E-3</v>
      </c>
      <c r="G21" s="75"/>
      <c r="H21" s="75"/>
      <c r="I21" s="75"/>
      <c r="J21" s="75"/>
      <c r="K21" s="135">
        <f t="shared" si="0"/>
        <v>4.5601851851851853E-3</v>
      </c>
    </row>
    <row r="22" spans="2:11" x14ac:dyDescent="0.25">
      <c r="B22" s="92" t="s">
        <v>15</v>
      </c>
      <c r="C22" s="75">
        <v>3.3356481481481487E-2</v>
      </c>
      <c r="D22" s="75"/>
      <c r="E22" s="75"/>
      <c r="F22" s="75">
        <v>2.7997685185185188E-2</v>
      </c>
      <c r="G22" s="75">
        <v>1.4756944444444444E-2</v>
      </c>
      <c r="H22" s="75"/>
      <c r="I22" s="75"/>
      <c r="J22" s="75"/>
      <c r="K22" s="135">
        <f t="shared" si="0"/>
        <v>7.6111111111111115E-2</v>
      </c>
    </row>
    <row r="23" spans="2:11" x14ac:dyDescent="0.25">
      <c r="B23" s="92" t="s">
        <v>71</v>
      </c>
      <c r="C23" s="75">
        <v>3.3425925925925928E-2</v>
      </c>
      <c r="D23" s="75"/>
      <c r="E23" s="75"/>
      <c r="F23" s="75">
        <v>5.1273148148148146E-3</v>
      </c>
      <c r="G23" s="75">
        <v>8.4259259259259253E-3</v>
      </c>
      <c r="H23" s="75"/>
      <c r="I23" s="75"/>
      <c r="J23" s="75"/>
      <c r="K23" s="135">
        <f t="shared" si="0"/>
        <v>4.6979166666666669E-2</v>
      </c>
    </row>
    <row r="24" spans="2:11" x14ac:dyDescent="0.25">
      <c r="B24" s="92" t="s">
        <v>12</v>
      </c>
      <c r="C24" s="75">
        <v>5.7175925925925927E-3</v>
      </c>
      <c r="D24" s="75"/>
      <c r="E24" s="75"/>
      <c r="F24" s="75"/>
      <c r="G24" s="75"/>
      <c r="H24" s="75"/>
      <c r="I24" s="75"/>
      <c r="J24" s="75"/>
      <c r="K24" s="135">
        <f t="shared" si="0"/>
        <v>5.7175925925925927E-3</v>
      </c>
    </row>
    <row r="25" spans="2:11" x14ac:dyDescent="0.25">
      <c r="B25" s="92" t="s">
        <v>5</v>
      </c>
      <c r="C25" s="75">
        <v>3.6805555555555554E-3</v>
      </c>
      <c r="D25" s="75"/>
      <c r="E25" s="75"/>
      <c r="F25" s="75">
        <v>2.0370370370370373E-3</v>
      </c>
      <c r="G25" s="75">
        <v>2.7199074074074074E-3</v>
      </c>
      <c r="H25" s="75"/>
      <c r="I25" s="75"/>
      <c r="J25" s="75"/>
      <c r="K25" s="135">
        <f t="shared" si="0"/>
        <v>8.4375000000000006E-3</v>
      </c>
    </row>
    <row r="26" spans="2:11" x14ac:dyDescent="0.25">
      <c r="B26" s="92" t="s">
        <v>6</v>
      </c>
      <c r="C26" s="75">
        <v>4.5717592592592589E-3</v>
      </c>
      <c r="D26" s="75"/>
      <c r="E26" s="75"/>
      <c r="F26" s="75"/>
      <c r="G26" s="75">
        <v>3.6689814814814814E-3</v>
      </c>
      <c r="H26" s="75"/>
      <c r="I26" s="75"/>
      <c r="J26" s="75"/>
      <c r="K26" s="135">
        <f t="shared" si="0"/>
        <v>8.2407407407407395E-3</v>
      </c>
    </row>
    <row r="27" spans="2:11" x14ac:dyDescent="0.25">
      <c r="B27" s="92" t="s">
        <v>78</v>
      </c>
      <c r="C27" s="75">
        <v>3.9004629629629632E-3</v>
      </c>
      <c r="D27" s="75"/>
      <c r="E27" s="75"/>
      <c r="F27" s="75"/>
      <c r="G27" s="75"/>
      <c r="H27" s="75"/>
      <c r="I27" s="75"/>
      <c r="J27" s="75"/>
      <c r="K27" s="135">
        <f t="shared" si="0"/>
        <v>3.9004629629629632E-3</v>
      </c>
    </row>
    <row r="28" spans="2:11" x14ac:dyDescent="0.25">
      <c r="B28" s="92" t="s">
        <v>17</v>
      </c>
      <c r="C28" s="75">
        <v>3.2175925925925931E-3</v>
      </c>
      <c r="D28" s="75"/>
      <c r="E28" s="75"/>
      <c r="F28" s="75"/>
      <c r="G28" s="75">
        <v>4.5254629629629629E-3</v>
      </c>
      <c r="H28" s="75"/>
      <c r="I28" s="75"/>
      <c r="J28" s="75"/>
      <c r="K28" s="135">
        <f t="shared" si="0"/>
        <v>7.743055555555556E-3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0.19915509259259256</v>
      </c>
      <c r="D30" s="87">
        <f>SUM(D7:D28)</f>
        <v>0</v>
      </c>
      <c r="E30" s="87">
        <f>SUM(E7:E28)</f>
        <v>0</v>
      </c>
      <c r="F30" s="87">
        <f>SUM(F7:F28)</f>
        <v>6.25E-2</v>
      </c>
      <c r="G30" s="87">
        <f>SUM(G7:G28)</f>
        <v>6.6504629629629622E-2</v>
      </c>
      <c r="H30" s="87"/>
      <c r="I30" s="87"/>
      <c r="J30" s="87">
        <f>SUM(J7:J28)</f>
        <v>0</v>
      </c>
      <c r="K30" s="138">
        <f>SUM(K7:K28)</f>
        <v>0.32815972222222223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88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>
        <f t="shared" ref="K7:K28" si="0">J7+I7+H7+G7+F7+E7+D7+C7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>
        <f>SUM(D7:D28)</f>
        <v>0</v>
      </c>
      <c r="E30" s="87"/>
      <c r="F30" s="87"/>
      <c r="G30" s="87"/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102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1.5856481481481481E-3</v>
      </c>
      <c r="D7" s="39">
        <f t="shared" ref="D7:D28" si="0">C7/C$30</f>
        <v>3.471782266034821E-3</v>
      </c>
      <c r="E7" s="38">
        <v>0</v>
      </c>
      <c r="F7" s="39"/>
      <c r="G7" s="38">
        <f>C7+E7</f>
        <v>1.5856481481481481E-3</v>
      </c>
      <c r="H7" s="43">
        <f t="shared" ref="H7:H28" si="1">G7/$G$30</f>
        <v>3.471782266034821E-3</v>
      </c>
    </row>
    <row r="8" spans="2:8" s="1" customFormat="1" x14ac:dyDescent="0.25">
      <c r="B8" s="42" t="s">
        <v>13</v>
      </c>
      <c r="C8" s="38">
        <v>1.4224537037037025E-2</v>
      </c>
      <c r="D8" s="39">
        <f t="shared" si="0"/>
        <v>3.1144674488735702E-2</v>
      </c>
      <c r="E8" s="38">
        <v>0</v>
      </c>
      <c r="F8" s="39"/>
      <c r="G8" s="38">
        <f t="shared" ref="G8:G28" si="2">C8+E8</f>
        <v>1.4224537037037025E-2</v>
      </c>
      <c r="H8" s="43">
        <f t="shared" si="1"/>
        <v>3.1144674488735702E-2</v>
      </c>
    </row>
    <row r="9" spans="2:8" s="1" customFormat="1" x14ac:dyDescent="0.25">
      <c r="B9" s="42" t="s">
        <v>0</v>
      </c>
      <c r="C9" s="38">
        <v>0.13994212962962979</v>
      </c>
      <c r="D9" s="39">
        <f t="shared" si="0"/>
        <v>0.30640379108486909</v>
      </c>
      <c r="E9" s="38">
        <v>0</v>
      </c>
      <c r="F9" s="39"/>
      <c r="G9" s="38">
        <f t="shared" si="2"/>
        <v>0.13994212962962979</v>
      </c>
      <c r="H9" s="43">
        <f t="shared" si="1"/>
        <v>0.30640379108486909</v>
      </c>
    </row>
    <row r="10" spans="2:8" s="1" customFormat="1" x14ac:dyDescent="0.25">
      <c r="B10" s="42" t="s">
        <v>8</v>
      </c>
      <c r="C10" s="38">
        <v>3.1539351851851853E-2</v>
      </c>
      <c r="D10" s="39">
        <f t="shared" si="0"/>
        <v>6.9055523174780198E-2</v>
      </c>
      <c r="E10" s="38">
        <v>0</v>
      </c>
      <c r="F10" s="39"/>
      <c r="G10" s="38">
        <f t="shared" si="2"/>
        <v>3.1539351851851853E-2</v>
      </c>
      <c r="H10" s="43">
        <f t="shared" si="1"/>
        <v>6.9055523174780198E-2</v>
      </c>
    </row>
    <row r="11" spans="2:8" s="1" customFormat="1" x14ac:dyDescent="0.25">
      <c r="B11" s="42" t="s">
        <v>26</v>
      </c>
      <c r="C11" s="38">
        <v>1.8518518518518518E-4</v>
      </c>
      <c r="D11" s="39">
        <f t="shared" si="0"/>
        <v>4.0546362231063602E-4</v>
      </c>
      <c r="E11" s="38">
        <v>0</v>
      </c>
      <c r="F11" s="39"/>
      <c r="G11" s="38">
        <f t="shared" si="2"/>
        <v>1.8518518518518518E-4</v>
      </c>
      <c r="H11" s="43">
        <f t="shared" si="1"/>
        <v>4.0546362231063602E-4</v>
      </c>
    </row>
    <row r="12" spans="2:8" s="1" customFormat="1" x14ac:dyDescent="0.25">
      <c r="B12" s="42" t="s">
        <v>3</v>
      </c>
      <c r="C12" s="38">
        <v>5.0405092592592217E-2</v>
      </c>
      <c r="D12" s="39">
        <f t="shared" si="0"/>
        <v>0.11036212969767542</v>
      </c>
      <c r="E12" s="38">
        <v>0</v>
      </c>
      <c r="F12" s="39"/>
      <c r="G12" s="38">
        <f t="shared" si="2"/>
        <v>5.0405092592592217E-2</v>
      </c>
      <c r="H12" s="43">
        <f t="shared" si="1"/>
        <v>0.11036212969767542</v>
      </c>
    </row>
    <row r="13" spans="2:8" s="1" customFormat="1" x14ac:dyDescent="0.25">
      <c r="B13" s="42" t="s">
        <v>7</v>
      </c>
      <c r="C13" s="38">
        <v>2.0416666666666632E-2</v>
      </c>
      <c r="D13" s="39">
        <f t="shared" si="0"/>
        <v>4.4702364359747546E-2</v>
      </c>
      <c r="E13" s="38">
        <v>0</v>
      </c>
      <c r="F13" s="39"/>
      <c r="G13" s="38">
        <f t="shared" si="2"/>
        <v>2.0416666666666632E-2</v>
      </c>
      <c r="H13" s="43">
        <f t="shared" si="1"/>
        <v>4.4702364359747546E-2</v>
      </c>
    </row>
    <row r="14" spans="2:8" s="1" customFormat="1" x14ac:dyDescent="0.25">
      <c r="B14" s="42" t="s">
        <v>2</v>
      </c>
      <c r="C14" s="38">
        <v>1.4490740740740738E-2</v>
      </c>
      <c r="D14" s="39">
        <f t="shared" si="0"/>
        <v>3.1727528445807264E-2</v>
      </c>
      <c r="E14" s="38">
        <v>0</v>
      </c>
      <c r="F14" s="39"/>
      <c r="G14" s="38">
        <f t="shared" si="2"/>
        <v>1.4490740740740738E-2</v>
      </c>
      <c r="H14" s="43">
        <f t="shared" si="1"/>
        <v>3.1727528445807264E-2</v>
      </c>
    </row>
    <row r="15" spans="2:8" s="1" customFormat="1" x14ac:dyDescent="0.25">
      <c r="B15" s="42" t="s">
        <v>9</v>
      </c>
      <c r="C15" s="38">
        <v>4.8136574074074068E-2</v>
      </c>
      <c r="D15" s="39">
        <f t="shared" si="0"/>
        <v>0.10539520032437094</v>
      </c>
      <c r="E15" s="38">
        <v>0</v>
      </c>
      <c r="F15" s="39"/>
      <c r="G15" s="38">
        <f t="shared" si="2"/>
        <v>4.8136574074074068E-2</v>
      </c>
      <c r="H15" s="43">
        <f t="shared" si="1"/>
        <v>0.10539520032437094</v>
      </c>
    </row>
    <row r="16" spans="2:8" s="1" customFormat="1" x14ac:dyDescent="0.25">
      <c r="B16" s="42" t="s">
        <v>1</v>
      </c>
      <c r="C16" s="38">
        <v>7.0949074074074091E-3</v>
      </c>
      <c r="D16" s="39">
        <f t="shared" si="0"/>
        <v>1.5534325029776247E-2</v>
      </c>
      <c r="E16" s="38">
        <v>0</v>
      </c>
      <c r="F16" s="39"/>
      <c r="G16" s="38">
        <f t="shared" si="2"/>
        <v>7.0949074074074091E-3</v>
      </c>
      <c r="H16" s="43">
        <f t="shared" si="1"/>
        <v>1.5534325029776247E-2</v>
      </c>
    </row>
    <row r="17" spans="2:8" s="1" customFormat="1" x14ac:dyDescent="0.25">
      <c r="B17" s="42" t="s">
        <v>27</v>
      </c>
      <c r="C17" s="38">
        <v>6.2500000000000001E-4</v>
      </c>
      <c r="D17" s="39">
        <f t="shared" si="0"/>
        <v>1.3684397252983966E-3</v>
      </c>
      <c r="E17" s="38">
        <v>0</v>
      </c>
      <c r="F17" s="39"/>
      <c r="G17" s="38">
        <f t="shared" si="2"/>
        <v>6.2500000000000001E-4</v>
      </c>
      <c r="H17" s="43">
        <f t="shared" si="1"/>
        <v>1.3684397252983966E-3</v>
      </c>
    </row>
    <row r="18" spans="2:8" s="1" customFormat="1" x14ac:dyDescent="0.25">
      <c r="B18" s="42" t="s">
        <v>16</v>
      </c>
      <c r="C18" s="38">
        <v>1.2731481481481483E-3</v>
      </c>
      <c r="D18" s="39">
        <f t="shared" si="0"/>
        <v>2.787562403385623E-3</v>
      </c>
      <c r="E18" s="38">
        <v>0</v>
      </c>
      <c r="F18" s="39"/>
      <c r="G18" s="38">
        <f t="shared" si="2"/>
        <v>1.2731481481481483E-3</v>
      </c>
      <c r="H18" s="43">
        <f t="shared" si="1"/>
        <v>2.787562403385623E-3</v>
      </c>
    </row>
    <row r="19" spans="2:8" s="1" customFormat="1" x14ac:dyDescent="0.25">
      <c r="B19" s="42" t="s">
        <v>4</v>
      </c>
      <c r="C19" s="38">
        <v>7.8356481481481437E-3</v>
      </c>
      <c r="D19" s="39">
        <f t="shared" si="0"/>
        <v>1.7156179519018776E-2</v>
      </c>
      <c r="E19" s="38">
        <v>0</v>
      </c>
      <c r="F19" s="39"/>
      <c r="G19" s="38">
        <f t="shared" si="2"/>
        <v>7.8356481481481437E-3</v>
      </c>
      <c r="H19" s="43">
        <f t="shared" si="1"/>
        <v>1.7156179519018776E-2</v>
      </c>
    </row>
    <row r="20" spans="2:8" s="1" customFormat="1" x14ac:dyDescent="0.25">
      <c r="B20" s="42" t="s">
        <v>14</v>
      </c>
      <c r="C20" s="38">
        <v>9.2129629629629627E-3</v>
      </c>
      <c r="D20" s="39">
        <f t="shared" si="0"/>
        <v>2.017181520995414E-2</v>
      </c>
      <c r="E20" s="38">
        <v>0</v>
      </c>
      <c r="F20" s="39"/>
      <c r="G20" s="38">
        <f t="shared" si="2"/>
        <v>9.2129629629629627E-3</v>
      </c>
      <c r="H20" s="43">
        <f t="shared" si="1"/>
        <v>2.017181520995414E-2</v>
      </c>
    </row>
    <row r="21" spans="2:8" s="1" customFormat="1" x14ac:dyDescent="0.25">
      <c r="B21" s="42" t="s">
        <v>11</v>
      </c>
      <c r="C21" s="38">
        <v>1.6898148148148146E-3</v>
      </c>
      <c r="D21" s="39">
        <f t="shared" si="0"/>
        <v>3.6998555535845534E-3</v>
      </c>
      <c r="E21" s="36"/>
      <c r="F21" s="39"/>
      <c r="G21" s="38">
        <f t="shared" si="2"/>
        <v>1.6898148148148146E-3</v>
      </c>
      <c r="H21" s="43">
        <f t="shared" si="1"/>
        <v>3.6998555535845534E-3</v>
      </c>
    </row>
    <row r="22" spans="2:8" s="1" customFormat="1" x14ac:dyDescent="0.25">
      <c r="B22" s="42" t="s">
        <v>15</v>
      </c>
      <c r="C22" s="38">
        <v>3.9699074074074064E-3</v>
      </c>
      <c r="D22" s="39">
        <f t="shared" si="0"/>
        <v>8.6921264032842581E-3</v>
      </c>
      <c r="E22" s="38">
        <v>0</v>
      </c>
      <c r="F22" s="39"/>
      <c r="G22" s="38">
        <f t="shared" si="2"/>
        <v>3.9699074074074064E-3</v>
      </c>
      <c r="H22" s="43">
        <f t="shared" si="1"/>
        <v>8.6921264032842581E-3</v>
      </c>
    </row>
    <row r="23" spans="2:8" s="1" customFormat="1" x14ac:dyDescent="0.25">
      <c r="B23" s="42" t="s">
        <v>71</v>
      </c>
      <c r="C23" s="38">
        <v>1.0694444444444444E-2</v>
      </c>
      <c r="D23" s="39">
        <f t="shared" si="0"/>
        <v>2.341552418843923E-2</v>
      </c>
      <c r="E23" s="38">
        <v>0</v>
      </c>
      <c r="F23" s="39"/>
      <c r="G23" s="38">
        <f t="shared" si="2"/>
        <v>1.0694444444444444E-2</v>
      </c>
      <c r="H23" s="43">
        <f t="shared" si="1"/>
        <v>2.341552418843923E-2</v>
      </c>
    </row>
    <row r="24" spans="2:8" s="1" customFormat="1" x14ac:dyDescent="0.25">
      <c r="B24" s="42" t="s">
        <v>12</v>
      </c>
      <c r="C24" s="38">
        <v>5.5555555555555556E-4</v>
      </c>
      <c r="D24" s="39">
        <f t="shared" si="0"/>
        <v>1.2163908669319081E-3</v>
      </c>
      <c r="E24" s="38">
        <v>0</v>
      </c>
      <c r="F24" s="39"/>
      <c r="G24" s="38">
        <f t="shared" si="2"/>
        <v>5.5555555555555556E-4</v>
      </c>
      <c r="H24" s="43">
        <f t="shared" si="1"/>
        <v>1.2163908669319081E-3</v>
      </c>
    </row>
    <row r="25" spans="2:8" s="1" customFormat="1" x14ac:dyDescent="0.25">
      <c r="B25" s="42" t="s">
        <v>5</v>
      </c>
      <c r="C25" s="38"/>
      <c r="D25" s="39">
        <f t="shared" si="0"/>
        <v>0</v>
      </c>
      <c r="E25" s="38">
        <v>0</v>
      </c>
      <c r="F25" s="39"/>
      <c r="G25" s="38">
        <f t="shared" si="2"/>
        <v>0</v>
      </c>
      <c r="H25" s="43">
        <f t="shared" si="1"/>
        <v>0</v>
      </c>
    </row>
    <row r="26" spans="2:8" s="1" customFormat="1" x14ac:dyDescent="0.25">
      <c r="B26" s="42" t="s">
        <v>6</v>
      </c>
      <c r="C26" s="38">
        <v>7.5150462962962988E-2</v>
      </c>
      <c r="D26" s="39">
        <f t="shared" si="0"/>
        <v>0.16454220622893503</v>
      </c>
      <c r="E26" s="38">
        <v>0</v>
      </c>
      <c r="F26" s="39"/>
      <c r="G26" s="38">
        <f t="shared" si="2"/>
        <v>7.5150462962962988E-2</v>
      </c>
      <c r="H26" s="43">
        <f t="shared" si="1"/>
        <v>0.16454220622893503</v>
      </c>
    </row>
    <row r="27" spans="2:8" s="1" customFormat="1" x14ac:dyDescent="0.25">
      <c r="B27" s="42" t="s">
        <v>78</v>
      </c>
      <c r="C27" s="38">
        <v>1.7696759259259249E-2</v>
      </c>
      <c r="D27" s="39">
        <f t="shared" si="0"/>
        <v>3.8747117407060133E-2</v>
      </c>
      <c r="E27" s="38">
        <v>0</v>
      </c>
      <c r="F27" s="39"/>
      <c r="G27" s="38">
        <f t="shared" si="2"/>
        <v>1.7696759259259249E-2</v>
      </c>
      <c r="H27" s="43">
        <f t="shared" si="1"/>
        <v>3.8747117407060133E-2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>
        <v>0</v>
      </c>
      <c r="F28" s="39"/>
      <c r="G28" s="38">
        <f t="shared" si="2"/>
        <v>0</v>
      </c>
      <c r="H28" s="43">
        <f t="shared" si="1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0.4567245370370368</v>
      </c>
      <c r="D30" s="51">
        <f t="shared" si="3"/>
        <v>0.99999999999999989</v>
      </c>
      <c r="E30" s="50">
        <f t="shared" si="3"/>
        <v>0</v>
      </c>
      <c r="F30" s="51">
        <f t="shared" si="3"/>
        <v>0</v>
      </c>
      <c r="G30" s="50">
        <f t="shared" si="3"/>
        <v>0.4567245370370368</v>
      </c>
      <c r="H30" s="49">
        <f t="shared" si="3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89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>
        <v>2.3958333333333338E-2</v>
      </c>
      <c r="D12" s="75"/>
      <c r="E12" s="75"/>
      <c r="F12" s="75"/>
      <c r="G12" s="75"/>
      <c r="H12" s="75"/>
      <c r="I12" s="75"/>
      <c r="J12" s="75">
        <v>0</v>
      </c>
      <c r="K12" s="135">
        <f t="shared" si="0"/>
        <v>2.3958333333333338E-2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>
        <v>3.402777777777778E-3</v>
      </c>
      <c r="D14" s="75"/>
      <c r="E14" s="75"/>
      <c r="F14" s="75"/>
      <c r="G14" s="75"/>
      <c r="H14" s="75"/>
      <c r="I14" s="75"/>
      <c r="J14" s="75">
        <v>0</v>
      </c>
      <c r="K14" s="135">
        <f t="shared" si="0"/>
        <v>3.402777777777778E-3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>
        <v>1.0300925925925926E-3</v>
      </c>
      <c r="D20" s="75"/>
      <c r="E20" s="75"/>
      <c r="F20" s="75"/>
      <c r="G20" s="75"/>
      <c r="H20" s="75"/>
      <c r="I20" s="75"/>
      <c r="J20" s="75">
        <v>0</v>
      </c>
      <c r="K20" s="135">
        <f t="shared" si="0"/>
        <v>1.0300925925925926E-3</v>
      </c>
    </row>
    <row r="21" spans="2:11" x14ac:dyDescent="0.25">
      <c r="B21" s="92" t="s">
        <v>11</v>
      </c>
      <c r="C21" s="75">
        <v>5.2407407407407409E-2</v>
      </c>
      <c r="D21" s="75"/>
      <c r="E21" s="75"/>
      <c r="F21" s="75"/>
      <c r="G21" s="75"/>
      <c r="H21" s="75"/>
      <c r="I21" s="75"/>
      <c r="J21" s="75">
        <v>0</v>
      </c>
      <c r="K21" s="135">
        <f t="shared" si="0"/>
        <v>5.2407407407407409E-2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>
        <v>2.7662037037037039E-3</v>
      </c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2.7662037037037039E-3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H30" si="1">SUM(C7:C28)</f>
        <v>8.3564814814814814E-2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/>
      <c r="J30" s="87"/>
      <c r="K30" s="138">
        <f>SUM(K7:K28)</f>
        <v>8.3564814814814814E-2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90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/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91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ref="K10:K18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>
        <f t="shared" ref="K19:K21" si="1">SUM(C19:J19)</f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/>
    </row>
    <row r="21" spans="2:11" x14ac:dyDescent="0.25">
      <c r="B21" s="92" t="s">
        <v>11</v>
      </c>
      <c r="C21" s="75">
        <v>2.3726851851851851E-3</v>
      </c>
      <c r="D21" s="75"/>
      <c r="E21" s="75"/>
      <c r="F21" s="75"/>
      <c r="G21" s="75"/>
      <c r="H21" s="75"/>
      <c r="I21" s="75"/>
      <c r="J21" s="75"/>
      <c r="K21" s="135">
        <f t="shared" si="1"/>
        <v>2.3726851851851851E-3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>
        <f>SUM(C22:J22)</f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>
        <f>SUM(C23:J23)</f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>
        <f>SUM(C24:J24)</f>
        <v>0</v>
      </c>
    </row>
    <row r="25" spans="2:11" x14ac:dyDescent="0.25">
      <c r="B25" s="92" t="s">
        <v>5</v>
      </c>
      <c r="C25" s="75"/>
      <c r="D25" s="75"/>
      <c r="E25" s="75">
        <v>1.290509259259259E-2</v>
      </c>
      <c r="F25" s="75"/>
      <c r="G25" s="75"/>
      <c r="H25" s="75">
        <v>3.4629629629629642E-2</v>
      </c>
      <c r="I25" s="75"/>
      <c r="J25" s="75"/>
      <c r="K25" s="135">
        <f>SUM(C25:J25)</f>
        <v>4.7534722222222228E-2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>
        <f>SUM(C26:J26)</f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ref="K27:K28" si="2">SUM(C27:J27)</f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>
        <f t="shared" si="2"/>
        <v>0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J30" si="3">SUM(C7:C28)</f>
        <v>2.3726851851851851E-3</v>
      </c>
      <c r="D30" s="87">
        <f t="shared" si="3"/>
        <v>0</v>
      </c>
      <c r="E30" s="87">
        <f t="shared" si="3"/>
        <v>1.290509259259259E-2</v>
      </c>
      <c r="F30" s="87">
        <f t="shared" si="3"/>
        <v>0</v>
      </c>
      <c r="G30" s="87">
        <f t="shared" si="3"/>
        <v>0</v>
      </c>
      <c r="H30" s="87">
        <f t="shared" si="3"/>
        <v>3.4629629629629642E-2</v>
      </c>
      <c r="I30" s="87">
        <f t="shared" si="3"/>
        <v>0</v>
      </c>
      <c r="J30" s="87">
        <f t="shared" si="3"/>
        <v>0</v>
      </c>
      <c r="K30" s="138">
        <f>SUM(K7:K28)</f>
        <v>4.9907407407407414E-2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103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9.1435185185185185E-4</v>
      </c>
      <c r="D7" s="39">
        <f>C7/C$30</f>
        <v>4.2239212960487639E-3</v>
      </c>
      <c r="E7" s="38">
        <v>0</v>
      </c>
      <c r="F7" s="39"/>
      <c r="G7" s="38">
        <f>C7+E7</f>
        <v>9.1435185185185185E-4</v>
      </c>
      <c r="H7" s="43">
        <f>G7/$G$30</f>
        <v>4.2239212960487639E-3</v>
      </c>
    </row>
    <row r="8" spans="2:8" s="1" customFormat="1" x14ac:dyDescent="0.25">
      <c r="B8" s="42" t="s">
        <v>13</v>
      </c>
      <c r="C8" s="38">
        <v>7.7777777777777741E-3</v>
      </c>
      <c r="D8" s="39">
        <f t="shared" ref="D8:D16" si="0">C8/C$30</f>
        <v>3.5930064695503396E-2</v>
      </c>
      <c r="E8" s="38">
        <v>0</v>
      </c>
      <c r="F8" s="39"/>
      <c r="G8" s="38">
        <f t="shared" ref="G8:G28" si="1">C8+E8</f>
        <v>7.7777777777777741E-3</v>
      </c>
      <c r="H8" s="43">
        <f>G8/$G$30</f>
        <v>3.5930064695503396E-2</v>
      </c>
    </row>
    <row r="9" spans="2:8" s="1" customFormat="1" x14ac:dyDescent="0.25">
      <c r="B9" s="42" t="s">
        <v>0</v>
      </c>
      <c r="C9" s="38">
        <v>6.0254629629629568E-2</v>
      </c>
      <c r="D9" s="39">
        <f t="shared" si="0"/>
        <v>0.2783510666737955</v>
      </c>
      <c r="E9" s="38">
        <v>0</v>
      </c>
      <c r="F9" s="39"/>
      <c r="G9" s="38">
        <f t="shared" si="1"/>
        <v>6.0254629629629568E-2</v>
      </c>
      <c r="H9" s="43">
        <f t="shared" ref="H9:H18" si="2">G9/$G$30</f>
        <v>0.2783510666737955</v>
      </c>
    </row>
    <row r="10" spans="2:8" s="1" customFormat="1" x14ac:dyDescent="0.25">
      <c r="B10" s="42" t="s">
        <v>8</v>
      </c>
      <c r="C10" s="38">
        <v>1.1701388888888886E-2</v>
      </c>
      <c r="D10" s="39">
        <f t="shared" si="0"/>
        <v>5.4055499117788598E-2</v>
      </c>
      <c r="E10" s="38">
        <v>0</v>
      </c>
      <c r="F10" s="39"/>
      <c r="G10" s="38">
        <f t="shared" si="1"/>
        <v>1.1701388888888886E-2</v>
      </c>
      <c r="H10" s="43">
        <f t="shared" si="2"/>
        <v>5.4055499117788598E-2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>
        <v>0</v>
      </c>
      <c r="F11" s="39"/>
      <c r="G11" s="38">
        <f t="shared" si="1"/>
        <v>0</v>
      </c>
      <c r="H11" s="43">
        <f t="shared" si="2"/>
        <v>0</v>
      </c>
    </row>
    <row r="12" spans="2:8" s="1" customFormat="1" x14ac:dyDescent="0.25">
      <c r="B12" s="42" t="s">
        <v>3</v>
      </c>
      <c r="C12" s="38">
        <v>2.2939814814814784E-2</v>
      </c>
      <c r="D12" s="39">
        <f t="shared" si="0"/>
        <v>0.10597230390846378</v>
      </c>
      <c r="E12" s="38">
        <v>0</v>
      </c>
      <c r="F12" s="39"/>
      <c r="G12" s="38">
        <f t="shared" si="1"/>
        <v>2.2939814814814784E-2</v>
      </c>
      <c r="H12" s="43">
        <f t="shared" si="2"/>
        <v>0.10597230390846378</v>
      </c>
    </row>
    <row r="13" spans="2:8" s="1" customFormat="1" x14ac:dyDescent="0.25">
      <c r="B13" s="42" t="s">
        <v>7</v>
      </c>
      <c r="C13" s="38">
        <v>8.6689814814814858E-3</v>
      </c>
      <c r="D13" s="39">
        <f t="shared" si="0"/>
        <v>4.0047051275196532E-2</v>
      </c>
      <c r="E13" s="38">
        <v>0</v>
      </c>
      <c r="F13" s="39"/>
      <c r="G13" s="38">
        <f t="shared" si="1"/>
        <v>8.6689814814814858E-3</v>
      </c>
      <c r="H13" s="43">
        <f t="shared" si="2"/>
        <v>4.0047051275196532E-2</v>
      </c>
    </row>
    <row r="14" spans="2:8" s="1" customFormat="1" x14ac:dyDescent="0.25">
      <c r="B14" s="42" t="s">
        <v>2</v>
      </c>
      <c r="C14" s="38">
        <v>6.5972222222222205E-3</v>
      </c>
      <c r="D14" s="39">
        <f t="shared" si="0"/>
        <v>3.0476394161364492E-2</v>
      </c>
      <c r="E14" s="38">
        <v>0</v>
      </c>
      <c r="F14" s="39"/>
      <c r="G14" s="38">
        <f t="shared" si="1"/>
        <v>6.5972222222222205E-3</v>
      </c>
      <c r="H14" s="43">
        <f t="shared" si="2"/>
        <v>3.0476394161364492E-2</v>
      </c>
    </row>
    <row r="15" spans="2:8" s="1" customFormat="1" x14ac:dyDescent="0.25">
      <c r="B15" s="42" t="s">
        <v>9</v>
      </c>
      <c r="C15" s="38">
        <v>3.8344907407407425E-2</v>
      </c>
      <c r="D15" s="39">
        <f t="shared" si="0"/>
        <v>0.17713735764315899</v>
      </c>
      <c r="E15" s="38">
        <v>0</v>
      </c>
      <c r="F15" s="39"/>
      <c r="G15" s="38">
        <f t="shared" si="1"/>
        <v>3.8344907407407425E-2</v>
      </c>
      <c r="H15" s="43">
        <f t="shared" si="2"/>
        <v>0.17713735764315899</v>
      </c>
    </row>
    <row r="16" spans="2:8" s="1" customFormat="1" x14ac:dyDescent="0.25">
      <c r="B16" s="42" t="s">
        <v>1</v>
      </c>
      <c r="C16" s="38">
        <v>3.831018518518517E-3</v>
      </c>
      <c r="D16" s="39">
        <f t="shared" si="0"/>
        <v>1.7697695556862535E-2</v>
      </c>
      <c r="E16" s="38">
        <v>0</v>
      </c>
      <c r="F16" s="39"/>
      <c r="G16" s="38">
        <f t="shared" si="1"/>
        <v>3.831018518518517E-3</v>
      </c>
      <c r="H16" s="43">
        <f t="shared" si="2"/>
        <v>1.7697695556862535E-2</v>
      </c>
    </row>
    <row r="17" spans="2:8" s="1" customFormat="1" x14ac:dyDescent="0.25">
      <c r="B17" s="42" t="s">
        <v>27</v>
      </c>
      <c r="C17" s="38">
        <v>3.0092592592592595E-4</v>
      </c>
      <c r="D17" s="39">
        <f t="shared" ref="D17:D28" si="3">C17/C$30</f>
        <v>1.3901513126236438E-3</v>
      </c>
      <c r="E17" s="38">
        <v>0</v>
      </c>
      <c r="F17" s="39"/>
      <c r="G17" s="38">
        <f t="shared" si="1"/>
        <v>3.0092592592592595E-4</v>
      </c>
      <c r="H17" s="43">
        <f t="shared" si="2"/>
        <v>1.3901513126236438E-3</v>
      </c>
    </row>
    <row r="18" spans="2:8" s="1" customFormat="1" x14ac:dyDescent="0.25">
      <c r="B18" s="42" t="s">
        <v>16</v>
      </c>
      <c r="C18" s="38">
        <v>5.7870370370370367E-4</v>
      </c>
      <c r="D18" s="39">
        <f t="shared" si="3"/>
        <v>2.6733679088916224E-3</v>
      </c>
      <c r="E18" s="38">
        <v>0</v>
      </c>
      <c r="F18" s="39"/>
      <c r="G18" s="38">
        <f t="shared" si="1"/>
        <v>5.7870370370370367E-4</v>
      </c>
      <c r="H18" s="43">
        <f t="shared" si="2"/>
        <v>2.6733679088916224E-3</v>
      </c>
    </row>
    <row r="19" spans="2:8" s="1" customFormat="1" x14ac:dyDescent="0.25">
      <c r="B19" s="42" t="s">
        <v>4</v>
      </c>
      <c r="C19" s="38">
        <v>5.9722222222222208E-3</v>
      </c>
      <c r="D19" s="39">
        <f t="shared" si="3"/>
        <v>2.758915681976154E-2</v>
      </c>
      <c r="E19" s="38">
        <v>0</v>
      </c>
      <c r="F19" s="39"/>
      <c r="G19" s="38">
        <f t="shared" si="1"/>
        <v>5.9722222222222208E-3</v>
      </c>
      <c r="H19" s="43">
        <f>G19/$G$30</f>
        <v>2.758915681976154E-2</v>
      </c>
    </row>
    <row r="20" spans="2:8" s="1" customFormat="1" x14ac:dyDescent="0.25">
      <c r="B20" s="42" t="s">
        <v>14</v>
      </c>
      <c r="C20" s="38">
        <v>4.0624999999999993E-3</v>
      </c>
      <c r="D20" s="39">
        <f t="shared" si="3"/>
        <v>1.8767042720419187E-2</v>
      </c>
      <c r="E20" s="38">
        <v>0</v>
      </c>
      <c r="F20" s="39"/>
      <c r="G20" s="38">
        <f t="shared" si="1"/>
        <v>4.0624999999999993E-3</v>
      </c>
      <c r="H20" s="43">
        <f>G20/$G$30</f>
        <v>1.8767042720419187E-2</v>
      </c>
    </row>
    <row r="21" spans="2:8" s="1" customFormat="1" x14ac:dyDescent="0.25">
      <c r="B21" s="42" t="s">
        <v>11</v>
      </c>
      <c r="C21" s="38">
        <v>2.7777777777777778E-4</v>
      </c>
      <c r="D21" s="39">
        <f t="shared" si="3"/>
        <v>1.283216596267979E-3</v>
      </c>
      <c r="E21" s="38">
        <v>0</v>
      </c>
      <c r="F21" s="39"/>
      <c r="G21" s="38">
        <f t="shared" si="1"/>
        <v>2.7777777777777778E-4</v>
      </c>
      <c r="H21" s="43">
        <f t="shared" ref="H21:H28" si="4">G21/$G$30</f>
        <v>1.283216596267979E-3</v>
      </c>
    </row>
    <row r="22" spans="2:8" s="1" customFormat="1" x14ac:dyDescent="0.25">
      <c r="B22" s="42" t="s">
        <v>15</v>
      </c>
      <c r="C22" s="38">
        <v>2.6273148148148145E-3</v>
      </c>
      <c r="D22" s="39">
        <f t="shared" si="3"/>
        <v>1.2137090306367965E-2</v>
      </c>
      <c r="E22" s="38">
        <v>0</v>
      </c>
      <c r="F22" s="39"/>
      <c r="G22" s="38">
        <f t="shared" si="1"/>
        <v>2.6273148148148145E-3</v>
      </c>
      <c r="H22" s="43">
        <f t="shared" si="4"/>
        <v>1.2137090306367965E-2</v>
      </c>
    </row>
    <row r="23" spans="2:8" s="1" customFormat="1" x14ac:dyDescent="0.25">
      <c r="B23" s="42" t="s">
        <v>71</v>
      </c>
      <c r="C23" s="38">
        <v>6.5625000000000006E-3</v>
      </c>
      <c r="D23" s="39">
        <f t="shared" si="3"/>
        <v>3.0315992086831004E-2</v>
      </c>
      <c r="E23" s="38">
        <v>0</v>
      </c>
      <c r="F23" s="39"/>
      <c r="G23" s="38">
        <f t="shared" si="1"/>
        <v>6.5625000000000006E-3</v>
      </c>
      <c r="H23" s="43">
        <f t="shared" si="4"/>
        <v>3.0315992086831004E-2</v>
      </c>
    </row>
    <row r="24" spans="2:8" s="1" customFormat="1" x14ac:dyDescent="0.25">
      <c r="B24" s="42" t="s">
        <v>12</v>
      </c>
      <c r="C24" s="38">
        <v>5.5555555555555556E-4</v>
      </c>
      <c r="D24" s="39">
        <f>C24/C$30</f>
        <v>2.566433192535958E-3</v>
      </c>
      <c r="E24" s="38">
        <v>0</v>
      </c>
      <c r="F24" s="39"/>
      <c r="G24" s="38">
        <f t="shared" si="1"/>
        <v>5.5555555555555556E-4</v>
      </c>
      <c r="H24" s="43">
        <f t="shared" si="4"/>
        <v>2.566433192535958E-3</v>
      </c>
    </row>
    <row r="25" spans="2:8" s="1" customFormat="1" x14ac:dyDescent="0.25">
      <c r="B25" s="42" t="s">
        <v>5</v>
      </c>
      <c r="C25" s="38">
        <v>7.1759259259259259E-4</v>
      </c>
      <c r="D25" s="39">
        <f t="shared" si="3"/>
        <v>3.3149762070256122E-3</v>
      </c>
      <c r="E25" s="38">
        <v>0</v>
      </c>
      <c r="F25" s="39"/>
      <c r="G25" s="38">
        <f t="shared" si="1"/>
        <v>7.1759259259259259E-4</v>
      </c>
      <c r="H25" s="43">
        <f t="shared" si="4"/>
        <v>3.3149762070256122E-3</v>
      </c>
    </row>
    <row r="26" spans="2:8" s="1" customFormat="1" x14ac:dyDescent="0.25">
      <c r="B26" s="42" t="s">
        <v>6</v>
      </c>
      <c r="C26" s="38">
        <v>3.0937499999999989E-2</v>
      </c>
      <c r="D26" s="39">
        <f t="shared" si="3"/>
        <v>0.14291824840934611</v>
      </c>
      <c r="E26" s="38">
        <v>0</v>
      </c>
      <c r="F26" s="39"/>
      <c r="G26" s="38">
        <f t="shared" si="1"/>
        <v>3.0937499999999989E-2</v>
      </c>
      <c r="H26" s="43">
        <f t="shared" si="4"/>
        <v>0.14291824840934611</v>
      </c>
    </row>
    <row r="27" spans="2:8" s="1" customFormat="1" x14ac:dyDescent="0.25">
      <c r="B27" s="42" t="s">
        <v>78</v>
      </c>
      <c r="C27" s="38">
        <v>2.8472222222222219E-3</v>
      </c>
      <c r="D27" s="39">
        <f t="shared" si="3"/>
        <v>1.3152970111746782E-2</v>
      </c>
      <c r="E27" s="38">
        <v>0</v>
      </c>
      <c r="F27" s="39"/>
      <c r="G27" s="38">
        <f t="shared" si="1"/>
        <v>2.8472222222222219E-3</v>
      </c>
      <c r="H27" s="43">
        <f t="shared" si="4"/>
        <v>1.3152970111746782E-2</v>
      </c>
    </row>
    <row r="28" spans="2:8" s="1" customFormat="1" x14ac:dyDescent="0.25">
      <c r="B28" s="42" t="s">
        <v>17</v>
      </c>
      <c r="C28" s="38"/>
      <c r="D28" s="39">
        <f t="shared" si="3"/>
        <v>0</v>
      </c>
      <c r="E28" s="38">
        <v>0</v>
      </c>
      <c r="F28" s="39"/>
      <c r="G28" s="38">
        <f t="shared" si="1"/>
        <v>0</v>
      </c>
      <c r="H28" s="43">
        <f t="shared" si="4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0.21646990740740732</v>
      </c>
      <c r="D30" s="51">
        <f>SUM(D7:D28)</f>
        <v>0.99999999999999989</v>
      </c>
      <c r="E30" s="50"/>
      <c r="F30" s="51"/>
      <c r="G30" s="54">
        <f>SUM(G7:G28)</f>
        <v>0.21646990740740732</v>
      </c>
      <c r="H30" s="49">
        <f>SUM(H7:H28)</f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104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4.2824074074074075E-4</v>
      </c>
      <c r="D7" s="39">
        <f>C7/C$30</f>
        <v>3.2017999307718944E-3</v>
      </c>
      <c r="E7" s="38">
        <v>0</v>
      </c>
      <c r="F7" s="39">
        <f t="shared" ref="F7:F22" si="0">E7/E$30</f>
        <v>0</v>
      </c>
      <c r="G7" s="38">
        <f>C7+E7</f>
        <v>4.2824074074074075E-4</v>
      </c>
      <c r="H7" s="43">
        <f>G7/$G$30</f>
        <v>2.9908657343787892E-3</v>
      </c>
    </row>
    <row r="8" spans="2:8" s="1" customFormat="1" x14ac:dyDescent="0.25">
      <c r="B8" s="42" t="s">
        <v>13</v>
      </c>
      <c r="C8" s="38">
        <v>3.8888888888888879E-3</v>
      </c>
      <c r="D8" s="39">
        <f>C8/C$30</f>
        <v>2.9075804776739361E-2</v>
      </c>
      <c r="E8" s="38">
        <v>0</v>
      </c>
      <c r="F8" s="39">
        <f t="shared" si="0"/>
        <v>0</v>
      </c>
      <c r="G8" s="38">
        <f t="shared" ref="G8:G28" si="1">C8+E8</f>
        <v>3.8888888888888879E-3</v>
      </c>
      <c r="H8" s="43">
        <f t="shared" ref="H8:H28" si="2">G8/$G$30</f>
        <v>2.7160294236520891E-2</v>
      </c>
    </row>
    <row r="9" spans="2:8" s="1" customFormat="1" x14ac:dyDescent="0.25">
      <c r="B9" s="42" t="s">
        <v>0</v>
      </c>
      <c r="C9" s="38">
        <v>3.7141203703703669E-2</v>
      </c>
      <c r="D9" s="39">
        <f>C9/C$30</f>
        <v>0.2776912426445135</v>
      </c>
      <c r="E9" s="38">
        <v>9.3750000000000007E-4</v>
      </c>
      <c r="F9" s="39">
        <f t="shared" si="0"/>
        <v>9.9386503067484658E-2</v>
      </c>
      <c r="G9" s="38">
        <f t="shared" si="1"/>
        <v>3.807870370370367E-2</v>
      </c>
      <c r="H9" s="43">
        <f t="shared" si="2"/>
        <v>0.26594454773260023</v>
      </c>
    </row>
    <row r="10" spans="2:8" s="1" customFormat="1" x14ac:dyDescent="0.25">
      <c r="B10" s="42" t="s">
        <v>8</v>
      </c>
      <c r="C10" s="38">
        <v>6.8749999999999992E-3</v>
      </c>
      <c r="D10" s="39">
        <f t="shared" ref="D10:D28" si="3">C10/C$30</f>
        <v>5.1401869158878517E-2</v>
      </c>
      <c r="E10" s="38">
        <v>1.6203703703703703E-4</v>
      </c>
      <c r="F10" s="39">
        <f t="shared" si="0"/>
        <v>1.7177914110429446E-2</v>
      </c>
      <c r="G10" s="38">
        <f t="shared" si="1"/>
        <v>7.0370370370370361E-3</v>
      </c>
      <c r="H10" s="43">
        <f>G10/$G$30</f>
        <v>4.9147199094656854E-2</v>
      </c>
    </row>
    <row r="11" spans="2:8" s="1" customFormat="1" x14ac:dyDescent="0.25">
      <c r="B11" s="42" t="s">
        <v>26</v>
      </c>
      <c r="C11" s="38"/>
      <c r="D11" s="39">
        <f t="shared" si="3"/>
        <v>0</v>
      </c>
      <c r="E11" s="38"/>
      <c r="F11" s="39">
        <f t="shared" si="0"/>
        <v>0</v>
      </c>
      <c r="G11" s="38">
        <f t="shared" si="1"/>
        <v>0</v>
      </c>
      <c r="H11" s="43">
        <f>G11/$G$30</f>
        <v>0</v>
      </c>
    </row>
    <row r="12" spans="2:8" s="1" customFormat="1" x14ac:dyDescent="0.25">
      <c r="B12" s="42" t="s">
        <v>3</v>
      </c>
      <c r="C12" s="38">
        <v>1.3993055555555557E-2</v>
      </c>
      <c r="D12" s="39">
        <f t="shared" si="3"/>
        <v>0.10462097611630326</v>
      </c>
      <c r="E12" s="38">
        <v>1.8750000000000004E-3</v>
      </c>
      <c r="F12" s="39">
        <f t="shared" si="0"/>
        <v>0.19877300613496934</v>
      </c>
      <c r="G12" s="38">
        <f t="shared" si="1"/>
        <v>1.5868055555555559E-2</v>
      </c>
      <c r="H12" s="43">
        <f>G12/$G$30</f>
        <v>0.11082370059008975</v>
      </c>
    </row>
    <row r="13" spans="2:8" s="1" customFormat="1" x14ac:dyDescent="0.25">
      <c r="B13" s="42" t="s">
        <v>7</v>
      </c>
      <c r="C13" s="38">
        <v>6.0416666666666657E-3</v>
      </c>
      <c r="D13" s="39">
        <f t="shared" si="3"/>
        <v>4.517133956386294E-2</v>
      </c>
      <c r="E13" s="38">
        <v>4.7453703703703704E-4</v>
      </c>
      <c r="F13" s="39">
        <f t="shared" si="0"/>
        <v>5.0306748466257663E-2</v>
      </c>
      <c r="G13" s="38">
        <f t="shared" si="1"/>
        <v>6.5162037037037029E-3</v>
      </c>
      <c r="H13" s="43">
        <f>G13/$G$30</f>
        <v>4.5509659687979952E-2</v>
      </c>
    </row>
    <row r="14" spans="2:8" s="1" customFormat="1" x14ac:dyDescent="0.25">
      <c r="B14" s="42" t="s">
        <v>2</v>
      </c>
      <c r="C14" s="38">
        <v>3.7384259259259254E-3</v>
      </c>
      <c r="D14" s="39">
        <f t="shared" si="3"/>
        <v>2.7950848044305993E-2</v>
      </c>
      <c r="E14" s="38">
        <v>2.6620370370370372E-4</v>
      </c>
      <c r="F14" s="39">
        <f t="shared" si="0"/>
        <v>2.8220858895705522E-2</v>
      </c>
      <c r="G14" s="38">
        <f t="shared" si="1"/>
        <v>4.0046296296296288E-3</v>
      </c>
      <c r="H14" s="43">
        <f>G14/$G$30</f>
        <v>2.7968636326893538E-2</v>
      </c>
    </row>
    <row r="15" spans="2:8" s="1" customFormat="1" x14ac:dyDescent="0.25">
      <c r="B15" s="42" t="s">
        <v>9</v>
      </c>
      <c r="C15" s="38">
        <v>2.1261574074074072E-2</v>
      </c>
      <c r="D15" s="39">
        <f t="shared" si="3"/>
        <v>0.15896503980616133</v>
      </c>
      <c r="E15" s="38">
        <v>0</v>
      </c>
      <c r="F15" s="39">
        <f t="shared" si="0"/>
        <v>0</v>
      </c>
      <c r="G15" s="38">
        <f t="shared" si="1"/>
        <v>2.1261574074074072E-2</v>
      </c>
      <c r="H15" s="43">
        <f t="shared" si="2"/>
        <v>0.14849244200145501</v>
      </c>
    </row>
    <row r="16" spans="2:8" s="1" customFormat="1" x14ac:dyDescent="0.25">
      <c r="B16" s="42" t="s">
        <v>1</v>
      </c>
      <c r="C16" s="38">
        <v>2.0833333333333337E-3</v>
      </c>
      <c r="D16" s="39">
        <f t="shared" si="3"/>
        <v>1.5576323987538949E-2</v>
      </c>
      <c r="E16" s="38">
        <v>1.6203703703703703E-4</v>
      </c>
      <c r="F16" s="39">
        <f t="shared" si="0"/>
        <v>1.7177914110429446E-2</v>
      </c>
      <c r="G16" s="38">
        <f t="shared" si="1"/>
        <v>2.2453703703703707E-3</v>
      </c>
      <c r="H16" s="43">
        <f t="shared" si="2"/>
        <v>1.5681836553229328E-2</v>
      </c>
    </row>
    <row r="17" spans="2:8" s="1" customFormat="1" x14ac:dyDescent="0.25">
      <c r="B17" s="42" t="s">
        <v>27</v>
      </c>
      <c r="C17" s="38">
        <v>3.9351851851851852E-4</v>
      </c>
      <c r="D17" s="39">
        <f t="shared" si="3"/>
        <v>2.9421945309795789E-3</v>
      </c>
      <c r="E17" s="38">
        <v>4.861111111111111E-4</v>
      </c>
      <c r="F17" s="39">
        <f t="shared" si="0"/>
        <v>5.1533742331288337E-2</v>
      </c>
      <c r="G17" s="38">
        <f t="shared" si="1"/>
        <v>8.7962962962962962E-4</v>
      </c>
      <c r="H17" s="43">
        <f t="shared" si="2"/>
        <v>6.1433998868321077E-3</v>
      </c>
    </row>
    <row r="18" spans="2:8" s="1" customFormat="1" x14ac:dyDescent="0.25">
      <c r="B18" s="42" t="s">
        <v>16</v>
      </c>
      <c r="C18" s="38">
        <v>1.1458333333333331E-3</v>
      </c>
      <c r="D18" s="39">
        <f t="shared" si="3"/>
        <v>8.5669781931464184E-3</v>
      </c>
      <c r="E18" s="38">
        <v>5.0925925925925921E-4</v>
      </c>
      <c r="F18" s="39">
        <f t="shared" si="0"/>
        <v>5.3987730061349687E-2</v>
      </c>
      <c r="G18" s="38">
        <f t="shared" si="1"/>
        <v>1.6550925925925923E-3</v>
      </c>
      <c r="H18" s="43">
        <f t="shared" si="2"/>
        <v>1.1559291892328832E-2</v>
      </c>
    </row>
    <row r="19" spans="2:8" s="1" customFormat="1" x14ac:dyDescent="0.25">
      <c r="B19" s="42" t="s">
        <v>4</v>
      </c>
      <c r="C19" s="38">
        <v>3.668981481481481E-3</v>
      </c>
      <c r="D19" s="39">
        <f t="shared" si="3"/>
        <v>2.7431637244721363E-2</v>
      </c>
      <c r="E19" s="38">
        <v>1.1342592592592593E-3</v>
      </c>
      <c r="F19" s="39">
        <f t="shared" si="0"/>
        <v>0.12024539877300613</v>
      </c>
      <c r="G19" s="38">
        <f t="shared" si="1"/>
        <v>4.8032407407407399E-3</v>
      </c>
      <c r="H19" s="43">
        <f t="shared" si="2"/>
        <v>3.3546196750464795E-2</v>
      </c>
    </row>
    <row r="20" spans="2:8" s="1" customFormat="1" x14ac:dyDescent="0.25">
      <c r="B20" s="42" t="s">
        <v>14</v>
      </c>
      <c r="C20" s="38">
        <v>2.4652777777777772E-3</v>
      </c>
      <c r="D20" s="39">
        <f t="shared" si="3"/>
        <v>1.8431983385254414E-2</v>
      </c>
      <c r="E20" s="38">
        <v>1.3888888888888889E-4</v>
      </c>
      <c r="F20" s="39">
        <f t="shared" si="0"/>
        <v>1.4723926380368096E-2</v>
      </c>
      <c r="G20" s="38">
        <f t="shared" si="1"/>
        <v>2.6041666666666661E-3</v>
      </c>
      <c r="H20" s="43">
        <f t="shared" si="2"/>
        <v>1.8187697033384524E-2</v>
      </c>
    </row>
    <row r="21" spans="2:8" s="1" customFormat="1" x14ac:dyDescent="0.25">
      <c r="B21" s="42" t="s">
        <v>11</v>
      </c>
      <c r="C21" s="38">
        <v>4.0509259259259258E-4</v>
      </c>
      <c r="D21" s="39">
        <f t="shared" si="3"/>
        <v>3.0287296642436839E-3</v>
      </c>
      <c r="E21" s="38">
        <v>0</v>
      </c>
      <c r="F21" s="39">
        <f t="shared" si="0"/>
        <v>0</v>
      </c>
      <c r="G21" s="38">
        <f t="shared" si="1"/>
        <v>4.0509259259259258E-4</v>
      </c>
      <c r="H21" s="43">
        <f t="shared" si="2"/>
        <v>2.82919731630426E-3</v>
      </c>
    </row>
    <row r="22" spans="2:8" s="1" customFormat="1" x14ac:dyDescent="0.25">
      <c r="B22" s="42" t="s">
        <v>15</v>
      </c>
      <c r="C22" s="38">
        <v>1.9212962962962964E-3</v>
      </c>
      <c r="D22" s="39">
        <f t="shared" si="3"/>
        <v>1.4364832121841474E-2</v>
      </c>
      <c r="E22" s="38">
        <v>1.8287037037037037E-3</v>
      </c>
      <c r="F22" s="39">
        <f t="shared" si="0"/>
        <v>0.19386503067484662</v>
      </c>
      <c r="G22" s="38">
        <f t="shared" si="1"/>
        <v>3.7499999999999999E-3</v>
      </c>
      <c r="H22" s="43">
        <f t="shared" si="2"/>
        <v>2.6190283728073721E-2</v>
      </c>
    </row>
    <row r="23" spans="2:8" s="1" customFormat="1" x14ac:dyDescent="0.25">
      <c r="B23" s="42" t="s">
        <v>71</v>
      </c>
      <c r="C23" s="38">
        <v>2.6041666666666665E-3</v>
      </c>
      <c r="D23" s="39">
        <f t="shared" si="3"/>
        <v>1.9470404984423682E-2</v>
      </c>
      <c r="E23" s="38">
        <v>8.9120370370370373E-4</v>
      </c>
      <c r="F23" s="39">
        <f t="shared" ref="F23:F28" si="4">E23/E$30</f>
        <v>9.4478527607361959E-2</v>
      </c>
      <c r="G23" s="38">
        <f t="shared" si="1"/>
        <v>3.49537037037037E-3</v>
      </c>
      <c r="H23" s="43">
        <f t="shared" si="2"/>
        <v>2.4411931129253901E-2</v>
      </c>
    </row>
    <row r="24" spans="2:8" s="1" customFormat="1" x14ac:dyDescent="0.25">
      <c r="B24" s="42" t="s">
        <v>12</v>
      </c>
      <c r="C24" s="38">
        <v>2.6620370370370372E-4</v>
      </c>
      <c r="D24" s="39">
        <f t="shared" si="3"/>
        <v>1.9903080650744212E-3</v>
      </c>
      <c r="E24" s="38">
        <v>0</v>
      </c>
      <c r="F24" s="39">
        <f t="shared" si="4"/>
        <v>0</v>
      </c>
      <c r="G24" s="38">
        <f t="shared" si="1"/>
        <v>2.6620370370370372E-4</v>
      </c>
      <c r="H24" s="43">
        <f t="shared" si="2"/>
        <v>1.8591868078570853E-3</v>
      </c>
    </row>
    <row r="25" spans="2:8" s="1" customFormat="1" x14ac:dyDescent="0.25">
      <c r="B25" s="42" t="s">
        <v>5</v>
      </c>
      <c r="C25" s="38">
        <v>6.134259259259259E-4</v>
      </c>
      <c r="D25" s="39">
        <f t="shared" si="3"/>
        <v>4.5863620629975786E-3</v>
      </c>
      <c r="E25" s="38">
        <v>1.3888888888888889E-4</v>
      </c>
      <c r="F25" s="39">
        <f t="shared" si="4"/>
        <v>1.4723926380368096E-2</v>
      </c>
      <c r="G25" s="38">
        <f t="shared" si="1"/>
        <v>7.5231481481481482E-4</v>
      </c>
      <c r="H25" s="43">
        <f t="shared" si="2"/>
        <v>5.2542235874221974E-3</v>
      </c>
    </row>
    <row r="26" spans="2:8" s="1" customFormat="1" x14ac:dyDescent="0.25">
      <c r="B26" s="42" t="s">
        <v>6</v>
      </c>
      <c r="C26" s="38">
        <v>2.3229166666666655E-2</v>
      </c>
      <c r="D26" s="39">
        <f t="shared" si="3"/>
        <v>0.17367601246105915</v>
      </c>
      <c r="E26" s="38">
        <v>0</v>
      </c>
      <c r="F26" s="39">
        <f t="shared" si="4"/>
        <v>0</v>
      </c>
      <c r="G26" s="38">
        <f t="shared" si="1"/>
        <v>2.3229166666666655E-2</v>
      </c>
      <c r="H26" s="43">
        <f t="shared" si="2"/>
        <v>0.16223425753778992</v>
      </c>
    </row>
    <row r="27" spans="2:8" s="1" customFormat="1" x14ac:dyDescent="0.25">
      <c r="B27" s="42" t="s">
        <v>78</v>
      </c>
      <c r="C27" s="38">
        <v>1.5856481481481481E-3</v>
      </c>
      <c r="D27" s="39">
        <f t="shared" si="3"/>
        <v>1.185531325718242E-2</v>
      </c>
      <c r="E27" s="38">
        <v>2.6620370370370372E-4</v>
      </c>
      <c r="F27" s="39">
        <f t="shared" si="4"/>
        <v>2.8220858895705522E-2</v>
      </c>
      <c r="G27" s="38">
        <f t="shared" si="1"/>
        <v>1.8518518518518519E-3</v>
      </c>
      <c r="H27" s="43">
        <f t="shared" si="2"/>
        <v>1.2933473445962332E-2</v>
      </c>
    </row>
    <row r="28" spans="2:8" s="1" customFormat="1" x14ac:dyDescent="0.25">
      <c r="B28" s="42" t="s">
        <v>17</v>
      </c>
      <c r="C28" s="38">
        <v>0</v>
      </c>
      <c r="D28" s="39">
        <f t="shared" si="3"/>
        <v>0</v>
      </c>
      <c r="E28" s="38">
        <v>1.6203703703703703E-4</v>
      </c>
      <c r="F28" s="39">
        <f t="shared" si="4"/>
        <v>1.7177914110429446E-2</v>
      </c>
      <c r="G28" s="38">
        <f t="shared" si="1"/>
        <v>1.6203703703703703E-4</v>
      </c>
      <c r="H28" s="43">
        <f t="shared" si="2"/>
        <v>1.1316789265217041E-3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0.13374999999999995</v>
      </c>
      <c r="D30" s="51">
        <f t="shared" si="5"/>
        <v>1</v>
      </c>
      <c r="E30" s="50">
        <f t="shared" si="5"/>
        <v>9.432870370370371E-3</v>
      </c>
      <c r="F30" s="51">
        <f t="shared" si="5"/>
        <v>1</v>
      </c>
      <c r="G30" s="50">
        <f t="shared" si="5"/>
        <v>0.14318287037037036</v>
      </c>
      <c r="H30" s="49">
        <f t="shared" si="5"/>
        <v>0.99999999999999956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105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1.8749999999999999E-3</v>
      </c>
      <c r="D7" s="39">
        <f t="shared" ref="D7:D28" si="0">C7/C$30</f>
        <v>4.4668707089089267E-3</v>
      </c>
      <c r="E7" s="38">
        <v>0</v>
      </c>
      <c r="F7" s="39"/>
      <c r="G7" s="38">
        <f>C7+E7</f>
        <v>1.8749999999999999E-3</v>
      </c>
      <c r="H7" s="43">
        <f>G7/$G$30</f>
        <v>4.4668707089089267E-3</v>
      </c>
    </row>
    <row r="8" spans="2:8" s="1" customFormat="1" x14ac:dyDescent="0.25">
      <c r="B8" s="42" t="s">
        <v>13</v>
      </c>
      <c r="C8" s="38">
        <v>1.3807870370370361E-2</v>
      </c>
      <c r="D8" s="39">
        <f t="shared" si="0"/>
        <v>3.2894918245236701E-2</v>
      </c>
      <c r="E8" s="38">
        <v>0</v>
      </c>
      <c r="F8" s="39"/>
      <c r="G8" s="38">
        <f t="shared" ref="G8:G28" si="1">C8+E8</f>
        <v>1.3807870370370361E-2</v>
      </c>
      <c r="H8" s="43">
        <f t="shared" ref="H8:H28" si="2">G8/$G$30</f>
        <v>3.2894918245236701E-2</v>
      </c>
    </row>
    <row r="9" spans="2:8" s="1" customFormat="1" x14ac:dyDescent="0.25">
      <c r="B9" s="42" t="s">
        <v>0</v>
      </c>
      <c r="C9" s="38">
        <v>0.12232638888888915</v>
      </c>
      <c r="D9" s="39">
        <f t="shared" si="0"/>
        <v>0.29142195384233671</v>
      </c>
      <c r="E9" s="38">
        <v>0</v>
      </c>
      <c r="F9" s="39"/>
      <c r="G9" s="38">
        <f t="shared" si="1"/>
        <v>0.12232638888888915</v>
      </c>
      <c r="H9" s="43">
        <f t="shared" si="2"/>
        <v>0.29142195384233671</v>
      </c>
    </row>
    <row r="10" spans="2:8" s="1" customFormat="1" x14ac:dyDescent="0.25">
      <c r="B10" s="42" t="s">
        <v>8</v>
      </c>
      <c r="C10" s="38">
        <v>2.7881944444444442E-2</v>
      </c>
      <c r="D10" s="39">
        <f t="shared" si="0"/>
        <v>6.6424021838034586E-2</v>
      </c>
      <c r="E10" s="38">
        <v>0</v>
      </c>
      <c r="F10" s="39"/>
      <c r="G10" s="38">
        <f t="shared" si="1"/>
        <v>2.7881944444444442E-2</v>
      </c>
      <c r="H10" s="43">
        <f t="shared" si="2"/>
        <v>6.6424021838034586E-2</v>
      </c>
    </row>
    <row r="11" spans="2:8" s="1" customFormat="1" x14ac:dyDescent="0.25">
      <c r="B11" s="42" t="s">
        <v>26</v>
      </c>
      <c r="C11" s="38">
        <v>3.4722222222222224E-4</v>
      </c>
      <c r="D11" s="39">
        <f t="shared" si="0"/>
        <v>8.2719827942757907E-4</v>
      </c>
      <c r="E11" s="38">
        <v>0</v>
      </c>
      <c r="F11" s="39"/>
      <c r="G11" s="38">
        <f t="shared" si="1"/>
        <v>3.4722222222222224E-4</v>
      </c>
      <c r="H11" s="43">
        <f t="shared" si="2"/>
        <v>8.2719827942757907E-4</v>
      </c>
    </row>
    <row r="12" spans="2:8" s="1" customFormat="1" x14ac:dyDescent="0.25">
      <c r="B12" s="42" t="s">
        <v>3</v>
      </c>
      <c r="C12" s="38">
        <v>4.6018518518518195E-2</v>
      </c>
      <c r="D12" s="39">
        <f t="shared" si="0"/>
        <v>0.10963134530013437</v>
      </c>
      <c r="E12" s="38">
        <v>0</v>
      </c>
      <c r="F12" s="39"/>
      <c r="G12" s="38">
        <f t="shared" si="1"/>
        <v>4.6018518518518195E-2</v>
      </c>
      <c r="H12" s="43">
        <f t="shared" si="2"/>
        <v>0.10963134530013437</v>
      </c>
    </row>
    <row r="13" spans="2:8" s="1" customFormat="1" x14ac:dyDescent="0.25">
      <c r="B13" s="42" t="s">
        <v>7</v>
      </c>
      <c r="C13" s="38">
        <v>2.0358796296296278E-2</v>
      </c>
      <c r="D13" s="39">
        <f t="shared" si="0"/>
        <v>4.8501392450437004E-2</v>
      </c>
      <c r="E13" s="38">
        <v>0</v>
      </c>
      <c r="F13" s="39"/>
      <c r="G13" s="38">
        <f t="shared" si="1"/>
        <v>2.0358796296296278E-2</v>
      </c>
      <c r="H13" s="43">
        <f t="shared" si="2"/>
        <v>4.8501392450437004E-2</v>
      </c>
    </row>
    <row r="14" spans="2:8" s="1" customFormat="1" x14ac:dyDescent="0.25">
      <c r="B14" s="42" t="s">
        <v>2</v>
      </c>
      <c r="C14" s="38">
        <v>1.4479166666666661E-2</v>
      </c>
      <c r="D14" s="39">
        <f t="shared" si="0"/>
        <v>3.4494168252130031E-2</v>
      </c>
      <c r="E14" s="38">
        <v>0</v>
      </c>
      <c r="F14" s="39"/>
      <c r="G14" s="38">
        <f t="shared" si="1"/>
        <v>1.4479166666666661E-2</v>
      </c>
      <c r="H14" s="43">
        <f t="shared" si="2"/>
        <v>3.4494168252130031E-2</v>
      </c>
    </row>
    <row r="15" spans="2:8" s="1" customFormat="1" x14ac:dyDescent="0.25">
      <c r="B15" s="42" t="s">
        <v>9</v>
      </c>
      <c r="C15" s="38">
        <v>5.2094907407407395E-2</v>
      </c>
      <c r="D15" s="39">
        <f t="shared" si="0"/>
        <v>0.12410731519011774</v>
      </c>
      <c r="E15" s="38">
        <v>0</v>
      </c>
      <c r="F15" s="39"/>
      <c r="G15" s="38">
        <f t="shared" si="1"/>
        <v>5.2094907407407395E-2</v>
      </c>
      <c r="H15" s="43">
        <f t="shared" si="2"/>
        <v>0.12410731519011774</v>
      </c>
    </row>
    <row r="16" spans="2:8" s="1" customFormat="1" x14ac:dyDescent="0.25">
      <c r="B16" s="42" t="s">
        <v>1</v>
      </c>
      <c r="C16" s="38">
        <v>7.0717592592592603E-3</v>
      </c>
      <c r="D16" s="39">
        <f t="shared" si="0"/>
        <v>1.6847271624341693E-2</v>
      </c>
      <c r="E16" s="38">
        <v>0</v>
      </c>
      <c r="F16" s="39"/>
      <c r="G16" s="38">
        <f t="shared" si="1"/>
        <v>7.0717592592592603E-3</v>
      </c>
      <c r="H16" s="43">
        <f t="shared" si="2"/>
        <v>1.6847271624341693E-2</v>
      </c>
    </row>
    <row r="17" spans="2:8" s="1" customFormat="1" x14ac:dyDescent="0.25">
      <c r="B17" s="42" t="s">
        <v>27</v>
      </c>
      <c r="C17" s="38">
        <v>1.0300925925925926E-3</v>
      </c>
      <c r="D17" s="39">
        <f t="shared" si="0"/>
        <v>2.4540215623018178E-3</v>
      </c>
      <c r="E17" s="38">
        <v>0</v>
      </c>
      <c r="F17" s="39"/>
      <c r="G17" s="38">
        <f t="shared" si="1"/>
        <v>1.0300925925925926E-3</v>
      </c>
      <c r="H17" s="43">
        <f t="shared" si="2"/>
        <v>2.4540215623018178E-3</v>
      </c>
    </row>
    <row r="18" spans="2:8" s="1" customFormat="1" x14ac:dyDescent="0.25">
      <c r="B18" s="42" t="s">
        <v>16</v>
      </c>
      <c r="C18" s="38">
        <v>1.3657407407407407E-3</v>
      </c>
      <c r="D18" s="39">
        <f t="shared" si="0"/>
        <v>3.2536465657484774E-3</v>
      </c>
      <c r="E18" s="38">
        <v>0</v>
      </c>
      <c r="F18" s="39"/>
      <c r="G18" s="38">
        <f t="shared" si="1"/>
        <v>1.3657407407407407E-3</v>
      </c>
      <c r="H18" s="43">
        <f t="shared" si="2"/>
        <v>3.2536465657484774E-3</v>
      </c>
    </row>
    <row r="19" spans="2:8" s="1" customFormat="1" x14ac:dyDescent="0.25">
      <c r="B19" s="42" t="s">
        <v>4</v>
      </c>
      <c r="C19" s="38">
        <v>9.7222222222222224E-3</v>
      </c>
      <c r="D19" s="39">
        <f t="shared" si="0"/>
        <v>2.3161551823972212E-2</v>
      </c>
      <c r="E19" s="38">
        <v>0</v>
      </c>
      <c r="F19" s="39"/>
      <c r="G19" s="38">
        <f t="shared" si="1"/>
        <v>9.7222222222222224E-3</v>
      </c>
      <c r="H19" s="43">
        <f t="shared" si="2"/>
        <v>2.3161551823972212E-2</v>
      </c>
    </row>
    <row r="20" spans="2:8" s="1" customFormat="1" x14ac:dyDescent="0.25">
      <c r="B20" s="42" t="s">
        <v>14</v>
      </c>
      <c r="C20" s="38">
        <v>7.7314814814814781E-3</v>
      </c>
      <c r="D20" s="39">
        <f t="shared" si="0"/>
        <v>1.8418948355254084E-2</v>
      </c>
      <c r="E20" s="38">
        <v>0</v>
      </c>
      <c r="F20" s="39"/>
      <c r="G20" s="38">
        <f t="shared" si="1"/>
        <v>7.7314814814814781E-3</v>
      </c>
      <c r="H20" s="43">
        <f t="shared" si="2"/>
        <v>1.8418948355254084E-2</v>
      </c>
    </row>
    <row r="21" spans="2:8" s="1" customFormat="1" x14ac:dyDescent="0.25">
      <c r="B21" s="42" t="s">
        <v>11</v>
      </c>
      <c r="C21" s="38">
        <v>1.5046296296296296E-3</v>
      </c>
      <c r="D21" s="39">
        <f t="shared" si="0"/>
        <v>3.5845258775195092E-3</v>
      </c>
      <c r="E21" s="38">
        <v>0</v>
      </c>
      <c r="F21" s="39"/>
      <c r="G21" s="38">
        <f t="shared" si="1"/>
        <v>1.5046296296296296E-3</v>
      </c>
      <c r="H21" s="43">
        <f>G21/$G$30</f>
        <v>3.5845258775195092E-3</v>
      </c>
    </row>
    <row r="22" spans="2:8" s="1" customFormat="1" x14ac:dyDescent="0.25">
      <c r="B22" s="42" t="s">
        <v>15</v>
      </c>
      <c r="C22" s="38">
        <v>5.2546296296296273E-3</v>
      </c>
      <c r="D22" s="39">
        <f t="shared" si="0"/>
        <v>1.2518267295337357E-2</v>
      </c>
      <c r="E22" s="38">
        <v>0</v>
      </c>
      <c r="F22" s="39"/>
      <c r="G22" s="38">
        <f t="shared" si="1"/>
        <v>5.2546296296296273E-3</v>
      </c>
      <c r="H22" s="43">
        <f t="shared" si="2"/>
        <v>1.2518267295337357E-2</v>
      </c>
    </row>
    <row r="23" spans="2:8" s="1" customFormat="1" x14ac:dyDescent="0.25">
      <c r="B23" s="42" t="s">
        <v>71</v>
      </c>
      <c r="C23" s="38">
        <v>1.1168981481481481E-2</v>
      </c>
      <c r="D23" s="39">
        <f t="shared" si="0"/>
        <v>2.6608211321587125E-2</v>
      </c>
      <c r="E23" s="38">
        <v>0</v>
      </c>
      <c r="F23" s="39"/>
      <c r="G23" s="38">
        <f t="shared" si="1"/>
        <v>1.1168981481481481E-2</v>
      </c>
      <c r="H23" s="43">
        <f>G23/$G$30</f>
        <v>2.6608211321587125E-2</v>
      </c>
    </row>
    <row r="24" spans="2:8" s="1" customFormat="1" x14ac:dyDescent="0.25">
      <c r="B24" s="42" t="s">
        <v>12</v>
      </c>
      <c r="C24" s="38">
        <v>9.8379629629629642E-4</v>
      </c>
      <c r="D24" s="39">
        <f>C24/C$30</f>
        <v>2.3437284583781408E-3</v>
      </c>
      <c r="E24" s="38">
        <v>0</v>
      </c>
      <c r="F24" s="39"/>
      <c r="G24" s="38">
        <f t="shared" si="1"/>
        <v>9.8379629629629642E-4</v>
      </c>
      <c r="H24" s="43">
        <f>G24/$G$30</f>
        <v>2.3437284583781408E-3</v>
      </c>
    </row>
    <row r="25" spans="2:8" s="1" customFormat="1" x14ac:dyDescent="0.25">
      <c r="B25" s="42" t="s">
        <v>5</v>
      </c>
      <c r="C25" s="38">
        <v>1.3310185185185187E-3</v>
      </c>
      <c r="D25" s="39">
        <f t="shared" si="0"/>
        <v>3.1709267378057199E-3</v>
      </c>
      <c r="E25" s="38">
        <v>0</v>
      </c>
      <c r="F25" s="39"/>
      <c r="G25" s="38">
        <f t="shared" si="1"/>
        <v>1.3310185185185187E-3</v>
      </c>
      <c r="H25" s="43">
        <f>G25/$G$30</f>
        <v>3.1709267378057199E-3</v>
      </c>
    </row>
    <row r="26" spans="2:8" s="1" customFormat="1" x14ac:dyDescent="0.25">
      <c r="B26" s="42" t="s">
        <v>6</v>
      </c>
      <c r="C26" s="38">
        <v>5.8275462962962911E-2</v>
      </c>
      <c r="D26" s="39">
        <f t="shared" si="0"/>
        <v>0.13883144456392854</v>
      </c>
      <c r="E26" s="38">
        <v>0</v>
      </c>
      <c r="F26" s="39"/>
      <c r="G26" s="38">
        <f t="shared" si="1"/>
        <v>5.8275462962962911E-2</v>
      </c>
      <c r="H26" s="43">
        <f t="shared" si="2"/>
        <v>0.13883144456392854</v>
      </c>
    </row>
    <row r="27" spans="2:8" s="1" customFormat="1" x14ac:dyDescent="0.25">
      <c r="B27" s="42" t="s">
        <v>78</v>
      </c>
      <c r="C27" s="38">
        <v>1.512731481481481E-2</v>
      </c>
      <c r="D27" s="39">
        <f t="shared" si="0"/>
        <v>3.6038271707061517E-2</v>
      </c>
      <c r="E27" s="38">
        <v>0</v>
      </c>
      <c r="F27" s="39"/>
      <c r="G27" s="38">
        <f t="shared" si="1"/>
        <v>1.512731481481481E-2</v>
      </c>
      <c r="H27" s="43">
        <f t="shared" si="2"/>
        <v>3.6038271707061517E-2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>
        <v>0</v>
      </c>
      <c r="F28" s="39"/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0.41975694444444434</v>
      </c>
      <c r="D30" s="51">
        <f t="shared" si="3"/>
        <v>0.99999999999999978</v>
      </c>
      <c r="E30" s="50"/>
      <c r="F30" s="51"/>
      <c r="G30" s="50">
        <f t="shared" si="3"/>
        <v>0.41975694444444434</v>
      </c>
      <c r="H30" s="49">
        <f t="shared" si="3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G25" sqref="G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106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/>
      <c r="D7" s="39">
        <f t="shared" ref="D7:D17" si="0">C7/C$30</f>
        <v>0</v>
      </c>
      <c r="E7" s="38">
        <v>0</v>
      </c>
      <c r="F7" s="39"/>
      <c r="G7" s="38">
        <f>C7+E7</f>
        <v>0</v>
      </c>
      <c r="H7" s="43">
        <f>G7/$G$30</f>
        <v>0</v>
      </c>
    </row>
    <row r="8" spans="2:8" s="1" customFormat="1" x14ac:dyDescent="0.25">
      <c r="B8" s="42" t="s">
        <v>13</v>
      </c>
      <c r="C8" s="38">
        <v>1.5277777777777779E-3</v>
      </c>
      <c r="D8" s="39">
        <f t="shared" si="0"/>
        <v>1.8816821097647898E-2</v>
      </c>
      <c r="E8" s="38">
        <v>0</v>
      </c>
      <c r="F8" s="39"/>
      <c r="G8" s="38">
        <f t="shared" ref="G8:G28" si="1">C8+E8</f>
        <v>1.5277777777777779E-3</v>
      </c>
      <c r="H8" s="43">
        <f t="shared" ref="H8:H28" si="2">G8/$G$30</f>
        <v>1.8816821097647898E-2</v>
      </c>
    </row>
    <row r="9" spans="2:8" s="1" customFormat="1" x14ac:dyDescent="0.25">
      <c r="B9" s="42" t="s">
        <v>0</v>
      </c>
      <c r="C9" s="38">
        <v>3.6666666666666653E-2</v>
      </c>
      <c r="D9" s="39">
        <f t="shared" si="0"/>
        <v>0.4516037063435494</v>
      </c>
      <c r="E9" s="38">
        <v>0</v>
      </c>
      <c r="F9" s="39"/>
      <c r="G9" s="38">
        <f t="shared" si="1"/>
        <v>3.6666666666666653E-2</v>
      </c>
      <c r="H9" s="43">
        <f t="shared" si="2"/>
        <v>0.4516037063435494</v>
      </c>
    </row>
    <row r="10" spans="2:8" s="1" customFormat="1" x14ac:dyDescent="0.25">
      <c r="B10" s="42" t="s">
        <v>8</v>
      </c>
      <c r="C10" s="38">
        <v>5.0578703703703714E-3</v>
      </c>
      <c r="D10" s="39">
        <f t="shared" si="0"/>
        <v>6.2295081967213131E-2</v>
      </c>
      <c r="E10" s="38">
        <v>0</v>
      </c>
      <c r="F10" s="39"/>
      <c r="G10" s="38">
        <f t="shared" si="1"/>
        <v>5.0578703703703714E-3</v>
      </c>
      <c r="H10" s="43">
        <f t="shared" si="2"/>
        <v>6.2295081967213131E-2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>
        <v>0</v>
      </c>
      <c r="F11" s="39"/>
      <c r="G11" s="38">
        <f t="shared" si="1"/>
        <v>0</v>
      </c>
      <c r="H11" s="43">
        <f t="shared" si="2"/>
        <v>0</v>
      </c>
    </row>
    <row r="12" spans="2:8" s="1" customFormat="1" x14ac:dyDescent="0.25">
      <c r="B12" s="42" t="s">
        <v>3</v>
      </c>
      <c r="C12" s="38">
        <v>4.0393518518518513E-3</v>
      </c>
      <c r="D12" s="39">
        <f t="shared" si="0"/>
        <v>4.9750534568781174E-2</v>
      </c>
      <c r="E12" s="38">
        <v>0</v>
      </c>
      <c r="F12" s="39"/>
      <c r="G12" s="38">
        <f t="shared" si="1"/>
        <v>4.0393518518518513E-3</v>
      </c>
      <c r="H12" s="43">
        <f t="shared" si="2"/>
        <v>4.9750534568781174E-2</v>
      </c>
    </row>
    <row r="13" spans="2:8" s="1" customFormat="1" x14ac:dyDescent="0.25">
      <c r="B13" s="42" t="s">
        <v>7</v>
      </c>
      <c r="C13" s="38">
        <v>1.0416666666666667E-3</v>
      </c>
      <c r="D13" s="39">
        <f t="shared" si="0"/>
        <v>1.2829650748396294E-2</v>
      </c>
      <c r="E13" s="38">
        <v>0</v>
      </c>
      <c r="F13" s="39"/>
      <c r="G13" s="38">
        <f t="shared" si="1"/>
        <v>1.0416666666666667E-3</v>
      </c>
      <c r="H13" s="43">
        <f t="shared" si="2"/>
        <v>1.2829650748396294E-2</v>
      </c>
    </row>
    <row r="14" spans="2:8" s="1" customFormat="1" x14ac:dyDescent="0.25">
      <c r="B14" s="42" t="s">
        <v>2</v>
      </c>
      <c r="C14" s="38">
        <v>5.9027777777777778E-4</v>
      </c>
      <c r="D14" s="39">
        <f t="shared" si="0"/>
        <v>7.2701354240912331E-3</v>
      </c>
      <c r="E14" s="38">
        <v>0</v>
      </c>
      <c r="F14" s="39"/>
      <c r="G14" s="38">
        <f t="shared" si="1"/>
        <v>5.9027777777777778E-4</v>
      </c>
      <c r="H14" s="43">
        <f t="shared" si="2"/>
        <v>7.2701354240912331E-3</v>
      </c>
    </row>
    <row r="15" spans="2:8" s="1" customFormat="1" x14ac:dyDescent="0.25">
      <c r="B15" s="42" t="s">
        <v>9</v>
      </c>
      <c r="C15" s="38">
        <v>3.1250000000000001E-4</v>
      </c>
      <c r="D15" s="39">
        <f t="shared" si="0"/>
        <v>3.8488952245188885E-3</v>
      </c>
      <c r="E15" s="38">
        <v>0</v>
      </c>
      <c r="F15" s="39"/>
      <c r="G15" s="38">
        <f t="shared" si="1"/>
        <v>3.1250000000000001E-4</v>
      </c>
      <c r="H15" s="43">
        <f t="shared" si="2"/>
        <v>3.8488952245188885E-3</v>
      </c>
    </row>
    <row r="16" spans="2:8" s="1" customFormat="1" x14ac:dyDescent="0.25">
      <c r="B16" s="42" t="s">
        <v>1</v>
      </c>
      <c r="C16" s="38">
        <v>3.9351851851851852E-4</v>
      </c>
      <c r="D16" s="39">
        <f>C16/C$30</f>
        <v>4.8467569493941551E-3</v>
      </c>
      <c r="E16" s="38">
        <v>0</v>
      </c>
      <c r="F16" s="39"/>
      <c r="G16" s="38">
        <f t="shared" si="1"/>
        <v>3.9351851851851852E-4</v>
      </c>
      <c r="H16" s="43">
        <f t="shared" si="2"/>
        <v>4.8467569493941551E-3</v>
      </c>
    </row>
    <row r="17" spans="2:8" s="1" customFormat="1" x14ac:dyDescent="0.25">
      <c r="B17" s="42" t="s">
        <v>27</v>
      </c>
      <c r="C17" s="38"/>
      <c r="D17" s="39">
        <f t="shared" si="0"/>
        <v>0</v>
      </c>
      <c r="E17" s="38">
        <v>0</v>
      </c>
      <c r="F17" s="39"/>
      <c r="G17" s="38">
        <f t="shared" si="1"/>
        <v>0</v>
      </c>
      <c r="H17" s="43">
        <f t="shared" si="2"/>
        <v>0</v>
      </c>
    </row>
    <row r="18" spans="2:8" s="1" customFormat="1" x14ac:dyDescent="0.25">
      <c r="B18" s="42" t="s">
        <v>16</v>
      </c>
      <c r="C18" s="38">
        <v>3.2407407407407406E-4</v>
      </c>
      <c r="D18" s="39">
        <f t="shared" ref="D18:D28" si="3">C18/C$30</f>
        <v>3.9914468995010692E-3</v>
      </c>
      <c r="E18" s="38">
        <v>0</v>
      </c>
      <c r="F18" s="39"/>
      <c r="G18" s="38">
        <f t="shared" si="1"/>
        <v>3.2407407407407406E-4</v>
      </c>
      <c r="H18" s="43">
        <f t="shared" si="2"/>
        <v>3.9914468995010692E-3</v>
      </c>
    </row>
    <row r="19" spans="2:8" s="1" customFormat="1" x14ac:dyDescent="0.25">
      <c r="B19" s="42" t="s">
        <v>4</v>
      </c>
      <c r="C19" s="38">
        <v>1.1458333333333333E-3</v>
      </c>
      <c r="D19" s="39">
        <f t="shared" si="3"/>
        <v>1.4112615823235924E-2</v>
      </c>
      <c r="E19" s="38">
        <v>0</v>
      </c>
      <c r="F19" s="39"/>
      <c r="G19" s="38">
        <f t="shared" si="1"/>
        <v>1.1458333333333333E-3</v>
      </c>
      <c r="H19" s="43">
        <f t="shared" si="2"/>
        <v>1.4112615823235924E-2</v>
      </c>
    </row>
    <row r="20" spans="2:8" s="1" customFormat="1" x14ac:dyDescent="0.25">
      <c r="B20" s="42" t="s">
        <v>14</v>
      </c>
      <c r="C20" s="38">
        <v>4.1666666666666669E-4</v>
      </c>
      <c r="D20" s="39">
        <f t="shared" si="3"/>
        <v>5.1318602993585183E-3</v>
      </c>
      <c r="E20" s="38">
        <v>0</v>
      </c>
      <c r="F20" s="39"/>
      <c r="G20" s="38">
        <f t="shared" si="1"/>
        <v>4.1666666666666669E-4</v>
      </c>
      <c r="H20" s="43">
        <f t="shared" si="2"/>
        <v>5.1318602993585183E-3</v>
      </c>
    </row>
    <row r="21" spans="2:8" s="1" customFormat="1" x14ac:dyDescent="0.25">
      <c r="B21" s="42" t="s">
        <v>11</v>
      </c>
      <c r="C21" s="38">
        <v>1.6203703703703703E-4</v>
      </c>
      <c r="D21" s="39">
        <f t="shared" si="3"/>
        <v>1.9957234497505346E-3</v>
      </c>
      <c r="E21" s="38">
        <v>0</v>
      </c>
      <c r="F21" s="39"/>
      <c r="G21" s="38">
        <f t="shared" si="1"/>
        <v>1.6203703703703703E-4</v>
      </c>
      <c r="H21" s="43">
        <f t="shared" si="2"/>
        <v>1.9957234497505346E-3</v>
      </c>
    </row>
    <row r="22" spans="2:8" s="1" customFormat="1" x14ac:dyDescent="0.25">
      <c r="B22" s="42" t="s">
        <v>15</v>
      </c>
      <c r="C22" s="38"/>
      <c r="D22" s="39">
        <f t="shared" si="3"/>
        <v>0</v>
      </c>
      <c r="E22" s="38">
        <v>0</v>
      </c>
      <c r="F22" s="39"/>
      <c r="G22" s="38">
        <f t="shared" si="1"/>
        <v>0</v>
      </c>
      <c r="H22" s="43">
        <f t="shared" si="2"/>
        <v>0</v>
      </c>
    </row>
    <row r="23" spans="2:8" s="1" customFormat="1" x14ac:dyDescent="0.25">
      <c r="B23" s="42" t="s">
        <v>71</v>
      </c>
      <c r="C23" s="38">
        <v>3.7268518518518519E-3</v>
      </c>
      <c r="D23" s="39">
        <f t="shared" si="3"/>
        <v>4.5901639344262293E-2</v>
      </c>
      <c r="E23" s="38">
        <v>0</v>
      </c>
      <c r="F23" s="39"/>
      <c r="G23" s="38">
        <f t="shared" si="1"/>
        <v>3.7268518518518519E-3</v>
      </c>
      <c r="H23" s="43">
        <f t="shared" si="2"/>
        <v>4.5901639344262293E-2</v>
      </c>
    </row>
    <row r="24" spans="2:8" s="1" customFormat="1" x14ac:dyDescent="0.25">
      <c r="B24" s="42" t="s">
        <v>12</v>
      </c>
      <c r="C24" s="38"/>
      <c r="D24" s="39">
        <f t="shared" si="3"/>
        <v>0</v>
      </c>
      <c r="E24" s="38">
        <v>0</v>
      </c>
      <c r="F24" s="39"/>
      <c r="G24" s="38">
        <f t="shared" si="1"/>
        <v>0</v>
      </c>
      <c r="H24" s="43">
        <f t="shared" si="2"/>
        <v>0</v>
      </c>
    </row>
    <row r="25" spans="2:8" s="1" customFormat="1" x14ac:dyDescent="0.25">
      <c r="B25" s="42" t="s">
        <v>5</v>
      </c>
      <c r="C25" s="38">
        <v>1.3888888888888889E-4</v>
      </c>
      <c r="D25" s="39">
        <f t="shared" si="3"/>
        <v>1.7106200997861725E-3</v>
      </c>
      <c r="E25" s="38">
        <v>0</v>
      </c>
      <c r="F25" s="39"/>
      <c r="G25" s="38">
        <f t="shared" si="1"/>
        <v>1.3888888888888889E-4</v>
      </c>
      <c r="H25" s="43">
        <f t="shared" si="2"/>
        <v>1.7106200997861725E-3</v>
      </c>
    </row>
    <row r="26" spans="2:8" s="1" customFormat="1" x14ac:dyDescent="0.25">
      <c r="B26" s="42" t="s">
        <v>6</v>
      </c>
      <c r="C26" s="38">
        <v>2.3020833333333331E-2</v>
      </c>
      <c r="D26" s="39">
        <f t="shared" si="3"/>
        <v>0.28353528153955804</v>
      </c>
      <c r="E26" s="38">
        <v>0</v>
      </c>
      <c r="F26" s="39"/>
      <c r="G26" s="38">
        <f t="shared" si="1"/>
        <v>2.3020833333333331E-2</v>
      </c>
      <c r="H26" s="43">
        <f t="shared" si="2"/>
        <v>0.28353528153955804</v>
      </c>
    </row>
    <row r="27" spans="2:8" s="1" customFormat="1" x14ac:dyDescent="0.25">
      <c r="B27" s="42" t="s">
        <v>78</v>
      </c>
      <c r="C27" s="38">
        <v>2.4537037037037036E-3</v>
      </c>
      <c r="D27" s="39">
        <f t="shared" si="3"/>
        <v>3.0220955096222381E-2</v>
      </c>
      <c r="E27" s="38">
        <v>0</v>
      </c>
      <c r="F27" s="39"/>
      <c r="G27" s="38">
        <f t="shared" si="1"/>
        <v>2.4537037037037036E-3</v>
      </c>
      <c r="H27" s="43">
        <f t="shared" si="2"/>
        <v>3.0220955096222381E-2</v>
      </c>
    </row>
    <row r="28" spans="2:8" s="1" customFormat="1" x14ac:dyDescent="0.25">
      <c r="B28" s="42" t="s">
        <v>17</v>
      </c>
      <c r="C28" s="38">
        <v>1.7361111111111112E-4</v>
      </c>
      <c r="D28" s="39">
        <f t="shared" si="3"/>
        <v>2.1382751247327157E-3</v>
      </c>
      <c r="E28" s="38">
        <v>0</v>
      </c>
      <c r="F28" s="39"/>
      <c r="G28" s="38">
        <f t="shared" si="1"/>
        <v>1.7361111111111112E-4</v>
      </c>
      <c r="H28" s="43">
        <f t="shared" si="2"/>
        <v>2.1382751247327157E-3</v>
      </c>
    </row>
    <row r="29" spans="2:8" s="1" customFormat="1" ht="15.75" thickBot="1" x14ac:dyDescent="0.3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8.1192129629629628E-2</v>
      </c>
      <c r="D30" s="51">
        <f>SUM(D7:D29)</f>
        <v>0.99999999999999989</v>
      </c>
      <c r="E30" s="50"/>
      <c r="F30" s="51"/>
      <c r="G30" s="50">
        <f>SUM(G7:G28)</f>
        <v>8.1192129629629628E-2</v>
      </c>
      <c r="H30" s="49">
        <f>SUM(H7:H28)</f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2021-02-26T18:25:07Z</cp:lastPrinted>
  <dcterms:created xsi:type="dcterms:W3CDTF">2016-01-08T16:06:43Z</dcterms:created>
  <dcterms:modified xsi:type="dcterms:W3CDTF">2021-02-26T18:25:38Z</dcterms:modified>
</cp:coreProperties>
</file>