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0" yWindow="0" windowWidth="15480" windowHeight="8160" tabRatio="495"/>
  </bookViews>
  <sheets>
    <sheet name="BEREC Datasheet for Report 6" sheetId="1" r:id="rId1"/>
  </sheets>
  <definedNames>
    <definedName name="_xlnm.Print_Area" localSheetId="0">'BEREC Datasheet for Report 6'!$A$1:$EW$302</definedName>
  </definedNames>
  <calcPr calcId="125725" iterate="1" iterateCount="1000"/>
</workbook>
</file>

<file path=xl/calcChain.xml><?xml version="1.0" encoding="utf-8"?>
<calcChain xmlns="http://schemas.openxmlformats.org/spreadsheetml/2006/main">
  <c r="S168" i="1"/>
  <c r="V152"/>
  <c r="S152"/>
  <c r="V149"/>
  <c r="S149"/>
  <c r="V159"/>
  <c r="V156"/>
  <c r="S159"/>
  <c r="S156"/>
  <c r="H130"/>
  <c r="V90"/>
  <c r="V89"/>
  <c r="V85"/>
  <c r="V84"/>
  <c r="L91"/>
  <c r="K91"/>
  <c r="L85"/>
  <c r="K85"/>
  <c r="S189"/>
  <c r="L136"/>
  <c r="K136"/>
  <c r="L130"/>
  <c r="K130"/>
  <c r="K37"/>
  <c r="H37"/>
  <c r="S209"/>
  <c r="S47"/>
  <c r="V47"/>
  <c r="S48"/>
  <c r="S108"/>
  <c r="V48"/>
  <c r="S53"/>
  <c r="V53"/>
  <c r="S54"/>
  <c r="V54"/>
  <c r="S61"/>
  <c r="V61"/>
  <c r="S62"/>
  <c r="V62"/>
  <c r="S67"/>
  <c r="V67"/>
  <c r="V129"/>
  <c r="S68"/>
  <c r="S69"/>
  <c r="V68"/>
  <c r="V69"/>
  <c r="H74"/>
  <c r="S74"/>
  <c r="S84"/>
  <c r="S75"/>
  <c r="S85"/>
  <c r="S78"/>
  <c r="S89"/>
  <c r="H79"/>
  <c r="S79"/>
  <c r="S90"/>
  <c r="H85"/>
  <c r="I85"/>
  <c r="S100"/>
  <c r="V100"/>
  <c r="V107"/>
  <c r="H91"/>
  <c r="I91"/>
  <c r="S103"/>
  <c r="S112"/>
  <c r="V103"/>
  <c r="V112"/>
  <c r="H107"/>
  <c r="I107"/>
  <c r="K107"/>
  <c r="L107"/>
  <c r="N107"/>
  <c r="O107"/>
  <c r="S118"/>
  <c r="S126"/>
  <c r="V118"/>
  <c r="V125"/>
  <c r="S121"/>
  <c r="S129"/>
  <c r="V121"/>
  <c r="H113"/>
  <c r="I113"/>
  <c r="K113"/>
  <c r="L113"/>
  <c r="N113"/>
  <c r="O113"/>
  <c r="H119"/>
  <c r="H124"/>
  <c r="S136"/>
  <c r="S137"/>
  <c r="V137"/>
  <c r="I130"/>
  <c r="S140"/>
  <c r="S141"/>
  <c r="V141"/>
  <c r="H136"/>
  <c r="I136"/>
  <c r="V168"/>
  <c r="S169"/>
  <c r="V169"/>
  <c r="S170"/>
  <c r="S173"/>
  <c r="V173"/>
  <c r="S174"/>
  <c r="V174"/>
  <c r="S175"/>
  <c r="S179"/>
  <c r="S180"/>
  <c r="S183"/>
  <c r="S184"/>
  <c r="V189"/>
  <c r="S190"/>
  <c r="S191"/>
  <c r="S194"/>
  <c r="V194"/>
  <c r="S195"/>
  <c r="S196"/>
  <c r="S205"/>
  <c r="V205"/>
  <c r="S206"/>
  <c r="V206"/>
  <c r="S207"/>
  <c r="V207"/>
  <c r="S208"/>
  <c r="V208"/>
  <c r="V209"/>
  <c r="S210"/>
  <c r="V210"/>
  <c r="S211"/>
  <c r="V211"/>
  <c r="S212"/>
  <c r="V212"/>
  <c r="S215"/>
  <c r="V215"/>
  <c r="S216"/>
  <c r="V216"/>
  <c r="S217"/>
  <c r="V217"/>
  <c r="S218"/>
  <c r="V218"/>
  <c r="S219"/>
  <c r="V219"/>
  <c r="S220"/>
  <c r="V220"/>
  <c r="S221"/>
  <c r="V221"/>
  <c r="S222"/>
  <c r="V222"/>
  <c r="S227"/>
  <c r="V227"/>
  <c r="S230"/>
  <c r="V230"/>
  <c r="S125"/>
  <c r="V111"/>
  <c r="V55"/>
  <c r="S63"/>
  <c r="S49"/>
  <c r="V130"/>
  <c r="V108"/>
  <c r="V49"/>
  <c r="S55"/>
  <c r="V140"/>
  <c r="V63"/>
  <c r="S107"/>
  <c r="S130"/>
  <c r="V126"/>
  <c r="V136"/>
  <c r="S111"/>
</calcChain>
</file>

<file path=xl/sharedStrings.xml><?xml version="1.0" encoding="utf-8"?>
<sst xmlns="http://schemas.openxmlformats.org/spreadsheetml/2006/main" count="642" uniqueCount="364">
  <si>
    <t xml:space="preserve">Final data specification </t>
  </si>
  <si>
    <t>Operator Details:</t>
  </si>
  <si>
    <t>Provider</t>
  </si>
  <si>
    <t>Address:</t>
  </si>
  <si>
    <t>Telephone:</t>
  </si>
  <si>
    <t>Fax:</t>
  </si>
  <si>
    <t>Website:</t>
  </si>
  <si>
    <t>Contact Person:</t>
  </si>
  <si>
    <t>Email address:</t>
  </si>
  <si>
    <t>Date information provided</t>
  </si>
  <si>
    <t>Other Comments</t>
  </si>
  <si>
    <t>Please include any additional comments/issues requiring clarification here</t>
  </si>
  <si>
    <r>
      <t>Pre-Paid</t>
    </r>
    <r>
      <rPr>
        <b/>
        <vertAlign val="superscript"/>
        <sz val="10"/>
        <rFont val="Arial"/>
        <family val="2"/>
      </rPr>
      <t>1</t>
    </r>
  </si>
  <si>
    <r>
      <t>Post-Paid</t>
    </r>
    <r>
      <rPr>
        <b/>
        <vertAlign val="superscript"/>
        <sz val="10"/>
        <rFont val="Arial"/>
        <family val="2"/>
      </rPr>
      <t>2</t>
    </r>
  </si>
  <si>
    <t>1.1.1</t>
  </si>
  <si>
    <r>
      <t>Number of enabled roaming subscribers</t>
    </r>
    <r>
      <rPr>
        <vertAlign val="superscript"/>
        <sz val="10"/>
        <rFont val="Arial"/>
        <family val="2"/>
      </rPr>
      <t>4</t>
    </r>
  </si>
  <si>
    <t>1.1.2</t>
  </si>
  <si>
    <t>Number of enabled roaming subscribers on a Eurotariff</t>
  </si>
  <si>
    <t>1.1.3</t>
  </si>
  <si>
    <t>Number of enabled roaming subscribers on a tariff other than a Eurotariff</t>
  </si>
  <si>
    <t>1.1.4</t>
  </si>
  <si>
    <t>a)</t>
  </si>
  <si>
    <r>
      <t>Prepaid</t>
    </r>
    <r>
      <rPr>
        <b/>
        <vertAlign val="superscript"/>
        <sz val="10"/>
        <rFont val="Arial"/>
        <family val="2"/>
      </rPr>
      <t>15</t>
    </r>
  </si>
  <si>
    <r>
      <t>Postpaid</t>
    </r>
    <r>
      <rPr>
        <b/>
        <vertAlign val="superscript"/>
        <sz val="10"/>
        <rFont val="Arial"/>
        <family val="2"/>
      </rPr>
      <t>15</t>
    </r>
  </si>
  <si>
    <t xml:space="preserve">calls made </t>
  </si>
  <si>
    <t xml:space="preserve">calls received </t>
  </si>
  <si>
    <t>2.1.1</t>
  </si>
  <si>
    <r>
      <t>EU/EEA Roaming minutes (actual minutes)</t>
    </r>
    <r>
      <rPr>
        <vertAlign val="superscript"/>
        <sz val="10"/>
        <rFont val="Arial"/>
        <family val="2"/>
      </rPr>
      <t>6</t>
    </r>
    <r>
      <rPr>
        <sz val="10"/>
        <rFont val="Arial"/>
        <family val="2"/>
      </rPr>
      <t xml:space="preserve"> </t>
    </r>
  </si>
  <si>
    <t>2.1.2</t>
  </si>
  <si>
    <r>
      <t>EU/EEA Roaming minutes (billed minutes)</t>
    </r>
    <r>
      <rPr>
        <vertAlign val="superscript"/>
        <sz val="10"/>
        <rFont val="Arial"/>
        <family val="2"/>
      </rPr>
      <t>7</t>
    </r>
  </si>
  <si>
    <t>2.1.3</t>
  </si>
  <si>
    <t xml:space="preserve">EU/EEA Roaming minutes (actual minutes) </t>
  </si>
  <si>
    <t>2.1.4</t>
  </si>
  <si>
    <t>EU/EEA Roaming minutes (billed minutes)</t>
  </si>
  <si>
    <r>
      <t>Special Corporate</t>
    </r>
    <r>
      <rPr>
        <b/>
        <vertAlign val="superscript"/>
        <sz val="10"/>
        <rFont val="Arial"/>
        <family val="2"/>
      </rPr>
      <t>3</t>
    </r>
  </si>
  <si>
    <t>EU/EEA Roaming minutes (actual minutes)</t>
  </si>
  <si>
    <t>2.1.7</t>
  </si>
  <si>
    <t xml:space="preserve">Rest of World Roaming minutes (actual minutes) </t>
  </si>
  <si>
    <t>2.1.8</t>
  </si>
  <si>
    <t>Rest of World Roaming minutes (billed minutes)</t>
  </si>
  <si>
    <t>2.1.9</t>
  </si>
  <si>
    <t>2.1.10</t>
  </si>
  <si>
    <t>2.1.11</t>
  </si>
  <si>
    <t>2.1.12</t>
  </si>
  <si>
    <t>See footnote 9</t>
  </si>
  <si>
    <t>2.2.1</t>
  </si>
  <si>
    <t>EU/EEA Roaming SMS messages</t>
  </si>
  <si>
    <t>2.2.4</t>
  </si>
  <si>
    <t>2.2.2</t>
  </si>
  <si>
    <t>Rest of World Roaming SMS messages</t>
  </si>
  <si>
    <t>2.2.3</t>
  </si>
  <si>
    <t>Total Retail Roaming SMS Messages</t>
  </si>
  <si>
    <t>2.2.5</t>
  </si>
  <si>
    <t>2.2.8</t>
  </si>
  <si>
    <t>2.2.6</t>
  </si>
  <si>
    <t>2.3.1</t>
  </si>
  <si>
    <t>2.3.2</t>
  </si>
  <si>
    <t>2.3.3</t>
  </si>
  <si>
    <t>Group volumes</t>
  </si>
  <si>
    <t>2.3.4</t>
  </si>
  <si>
    <t>2.3.5</t>
  </si>
  <si>
    <t>2.3.6</t>
  </si>
  <si>
    <t>b)</t>
  </si>
  <si>
    <t>2.4.1</t>
  </si>
  <si>
    <t>EU/EEA Roaming voice revenues</t>
  </si>
  <si>
    <t>2.4.2</t>
  </si>
  <si>
    <t>2.4.4</t>
  </si>
  <si>
    <t>Rest of World Roaming voice revenues</t>
  </si>
  <si>
    <t>2.4.5</t>
  </si>
  <si>
    <t>Total Retail Roaming Voice Revenues</t>
  </si>
  <si>
    <t>2.4.6</t>
  </si>
  <si>
    <t>2.4.7</t>
  </si>
  <si>
    <t>2.4.8</t>
  </si>
  <si>
    <t>See footnote 10</t>
  </si>
  <si>
    <t>2.5.1</t>
  </si>
  <si>
    <t>EU/EEA Roaming SMS revenues</t>
  </si>
  <si>
    <t>2.5.4</t>
  </si>
  <si>
    <t>2.5.2</t>
  </si>
  <si>
    <t>Rest of World SMS revenues</t>
  </si>
  <si>
    <t>2.5.3</t>
  </si>
  <si>
    <t>Total Retail Roaming SMS Revenues</t>
  </si>
  <si>
    <t>2.5.5</t>
  </si>
  <si>
    <t>2.5.8</t>
  </si>
  <si>
    <t>2.5.6</t>
  </si>
  <si>
    <t>2.6.1</t>
  </si>
  <si>
    <t>2.6.2</t>
  </si>
  <si>
    <t>2.6.3</t>
  </si>
  <si>
    <t>2.6.4</t>
  </si>
  <si>
    <t>2.6.5</t>
  </si>
  <si>
    <t>2.6.6</t>
  </si>
  <si>
    <t xml:space="preserve">Please provide Volume and Revenue information to 3 decimal places </t>
  </si>
  <si>
    <t>Non-group revenues</t>
  </si>
  <si>
    <t>Actual Minutes</t>
  </si>
  <si>
    <t>Billed minutes</t>
  </si>
  <si>
    <t>(000s EUR)</t>
  </si>
  <si>
    <t>3.1.1</t>
  </si>
  <si>
    <t>EU/EEA Member States</t>
  </si>
  <si>
    <r>
      <t>Total traffic (Rest of World)</t>
    </r>
    <r>
      <rPr>
        <b/>
        <vertAlign val="superscript"/>
        <sz val="10"/>
        <rFont val="Arial"/>
        <family val="2"/>
      </rPr>
      <t>14</t>
    </r>
  </si>
  <si>
    <t>Total traffic (Rest of World)</t>
  </si>
  <si>
    <t>3.1.2</t>
  </si>
  <si>
    <t>Rest of World</t>
  </si>
  <si>
    <t>Actual minutes</t>
  </si>
  <si>
    <t>3.1.3</t>
  </si>
  <si>
    <t>3.1.4</t>
  </si>
  <si>
    <t>3.2.1</t>
  </si>
  <si>
    <t>3.2.2</t>
  </si>
  <si>
    <t>3.2.3</t>
  </si>
  <si>
    <t>3.2.4</t>
  </si>
  <si>
    <t>Non-group</t>
  </si>
  <si>
    <t>Group</t>
  </si>
  <si>
    <t>3.3.1</t>
  </si>
  <si>
    <t>3.3.2</t>
  </si>
  <si>
    <t>3.3.3</t>
  </si>
  <si>
    <t>3.3.4</t>
  </si>
  <si>
    <t>In the space below, please identify which operators you have considered as group operators and non-group operators for the purposes of providing the information in this section</t>
  </si>
  <si>
    <t>EU countries</t>
  </si>
  <si>
    <t>Group operator</t>
  </si>
  <si>
    <t xml:space="preserve">Non-group Operator </t>
  </si>
  <si>
    <t>Austria</t>
  </si>
  <si>
    <t>Belgium</t>
  </si>
  <si>
    <t>Bulgaria</t>
  </si>
  <si>
    <t>Cyprus</t>
  </si>
  <si>
    <t>Czech Republic</t>
  </si>
  <si>
    <t>Germany</t>
  </si>
  <si>
    <t>Denmark</t>
  </si>
  <si>
    <t>Estonia</t>
  </si>
  <si>
    <t>Spain</t>
  </si>
  <si>
    <t>Finland</t>
  </si>
  <si>
    <t>France</t>
  </si>
  <si>
    <t>Greece</t>
  </si>
  <si>
    <t>Hungary</t>
  </si>
  <si>
    <t>Ireland</t>
  </si>
  <si>
    <t>Italy</t>
  </si>
  <si>
    <t>Lithuania</t>
  </si>
  <si>
    <t>Luxembourg</t>
  </si>
  <si>
    <t>Latvia</t>
  </si>
  <si>
    <t>Malta</t>
  </si>
  <si>
    <t>Netherlands</t>
  </si>
  <si>
    <t>Poland</t>
  </si>
  <si>
    <t>Portugal</t>
  </si>
  <si>
    <t>Romania</t>
  </si>
  <si>
    <t>Sweden</t>
  </si>
  <si>
    <t>Slovenia</t>
  </si>
  <si>
    <t>Slovakia</t>
  </si>
  <si>
    <t>United Kingdom</t>
  </si>
  <si>
    <t>Liechtenstein</t>
  </si>
  <si>
    <t>Iceland</t>
  </si>
  <si>
    <t>Norway</t>
  </si>
  <si>
    <t>Switzerland</t>
  </si>
  <si>
    <t>End Notes</t>
  </si>
  <si>
    <t>Are there any circumstances under which traffic steering can lead to customers paying higher rates for roaming? If 'yes' please provide details:</t>
  </si>
  <si>
    <t>1- 'Pre-paid' refers to subscribers who do not have a contract and who pay for services via 'top-up' facilities</t>
  </si>
  <si>
    <t>2- 'Post-paid' refers to subscribers that have a contract and who are billed by their operator on a regular basis</t>
  </si>
  <si>
    <t xml:space="preserve">3- 'Special Corporate' means an undertaking that has negotiated a bespoke tariff for roaming that is not </t>
  </si>
  <si>
    <t>available to individual customers (this is distinct from post-pay or pre-pay consumer tariffs)</t>
  </si>
  <si>
    <t xml:space="preserve">4- 'Enabled roaming subscriber' means a customer that is able to make and / or receive a call while abroad </t>
  </si>
  <si>
    <t>with no need for any action prior to travelling abroad</t>
  </si>
  <si>
    <t>5- 'Eurotariff' means volume or revenue data in relation to the Eurotariff only</t>
  </si>
  <si>
    <t>6- 'Actual minutes' means the number of minutes used for the duration of a call</t>
  </si>
  <si>
    <t>7- 'Billed minutes' means the number of minutes billed for a particular call (i.e. rounded-up minutes)</t>
  </si>
  <si>
    <t xml:space="preserve">8- 'Non-Eurotariff' means volume or revenue data in relation to all roaming tariffs except that reported </t>
  </si>
  <si>
    <t xml:space="preserve">
</t>
  </si>
  <si>
    <t>under the Eurotariff</t>
  </si>
  <si>
    <r>
      <t xml:space="preserve">9- Assumption that subscribers only pay to send SMS while roaming. Please indicate in 2.2.4 and </t>
    </r>
    <r>
      <rPr>
        <b/>
        <sz val="10"/>
        <rFont val="Arial"/>
        <family val="2"/>
      </rPr>
      <t xml:space="preserve"> </t>
    </r>
  </si>
  <si>
    <t>volume details (for receiving SMS) where this is the case</t>
  </si>
  <si>
    <t>10- Assumption that subscribers only pay to send SMS while roaming. Please indicate in 2.5.4</t>
  </si>
  <si>
    <t xml:space="preserve">revenue details (for receiving SMS) where this is the case </t>
  </si>
  <si>
    <t xml:space="preserve">11- 'Group' volumes means volumes of traffic between entities within the same group where such entities  </t>
  </si>
  <si>
    <t>are fully-owned or majority-owned by the group</t>
  </si>
  <si>
    <t>12- 'Non-group' volumes means all volumes of traffic that do not fall under the group definition above</t>
  </si>
  <si>
    <t>13- Please indicate separately where discounts have been estimated</t>
  </si>
  <si>
    <t>14- Split of Group/Non-group for Rest of World not required</t>
  </si>
  <si>
    <t>15 - Prepaid and Postpaid excluding special corporate (as defined in end note 3)</t>
  </si>
  <si>
    <t xml:space="preserve">16 - With regards to what constitutes EU/EEA Roaming and what constitutes Rest of World Roaming please </t>
  </si>
  <si>
    <t>consult the following two rules:</t>
  </si>
  <si>
    <r>
      <t xml:space="preserve">(I) Calls </t>
    </r>
    <r>
      <rPr>
        <b/>
        <u/>
        <sz val="12"/>
        <color indexed="8"/>
        <rFont val="Arial"/>
        <family val="2"/>
      </rPr>
      <t>made</t>
    </r>
    <r>
      <rPr>
        <sz val="12"/>
        <color indexed="8"/>
        <rFont val="Arial"/>
        <family val="2"/>
      </rPr>
      <t xml:space="preserve"> by a roaming customer are EU/EEA calls if and only if they </t>
    </r>
  </si>
  <si>
    <t>originate and terminate in EU/EEA</t>
  </si>
  <si>
    <r>
      <t xml:space="preserve">(II) Calls </t>
    </r>
    <r>
      <rPr>
        <b/>
        <u/>
        <sz val="12"/>
        <color indexed="8"/>
        <rFont val="Arial"/>
        <family val="2"/>
      </rPr>
      <t>received</t>
    </r>
    <r>
      <rPr>
        <sz val="12"/>
        <color indexed="8"/>
        <rFont val="Arial"/>
        <family val="2"/>
      </rPr>
      <t xml:space="preserve"> by a roaming customer are EU/EEA calls if they </t>
    </r>
  </si>
  <si>
    <t>terminate in EU/EEA, wherever they originate</t>
  </si>
  <si>
    <t xml:space="preserve">17 - For special tariffs that include a fixed tariff for a single conversation, regardless of duration or limited to a </t>
  </si>
  <si>
    <r>
      <t xml:space="preserve">maximum duration, please enter the </t>
    </r>
    <r>
      <rPr>
        <b/>
        <u/>
        <sz val="10"/>
        <rFont val="Arial"/>
        <family val="2"/>
      </rPr>
      <t>actual minutes</t>
    </r>
    <r>
      <rPr>
        <sz val="10"/>
        <rFont val="Arial"/>
        <family val="2"/>
      </rPr>
      <t xml:space="preserve"> for these types of tariffs in the box for </t>
    </r>
  </si>
  <si>
    <t>billed minutes</t>
  </si>
  <si>
    <r>
      <t xml:space="preserve">International roaming subscribers </t>
    </r>
    <r>
      <rPr>
        <b/>
        <u/>
        <sz val="12"/>
        <rFont val="Arial"/>
        <family val="2"/>
      </rPr>
      <t>(000s subscribers)</t>
    </r>
  </si>
  <si>
    <r>
      <t xml:space="preserve">Retail Roaming Volumes - </t>
    </r>
    <r>
      <rPr>
        <b/>
        <u/>
        <sz val="12"/>
        <rFont val="Arial"/>
        <family val="2"/>
      </rPr>
      <t>please provide to 3 decimal places</t>
    </r>
  </si>
  <si>
    <r>
      <t xml:space="preserve">Billed minutes </t>
    </r>
    <r>
      <rPr>
        <b/>
        <u/>
        <sz val="12"/>
        <rFont val="Arial"/>
        <family val="2"/>
      </rPr>
      <t>(millions)</t>
    </r>
  </si>
  <si>
    <r>
      <t xml:space="preserve">Non-group volumes </t>
    </r>
    <r>
      <rPr>
        <b/>
        <u/>
        <sz val="12"/>
        <rFont val="Arial"/>
        <family val="2"/>
      </rPr>
      <t>(millions)</t>
    </r>
  </si>
  <si>
    <r>
      <t xml:space="preserve">Total revenues </t>
    </r>
    <r>
      <rPr>
        <b/>
        <u/>
        <sz val="12"/>
        <rFont val="Arial"/>
        <family val="2"/>
      </rPr>
      <t>(000s EUR)</t>
    </r>
  </si>
  <si>
    <r>
      <t xml:space="preserve">Group volumes </t>
    </r>
    <r>
      <rPr>
        <b/>
        <u/>
        <sz val="12"/>
        <rFont val="Arial"/>
        <family val="2"/>
      </rPr>
      <t>(millions)</t>
    </r>
  </si>
  <si>
    <r>
      <t xml:space="preserve">Non-group revenues </t>
    </r>
    <r>
      <rPr>
        <b/>
        <u/>
        <sz val="12"/>
        <rFont val="Arial"/>
        <family val="2"/>
      </rPr>
      <t>(000s EUR)</t>
    </r>
  </si>
  <si>
    <r>
      <t xml:space="preserve">Total volumes </t>
    </r>
    <r>
      <rPr>
        <b/>
        <u/>
        <sz val="12"/>
        <rFont val="Arial"/>
        <family val="2"/>
      </rPr>
      <t>(millions)</t>
    </r>
  </si>
  <si>
    <r>
      <t xml:space="preserve">         Revenues </t>
    </r>
    <r>
      <rPr>
        <b/>
        <u/>
        <sz val="12"/>
        <rFont val="Arial"/>
        <family val="2"/>
      </rPr>
      <t>(000s EUR)</t>
    </r>
  </si>
  <si>
    <r>
      <t xml:space="preserve">Group volumes </t>
    </r>
    <r>
      <rPr>
        <b/>
        <u/>
        <sz val="12"/>
        <rFont val="Arial"/>
        <family val="2"/>
      </rPr>
      <t>(000s MB)</t>
    </r>
  </si>
  <si>
    <r>
      <t xml:space="preserve">Non-group volumes </t>
    </r>
    <r>
      <rPr>
        <b/>
        <u/>
        <sz val="12"/>
        <rFont val="Arial"/>
        <family val="2"/>
      </rPr>
      <t>(000s MB)</t>
    </r>
  </si>
  <si>
    <r>
      <t xml:space="preserve">Total volumes </t>
    </r>
    <r>
      <rPr>
        <b/>
        <u/>
        <sz val="12"/>
        <rFont val="Arial"/>
        <family val="2"/>
      </rPr>
      <t>(000s MB)</t>
    </r>
  </si>
  <si>
    <t>Non-EuroSMS</t>
  </si>
  <si>
    <t>2.4.9</t>
  </si>
  <si>
    <r>
      <t>Euro-SMS</t>
    </r>
    <r>
      <rPr>
        <b/>
        <vertAlign val="superscript"/>
        <sz val="10"/>
        <rFont val="Arial"/>
        <family val="2"/>
      </rPr>
      <t>18</t>
    </r>
  </si>
  <si>
    <t xml:space="preserve">2.2.8 if subscribers are charged to receive intra-EU/EEA SMS also. Please also provide  </t>
  </si>
  <si>
    <t xml:space="preserve">and 2.5.8 if subscribers are charged to receive intra-EU/EEA SMS also. Please also provide </t>
  </si>
  <si>
    <t>Calculated averages and totals</t>
  </si>
  <si>
    <t>Total EU/EEA mins made - Billed</t>
  </si>
  <si>
    <t>Billed/Actual mins - calls made EU/EEA</t>
  </si>
  <si>
    <t>Billed/Actual mins – calls rec EU/EEA</t>
  </si>
  <si>
    <t>Total RoW mins made - Billed</t>
  </si>
  <si>
    <t>Billed/Actual mins - calls made RoW</t>
  </si>
  <si>
    <t>Billed/Actual mins – calls rec RoW</t>
  </si>
  <si>
    <t>Total EU/EEA mins received - Billed</t>
  </si>
  <si>
    <t>Total RoW mins received - Billed</t>
  </si>
  <si>
    <t>Total EU/EEA mins made - Actual</t>
  </si>
  <si>
    <t>Total EU/EEA mins received - Actual</t>
  </si>
  <si>
    <t>Total RoW mins made - Actual</t>
  </si>
  <si>
    <t>Total RoW mins received - Actual</t>
  </si>
  <si>
    <t>EU/EEA voice volumes</t>
  </si>
  <si>
    <t>RoW voice volumes</t>
  </si>
  <si>
    <t>Data volumes</t>
  </si>
  <si>
    <t>SMS volumes</t>
  </si>
  <si>
    <t>Total EU/EEA Roaming SMS volumes</t>
  </si>
  <si>
    <t>Total EU/EEA Roaming data volumes</t>
  </si>
  <si>
    <t>Total EU/EEA revenue - calls made</t>
  </si>
  <si>
    <t>Total EU/EEA revenue - calls received</t>
  </si>
  <si>
    <t>EU/EEA average  calls made - actual</t>
  </si>
  <si>
    <t>EU/EEA average  calls received - actual</t>
  </si>
  <si>
    <t>EU/EEA average  calls made - billed</t>
  </si>
  <si>
    <t>EU/EEA average  calls received - billed</t>
  </si>
  <si>
    <t>Total RoW revenue - calls made</t>
  </si>
  <si>
    <t>Total RoW revenue - calls received</t>
  </si>
  <si>
    <t>RoW average  calls made - actual</t>
  </si>
  <si>
    <t>RoW average  calls received - actual</t>
  </si>
  <si>
    <t>RoW average  calls made - billed</t>
  </si>
  <si>
    <t>RoW average  calls received - billed</t>
  </si>
  <si>
    <t>EU/EEA voice revenues and averages</t>
  </si>
  <si>
    <t>RoW voice revenues and averages</t>
  </si>
  <si>
    <t>Price per SMS - EU/EEA</t>
  </si>
  <si>
    <t>Price per SMS - RoW</t>
  </si>
  <si>
    <t>Total RoW data volumes</t>
  </si>
  <si>
    <t>Total RoW SMS volumes</t>
  </si>
  <si>
    <t>Retail prepaid + postpaid volumes</t>
  </si>
  <si>
    <t xml:space="preserve">Total EU/EEA SMS revenue </t>
  </si>
  <si>
    <t xml:space="preserve">Total RoW SMS revenue </t>
  </si>
  <si>
    <t>Data revenues and averages</t>
  </si>
  <si>
    <t>SMS revenues and averages</t>
  </si>
  <si>
    <t>Wholesale averages</t>
  </si>
  <si>
    <t>Non-group price per minute EU/EEA - actual</t>
  </si>
  <si>
    <t>Non-group revenue per minute EU/EEA - billed</t>
  </si>
  <si>
    <t>% of Group traffic/total traffic - billed minutes</t>
  </si>
  <si>
    <t xml:space="preserve"> </t>
  </si>
  <si>
    <t>Price per billed min - RoW</t>
  </si>
  <si>
    <t>Wholesale voice averages</t>
  </si>
  <si>
    <t>Wholesale SMS averages</t>
  </si>
  <si>
    <t>Non-group billed/actual mins EU</t>
  </si>
  <si>
    <t>Non-group price per SMS EU/EEA</t>
  </si>
  <si>
    <t>Wholesale data averages</t>
  </si>
  <si>
    <t>Eurotariff &amp; Euro-SMS averages</t>
  </si>
  <si>
    <t>Non Eurotariff (excluding Special corporate) for EU/EEA calls</t>
  </si>
  <si>
    <t xml:space="preserve">Eurotariff </t>
  </si>
  <si>
    <t>Average price calls made - billed</t>
  </si>
  <si>
    <t>Average price calls made - actual</t>
  </si>
  <si>
    <t>Average price calls received - billed</t>
  </si>
  <si>
    <t>Average price calls received - actual</t>
  </si>
  <si>
    <t>Prepaid average price calls made - billed</t>
  </si>
  <si>
    <t>Prepaid average price calls received - billed</t>
  </si>
  <si>
    <t>Post-paid average price calls received - billed</t>
  </si>
  <si>
    <t>Post-paid average price calls made - billed</t>
  </si>
  <si>
    <t>Euro-SMS</t>
  </si>
  <si>
    <t>Non-Euro-SMS</t>
  </si>
  <si>
    <t>Price per SMS</t>
  </si>
  <si>
    <t>SMS and data - exchange rate in the OJEU published on 6 May 2009 (http://eur-lex.europa.eu/LexUriServ/LexUriServ.do?uri=OJ:C:2009:104:0001:0001:EN:PDF)</t>
  </si>
  <si>
    <t>Price per MB data - EU/EEA - Group + Non-group</t>
  </si>
  <si>
    <t>Price per MB data - RoW - Group + Non-group</t>
  </si>
  <si>
    <t>Non-group price per MB - EU/EEA</t>
  </si>
  <si>
    <t>Price per MB - RoW</t>
  </si>
  <si>
    <t>Group price per MB - EU/EEA</t>
  </si>
  <si>
    <t>Group+Non-group price per MB -EU/EEA</t>
  </si>
  <si>
    <t>Retail prepaid + postpaid revenues and averages
(excluding special corporate)</t>
  </si>
  <si>
    <t>Section 1 - Subscriber information: please provide the following information as of 30 June 2010</t>
  </si>
  <si>
    <t>Retail Roaming Voice Minutes (millions of minutes) - (Eurotariff Only)5 1 April - 30 June 2010</t>
  </si>
  <si>
    <t>Retail Roaming Voice Minutes (millions of minutes) - (Non Eurotariff)8 1 April - 30 June 2010</t>
  </si>
  <si>
    <t>Retail Roaming SMS Volumes9 (millions of messages) 1 April - 30 June 2010</t>
  </si>
  <si>
    <t>Retail Roaming Voice Revenues (000s EUR) - Eurotariff only 1 April - 30 June 2010</t>
  </si>
  <si>
    <t>Retail Roaming Voice Revenues (000s EUR) - Non-Eurotariff 1 April - 30 June 2010</t>
  </si>
  <si>
    <t>Retail Roaming SMS Revenues (000s EUR) 1 April - 30 June 2010</t>
  </si>
  <si>
    <t>Wholesale Roaming Voice Minutes and Revenues (excl. VAT, incl. discounts) - 1 April - 30 June 2010</t>
  </si>
  <si>
    <t>Wholesale SMS - 1 April - 30 June 2010</t>
  </si>
  <si>
    <t>Other Data Services - 1 April - 30 June 2010</t>
  </si>
  <si>
    <t>April - June 2010</t>
  </si>
  <si>
    <t>2.1.5</t>
  </si>
  <si>
    <t>2.1.6</t>
  </si>
  <si>
    <t>January - June 2010: voice - exchange rate in the OJEU published on 3 June 2009 (http://eur-lex.europa.eu/LexUriServ/LexUriServ.do?uri=OJ:C:2009:123:0012:0012:EN:PDF)</t>
  </si>
  <si>
    <t>Retail Roaming Voice Minutes (millions of minutes) - (Eurotariff Only)5 1 January - 31 March 2010</t>
  </si>
  <si>
    <t>Retail Roaming Voice Minutes (millions of minutes) - (Non Eurotariff)8 1 January - 31 March 2010</t>
  </si>
  <si>
    <t>Retail Roaming SMS Volumes9 (millions of messages) 1 January - 31 March 2010</t>
  </si>
  <si>
    <t>Retail Roaming Voice Revenues (000s EUR) - Eurotariff Only 1 January - 31 March 2010</t>
  </si>
  <si>
    <t>Retail Roaming Voice Revenues (000s EUR) - Non-Eurotariff 1 January - 31 March 2010</t>
  </si>
  <si>
    <t>January - March 2010</t>
  </si>
  <si>
    <t>Retail Roaming SMS Revenues10 (000s EUR) 1 January - 31 March 2010</t>
  </si>
  <si>
    <t>Wholesale Roaming Voice Minutes and Revenues (excl. VAT, incl. discounts)13 - 1 January - 31 March 2010</t>
  </si>
  <si>
    <t>Wholesale SMS - 1 January - 31 March 2010</t>
  </si>
  <si>
    <t>Other Data Services - 1 January - 31 March 2010</t>
  </si>
  <si>
    <t xml:space="preserve">Section 3 - Wholesale roaming (inbound) - please provide the following information separately for the periods: 1 January - 31 March 2010 and 1 April - 30 June 2010 </t>
  </si>
  <si>
    <t>Section 4 - Traffic steering (within EU/EEA) and inadvertent roaming - Please provide the information below as for the period 1 January 2010 - 30 June 2010</t>
  </si>
  <si>
    <t xml:space="preserve">If inadvertent roaming is a problem, what action has your company taken to address this? </t>
  </si>
  <si>
    <r>
      <t>Residential and Business, excluding special corporate</t>
    </r>
    <r>
      <rPr>
        <b/>
        <sz val="9"/>
        <rFont val="Arial"/>
        <family val="2"/>
      </rPr>
      <t>3</t>
    </r>
  </si>
  <si>
    <t>Section 2 - Retail roaming (outbound) volume and revenue information - please provide the following information separately for the periods: 1 January - 31 March 2010 and 1 April - 30 June 2010</t>
  </si>
  <si>
    <r>
      <t>Special corporate</t>
    </r>
    <r>
      <rPr>
        <b/>
        <sz val="9"/>
        <rFont val="Arial"/>
        <family val="2"/>
      </rPr>
      <t>3</t>
    </r>
  </si>
  <si>
    <t>Are you aware of any instances where the quality of service provided to your wholesale roaming traffic was different to the QoS provided to domestic users on the same foreign network?</t>
  </si>
  <si>
    <t xml:space="preserve">Please provide a brief summary of any consumer complaints received during this period by your NRA, or the relevant consumer body, relating to inadvertent roaming </t>
  </si>
  <si>
    <t>Other</t>
  </si>
  <si>
    <r>
      <t xml:space="preserve">18 - 'Euro-SMS' means any individually sold </t>
    </r>
    <r>
      <rPr>
        <b/>
        <sz val="10"/>
        <rFont val="Arial"/>
        <family val="2"/>
      </rPr>
      <t>regulated</t>
    </r>
    <r>
      <rPr>
        <sz val="10"/>
        <rFont val="Arial"/>
        <family val="2"/>
      </rPr>
      <t xml:space="preserve"> sms message provided for in Article 4b of the Regulation </t>
    </r>
  </si>
  <si>
    <t>and that is not part of an alternative tariff package</t>
  </si>
  <si>
    <t>Total number of mobile subscribers (roaming + non-roaming)</t>
  </si>
  <si>
    <t xml:space="preserve"> roaming customers for the provision of any regulated roaming call to which a Eurotariff applies, </t>
  </si>
  <si>
    <t xml:space="preserve">whether made or received, on a per second basis. However, the home provider may apply an initial </t>
  </si>
  <si>
    <t>minimum charging period not exceeding 30 seconds to calls made which are subject to a Eurotariff</t>
  </si>
  <si>
    <r>
      <t xml:space="preserve">Retail Roaming Revenues - please provide gross revenue excluding VAT, </t>
    </r>
    <r>
      <rPr>
        <b/>
        <u/>
        <sz val="12"/>
        <rFont val="Arial"/>
        <family val="2"/>
      </rPr>
      <t>please provide to 3 decimal places</t>
    </r>
    <r>
      <rPr>
        <b/>
        <vertAlign val="superscript"/>
        <sz val="12"/>
        <rFont val="Arial"/>
        <family val="2"/>
      </rPr>
      <t>19</t>
    </r>
  </si>
  <si>
    <t>*Note: For countries outside of the Euro zone, please apply the following exchange rates:</t>
  </si>
  <si>
    <t>Please note that Regulation (EC) No 544/2009 stipulates that every home provider shall charge its</t>
  </si>
  <si>
    <t xml:space="preserve">19 - Traffic within the specification model shall not include value added services. This is valid for retail and </t>
  </si>
  <si>
    <t>wholesale voice, SMS and other data (MMS, internet, etc) roaming communications</t>
  </si>
  <si>
    <t>20 - ‘Quality of roaming services’: e.g. connection time, unsuccessful calls, call dropping, sound quality, caller ID,</t>
  </si>
  <si>
    <r>
      <rPr>
        <u/>
        <sz val="10"/>
        <rFont val="Arial"/>
        <family val="2"/>
      </rPr>
      <t>For the NRA:</t>
    </r>
    <r>
      <rPr>
        <sz val="10"/>
        <rFont val="Arial"/>
        <family val="2"/>
      </rPr>
      <t xml:space="preserve"> </t>
    </r>
  </si>
  <si>
    <t>For operators: Traffic Steering</t>
  </si>
  <si>
    <t>For Operators: Inadvertent roaming</t>
  </si>
  <si>
    <r>
      <rPr>
        <b/>
        <u/>
        <sz val="10"/>
        <rFont val="Arial"/>
        <family val="2"/>
      </rPr>
      <t>For operators: Quality of roaming services</t>
    </r>
    <r>
      <rPr>
        <b/>
        <vertAlign val="superscript"/>
        <sz val="10"/>
        <rFont val="Arial"/>
        <family val="2"/>
      </rPr>
      <t>20</t>
    </r>
  </si>
  <si>
    <t>Do you offer your roaming partners the same QoS as offered to your national subscribers? Please answer for voice, SMS and data services</t>
  </si>
  <si>
    <t xml:space="preserve"> undelivered/ late SMS, data connection and speed, ability to access voicemail and the customer services </t>
  </si>
  <si>
    <t>of the home operator (where roaming agreements exist between the networks involved)</t>
  </si>
  <si>
    <t>Retail Roaming Data Revenues (000s EUR) 1 January - 31 March 2010</t>
  </si>
  <si>
    <t>Retail Roaming Data Revenues (000s EUR) 1 April - 30 June 2010</t>
  </si>
  <si>
    <t xml:space="preserve">EU/EEA Roaming data revenues </t>
  </si>
  <si>
    <t>Rest of World Roaming data revenues</t>
  </si>
  <si>
    <t>Total Retail Roaming data Revenues</t>
  </si>
  <si>
    <t>Retail Data Volumes (000s MB) 1 January - 31 March 2010</t>
  </si>
  <si>
    <t xml:space="preserve">EU/EEA Roaming data volumes </t>
  </si>
  <si>
    <t xml:space="preserve">Rest of World Roaming data volumes </t>
  </si>
  <si>
    <t xml:space="preserve">Total Retail Roaming data volumes </t>
  </si>
  <si>
    <t>Retail Data Volumes (000s MB) 1 April - 30 June 2010</t>
  </si>
  <si>
    <t>Price per MB data - EU/EEA - Group + Non-Group</t>
  </si>
  <si>
    <t>Price per MB data - EU/EEA -Group + Non-group</t>
  </si>
  <si>
    <t>Price per MB data - RoW - Group + Non-Group</t>
  </si>
  <si>
    <t>Price per MB data - RoW -Group + Non-group</t>
  </si>
  <si>
    <t>If inadvertent roaming is a problem, please describe any action taken by your NRA or another body</t>
  </si>
  <si>
    <t>Have there been any problems of inadvertent roaming involving either subscribers inadvertently roaming onto a network from a neighbouring Member State or involving subscribers from a neighbouring Member State inadvertently roaming onto a network in your country? Please answer for voice, SMS and data services</t>
  </si>
  <si>
    <t>Are you aware of any problems of inadvertent roaming involving either subscribers inadvertently roaming onto a network from a neighbouring Member State or involving subscribers from a neighbouring Member State inadvertently roaming onto a network in your country? Please answer for voice, SMS and data services</t>
  </si>
  <si>
    <t xml:space="preserve">Please provide a brief summary of any consumer complaints received during this period, relating to inadvertent roaming.  </t>
  </si>
  <si>
    <t>3.4.1</t>
  </si>
  <si>
    <t>1.1</t>
  </si>
  <si>
    <t>2.1</t>
  </si>
  <si>
    <t>2.2</t>
  </si>
  <si>
    <t>2.3</t>
  </si>
  <si>
    <t>2.4</t>
  </si>
  <si>
    <t>2.5</t>
  </si>
  <si>
    <t>2.6</t>
  </si>
  <si>
    <t>3.1</t>
  </si>
  <si>
    <t>3.2</t>
  </si>
  <si>
    <t>3.3</t>
  </si>
  <si>
    <t>3.4</t>
  </si>
  <si>
    <t xml:space="preserve"> Prepaid</t>
  </si>
  <si>
    <t>Non-group revenue</t>
  </si>
  <si>
    <t xml:space="preserve"> Postpaid</t>
  </si>
  <si>
    <r>
      <t>Non-group volumes</t>
    </r>
    <r>
      <rPr>
        <b/>
        <vertAlign val="superscript"/>
        <sz val="10"/>
        <rFont val="Arial"/>
        <family val="2"/>
      </rPr>
      <t>12</t>
    </r>
  </si>
  <si>
    <r>
      <t>Group volumes</t>
    </r>
    <r>
      <rPr>
        <b/>
        <vertAlign val="superscript"/>
        <sz val="10"/>
        <rFont val="Arial"/>
        <family val="2"/>
      </rPr>
      <t>11</t>
    </r>
  </si>
  <si>
    <t>Group revenue</t>
  </si>
  <si>
    <t>Prepaid</t>
  </si>
  <si>
    <t>Postpaid</t>
  </si>
</sst>
</file>

<file path=xl/styles.xml><?xml version="1.0" encoding="utf-8"?>
<styleSheet xmlns="http://schemas.openxmlformats.org/spreadsheetml/2006/main">
  <numFmts count="2">
    <numFmt numFmtId="164" formatCode="0.000"/>
    <numFmt numFmtId="165" formatCode="#,##0.000"/>
  </numFmts>
  <fonts count="23">
    <font>
      <sz val="10"/>
      <name val="Arial"/>
      <family val="2"/>
    </font>
    <font>
      <sz val="10"/>
      <name val="Arial"/>
      <family val="2"/>
    </font>
    <font>
      <b/>
      <sz val="16"/>
      <name val="Arial"/>
      <family val="2"/>
    </font>
    <font>
      <b/>
      <sz val="12"/>
      <name val="Arial"/>
      <family val="2"/>
    </font>
    <font>
      <sz val="12"/>
      <name val="Arial Narrow"/>
      <family val="2"/>
    </font>
    <font>
      <sz val="12"/>
      <name val="Arial"/>
      <family val="2"/>
    </font>
    <font>
      <b/>
      <sz val="10"/>
      <name val="Arial"/>
      <family val="2"/>
    </font>
    <font>
      <b/>
      <vertAlign val="superscript"/>
      <sz val="10"/>
      <name val="Arial"/>
      <family val="2"/>
    </font>
    <font>
      <vertAlign val="superscript"/>
      <sz val="10"/>
      <name val="Arial"/>
      <family val="2"/>
    </font>
    <font>
      <sz val="10"/>
      <name val="Arial Narrow"/>
      <family val="2"/>
    </font>
    <font>
      <sz val="12"/>
      <color indexed="8"/>
      <name val="Arial"/>
      <family val="2"/>
    </font>
    <font>
      <b/>
      <u/>
      <sz val="12"/>
      <color indexed="8"/>
      <name val="Arial"/>
      <family val="2"/>
    </font>
    <font>
      <b/>
      <sz val="12"/>
      <color indexed="8"/>
      <name val="Arial"/>
      <family val="2"/>
    </font>
    <font>
      <b/>
      <u/>
      <sz val="10"/>
      <name val="Arial"/>
      <family val="2"/>
    </font>
    <font>
      <b/>
      <u/>
      <sz val="12"/>
      <name val="Arial"/>
      <family val="2"/>
    </font>
    <font>
      <sz val="10"/>
      <name val="Arial"/>
      <family val="2"/>
      <charset val="238"/>
    </font>
    <font>
      <b/>
      <sz val="14"/>
      <name val="Arial"/>
      <family val="2"/>
    </font>
    <font>
      <sz val="10"/>
      <name val="Arial"/>
      <family val="2"/>
    </font>
    <font>
      <b/>
      <u/>
      <sz val="24"/>
      <name val="Arial"/>
      <family val="2"/>
    </font>
    <font>
      <b/>
      <u/>
      <sz val="16"/>
      <name val="Arial"/>
      <family val="2"/>
    </font>
    <font>
      <b/>
      <sz val="9"/>
      <name val="Arial"/>
      <family val="2"/>
    </font>
    <font>
      <b/>
      <vertAlign val="superscript"/>
      <sz val="12"/>
      <name val="Arial"/>
      <family val="2"/>
    </font>
    <font>
      <u/>
      <sz val="10"/>
      <name val="Arial"/>
      <family val="2"/>
    </font>
  </fonts>
  <fills count="21">
    <fill>
      <patternFill patternType="none"/>
    </fill>
    <fill>
      <patternFill patternType="gray125"/>
    </fill>
    <fill>
      <patternFill patternType="solid">
        <fgColor indexed="42"/>
        <bgColor indexed="27"/>
      </patternFill>
    </fill>
    <fill>
      <patternFill patternType="solid">
        <fgColor indexed="42"/>
        <bgColor indexed="64"/>
      </patternFill>
    </fill>
    <fill>
      <patternFill patternType="solid">
        <fgColor indexed="43"/>
        <bgColor indexed="27"/>
      </patternFill>
    </fill>
    <fill>
      <patternFill patternType="solid">
        <fgColor indexed="13"/>
        <bgColor indexed="27"/>
      </patternFill>
    </fill>
    <fill>
      <patternFill patternType="solid">
        <fgColor indexed="13"/>
        <bgColor indexed="64"/>
      </patternFill>
    </fill>
    <fill>
      <patternFill patternType="solid">
        <fgColor indexed="13"/>
        <bgColor indexed="26"/>
      </patternFill>
    </fill>
    <fill>
      <patternFill patternType="solid">
        <fgColor indexed="13"/>
        <bgColor indexed="41"/>
      </patternFill>
    </fill>
    <fill>
      <patternFill patternType="solid">
        <fgColor indexed="43"/>
        <bgColor indexed="64"/>
      </patternFill>
    </fill>
    <fill>
      <patternFill patternType="solid">
        <fgColor indexed="43"/>
        <bgColor indexed="41"/>
      </patternFill>
    </fill>
    <fill>
      <patternFill patternType="solid">
        <fgColor indexed="41"/>
        <bgColor indexed="27"/>
      </patternFill>
    </fill>
    <fill>
      <patternFill patternType="solid">
        <fgColor indexed="41"/>
        <bgColor indexed="64"/>
      </patternFill>
    </fill>
    <fill>
      <patternFill patternType="solid">
        <fgColor indexed="40"/>
        <bgColor indexed="27"/>
      </patternFill>
    </fill>
    <fill>
      <patternFill patternType="solid">
        <fgColor indexed="40"/>
        <bgColor indexed="64"/>
      </patternFill>
    </fill>
    <fill>
      <patternFill patternType="solid">
        <fgColor indexed="22"/>
        <bgColor indexed="31"/>
      </patternFill>
    </fill>
    <fill>
      <patternFill patternType="solid">
        <fgColor indexed="9"/>
        <bgColor indexed="27"/>
      </patternFill>
    </fill>
    <fill>
      <patternFill patternType="solid">
        <fgColor indexed="46"/>
        <bgColor indexed="27"/>
      </patternFill>
    </fill>
    <fill>
      <patternFill patternType="solid">
        <fgColor indexed="46"/>
        <bgColor indexed="64"/>
      </patternFill>
    </fill>
    <fill>
      <patternFill patternType="solid">
        <fgColor indexed="9"/>
        <bgColor indexed="26"/>
      </patternFill>
    </fill>
    <fill>
      <patternFill patternType="solid">
        <fgColor indexed="11"/>
        <bgColor indexed="27"/>
      </patternFill>
    </fill>
  </fills>
  <borders count="48">
    <border>
      <left/>
      <right/>
      <top/>
      <bottom/>
      <diagonal/>
    </border>
    <border>
      <left style="hair">
        <color indexed="8"/>
      </left>
      <right style="hair">
        <color indexed="8"/>
      </right>
      <top style="hair">
        <color indexed="8"/>
      </top>
      <bottom style="hair">
        <color indexed="8"/>
      </bottom>
      <diagonal/>
    </border>
    <border>
      <left style="thin">
        <color indexed="8"/>
      </left>
      <right/>
      <top/>
      <bottom/>
      <diagonal/>
    </border>
    <border>
      <left/>
      <right/>
      <top/>
      <bottom style="hair">
        <color indexed="8"/>
      </bottom>
      <diagonal/>
    </border>
    <border>
      <left/>
      <right/>
      <top style="hair">
        <color indexed="8"/>
      </top>
      <bottom style="hair">
        <color indexed="8"/>
      </bottom>
      <diagonal/>
    </border>
    <border>
      <left/>
      <right style="hair">
        <color indexed="8"/>
      </right>
      <top style="hair">
        <color indexed="8"/>
      </top>
      <bottom style="hair">
        <color indexed="8"/>
      </bottom>
      <diagonal/>
    </border>
    <border>
      <left style="hair">
        <color indexed="8"/>
      </left>
      <right/>
      <top style="hair">
        <color indexed="8"/>
      </top>
      <bottom style="hair">
        <color indexed="8"/>
      </bottom>
      <diagonal/>
    </border>
    <border>
      <left/>
      <right/>
      <top style="hair">
        <color indexed="8"/>
      </top>
      <bottom/>
      <diagonal/>
    </border>
    <border>
      <left/>
      <right/>
      <top style="hair">
        <color indexed="8"/>
      </top>
      <bottom style="thin">
        <color indexed="8"/>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right style="thin">
        <color indexed="8"/>
      </right>
      <top/>
      <bottom/>
      <diagonal/>
    </border>
    <border>
      <left/>
      <right/>
      <top style="thin">
        <color indexed="64"/>
      </top>
      <bottom/>
      <diagonal/>
    </border>
    <border>
      <left/>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style="thin">
        <color indexed="64"/>
      </left>
      <right/>
      <top/>
      <bottom/>
      <diagonal/>
    </border>
    <border>
      <left/>
      <right style="thin">
        <color indexed="64"/>
      </right>
      <top/>
      <bottom style="medium">
        <color indexed="64"/>
      </bottom>
      <diagonal/>
    </border>
    <border>
      <left style="thin">
        <color indexed="64"/>
      </left>
      <right/>
      <top/>
      <bottom style="medium">
        <color indexed="64"/>
      </bottom>
      <diagonal/>
    </border>
    <border>
      <left style="hair">
        <color indexed="8"/>
      </left>
      <right style="hair">
        <color indexed="8"/>
      </right>
      <top style="thin">
        <color indexed="8"/>
      </top>
      <bottom style="thin">
        <color indexed="8"/>
      </bottom>
      <diagonal/>
    </border>
    <border>
      <left style="hair">
        <color indexed="8"/>
      </left>
      <right style="hair">
        <color indexed="8"/>
      </right>
      <top style="hair">
        <color indexed="8"/>
      </top>
      <bottom/>
      <diagonal/>
    </border>
    <border>
      <left style="hair">
        <color indexed="8"/>
      </left>
      <right/>
      <top style="hair">
        <color indexed="8"/>
      </top>
      <bottom/>
      <diagonal/>
    </border>
    <border>
      <left style="thin">
        <color indexed="8"/>
      </left>
      <right style="hair">
        <color indexed="8"/>
      </right>
      <top style="hair">
        <color indexed="8"/>
      </top>
      <bottom style="hair">
        <color indexed="8"/>
      </bottom>
      <diagonal/>
    </border>
    <border>
      <left style="thin">
        <color indexed="64"/>
      </left>
      <right/>
      <top style="thin">
        <color indexed="64"/>
      </top>
      <bottom/>
      <diagonal/>
    </border>
    <border>
      <left style="thin">
        <color indexed="64"/>
      </left>
      <right/>
      <top/>
      <bottom style="thin">
        <color indexed="64"/>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right style="hair">
        <color indexed="8"/>
      </right>
      <top style="hair">
        <color indexed="8"/>
      </top>
      <bottom/>
      <diagonal/>
    </border>
    <border>
      <left style="hair">
        <color indexed="8"/>
      </left>
      <right/>
      <top/>
      <bottom/>
      <diagonal/>
    </border>
    <border>
      <left/>
      <right style="hair">
        <color indexed="8"/>
      </right>
      <top/>
      <bottom/>
      <diagonal/>
    </border>
    <border>
      <left style="hair">
        <color indexed="8"/>
      </left>
      <right/>
      <top/>
      <bottom style="hair">
        <color indexed="8"/>
      </bottom>
      <diagonal/>
    </border>
    <border>
      <left/>
      <right style="hair">
        <color indexed="8"/>
      </right>
      <top/>
      <bottom style="hair">
        <color indexed="8"/>
      </bottom>
      <diagonal/>
    </border>
    <border>
      <left style="thin">
        <color indexed="8"/>
      </left>
      <right style="thin">
        <color indexed="8"/>
      </right>
      <top style="thin">
        <color indexed="8"/>
      </top>
      <bottom style="thin">
        <color indexed="8"/>
      </bottom>
      <diagonal/>
    </border>
  </borders>
  <cellStyleXfs count="2">
    <xf numFmtId="0" fontId="0" fillId="0" borderId="0"/>
    <xf numFmtId="0" fontId="17" fillId="0" borderId="1"/>
  </cellStyleXfs>
  <cellXfs count="462">
    <xf numFmtId="0" fontId="0" fillId="0" borderId="0" xfId="0"/>
    <xf numFmtId="0" fontId="0" fillId="0" borderId="0" xfId="0" applyProtection="1">
      <protection locked="0"/>
    </xf>
    <xf numFmtId="0" fontId="0" fillId="0" borderId="0" xfId="0" applyAlignment="1" applyProtection="1">
      <alignment horizontal="center"/>
      <protection locked="0"/>
    </xf>
    <xf numFmtId="0" fontId="2" fillId="2" borderId="2" xfId="0" applyFont="1" applyFill="1" applyBorder="1" applyProtection="1">
      <protection locked="0"/>
    </xf>
    <xf numFmtId="0" fontId="0" fillId="2" borderId="0" xfId="0" applyFill="1" applyBorder="1" applyProtection="1">
      <protection locked="0"/>
    </xf>
    <xf numFmtId="0" fontId="0" fillId="2" borderId="0" xfId="0" applyFill="1" applyBorder="1" applyAlignment="1" applyProtection="1">
      <alignment horizontal="center"/>
      <protection locked="0"/>
    </xf>
    <xf numFmtId="0" fontId="0" fillId="2" borderId="2" xfId="0" applyFill="1" applyBorder="1" applyProtection="1">
      <protection locked="0"/>
    </xf>
    <xf numFmtId="0" fontId="3" fillId="2" borderId="2" xfId="1" applyFont="1" applyFill="1" applyBorder="1" applyAlignment="1" applyProtection="1">
      <protection locked="0"/>
    </xf>
    <xf numFmtId="0" fontId="4" fillId="2" borderId="0" xfId="1" applyFont="1" applyFill="1" applyBorder="1" applyAlignment="1" applyProtection="1">
      <protection locked="0"/>
    </xf>
    <xf numFmtId="0" fontId="4" fillId="2" borderId="0" xfId="1" applyFont="1" applyFill="1" applyBorder="1" applyAlignment="1" applyProtection="1">
      <alignment horizontal="center"/>
      <protection locked="0"/>
    </xf>
    <xf numFmtId="0" fontId="5" fillId="2" borderId="0" xfId="1" applyFont="1" applyFill="1" applyBorder="1" applyAlignment="1" applyProtection="1">
      <protection locked="0"/>
    </xf>
    <xf numFmtId="0" fontId="3" fillId="2" borderId="0" xfId="1" applyFont="1" applyFill="1" applyBorder="1" applyAlignment="1" applyProtection="1">
      <protection locked="0"/>
    </xf>
    <xf numFmtId="49" fontId="0" fillId="2" borderId="0" xfId="1" applyNumberFormat="1" applyFont="1" applyFill="1" applyBorder="1" applyAlignment="1" applyProtection="1">
      <alignment horizontal="center"/>
      <protection locked="0"/>
    </xf>
    <xf numFmtId="0" fontId="3" fillId="2" borderId="2" xfId="1" applyFont="1" applyFill="1" applyBorder="1" applyAlignment="1" applyProtection="1">
      <alignment horizontal="left"/>
      <protection locked="0"/>
    </xf>
    <xf numFmtId="0" fontId="5" fillId="2" borderId="0" xfId="1" applyFont="1" applyFill="1" applyBorder="1" applyAlignment="1" applyProtection="1">
      <alignment horizontal="right" vertical="center"/>
      <protection locked="0"/>
    </xf>
    <xf numFmtId="0" fontId="5" fillId="2" borderId="2" xfId="1" applyFont="1" applyFill="1" applyBorder="1" applyAlignment="1" applyProtection="1">
      <protection locked="0"/>
    </xf>
    <xf numFmtId="0" fontId="3" fillId="2" borderId="0" xfId="1" applyFont="1" applyFill="1" applyBorder="1" applyAlignment="1" applyProtection="1">
      <alignment horizontal="left" vertical="center"/>
      <protection locked="0"/>
    </xf>
    <xf numFmtId="0" fontId="3" fillId="2" borderId="2" xfId="0" applyFont="1" applyFill="1" applyBorder="1" applyProtection="1">
      <protection locked="0"/>
    </xf>
    <xf numFmtId="0" fontId="6" fillId="2" borderId="2" xfId="0" applyFont="1" applyFill="1" applyBorder="1" applyAlignment="1" applyProtection="1">
      <alignment horizontal="left"/>
      <protection locked="0"/>
    </xf>
    <xf numFmtId="0" fontId="6" fillId="2" borderId="0" xfId="1" applyFont="1" applyFill="1" applyBorder="1" applyAlignment="1" applyProtection="1">
      <alignment vertical="top"/>
      <protection locked="0"/>
    </xf>
    <xf numFmtId="0" fontId="0" fillId="2" borderId="0" xfId="1" applyFont="1" applyFill="1" applyBorder="1" applyAlignment="1" applyProtection="1">
      <protection locked="0"/>
    </xf>
    <xf numFmtId="0" fontId="0" fillId="2" borderId="0" xfId="0" applyFill="1" applyBorder="1" applyAlignment="1" applyProtection="1">
      <alignment horizontal="left"/>
      <protection locked="0"/>
    </xf>
    <xf numFmtId="0" fontId="6" fillId="2" borderId="3" xfId="1" applyFont="1" applyFill="1" applyBorder="1" applyAlignment="1" applyProtection="1">
      <alignment horizontal="center"/>
      <protection locked="0"/>
    </xf>
    <xf numFmtId="0" fontId="0" fillId="2" borderId="0" xfId="1" applyFont="1" applyFill="1" applyBorder="1" applyAlignment="1" applyProtection="1">
      <alignment horizontal="center"/>
      <protection locked="0"/>
    </xf>
    <xf numFmtId="0" fontId="0" fillId="2" borderId="4" xfId="1" applyFont="1" applyFill="1" applyBorder="1" applyAlignment="1" applyProtection="1">
      <alignment horizontal="left" vertical="center"/>
      <protection locked="0"/>
    </xf>
    <xf numFmtId="0" fontId="6" fillId="2" borderId="4" xfId="1" applyFont="1" applyFill="1" applyBorder="1" applyAlignment="1" applyProtection="1">
      <alignment horizontal="left" vertical="center"/>
      <protection locked="0"/>
    </xf>
    <xf numFmtId="0" fontId="6" fillId="2" borderId="0" xfId="1" applyFont="1" applyFill="1" applyBorder="1" applyAlignment="1" applyProtection="1">
      <alignment horizontal="left" vertical="center"/>
      <protection locked="0"/>
    </xf>
    <xf numFmtId="3" fontId="17" fillId="2" borderId="0" xfId="1" applyNumberFormat="1" applyFill="1" applyBorder="1" applyAlignment="1" applyProtection="1">
      <alignment horizontal="center"/>
      <protection locked="0"/>
    </xf>
    <xf numFmtId="0" fontId="0" fillId="2" borderId="5" xfId="0" applyFont="1" applyFill="1" applyBorder="1" applyProtection="1">
      <protection locked="0"/>
    </xf>
    <xf numFmtId="3" fontId="6" fillId="2" borderId="0" xfId="1" applyNumberFormat="1" applyFont="1" applyFill="1" applyBorder="1" applyAlignment="1" applyProtection="1">
      <alignment horizontal="center"/>
    </xf>
    <xf numFmtId="0" fontId="0" fillId="2" borderId="0" xfId="1" applyFont="1" applyFill="1" applyBorder="1" applyAlignment="1" applyProtection="1">
      <alignment horizontal="left" vertical="center"/>
      <protection locked="0"/>
    </xf>
    <xf numFmtId="0" fontId="6" fillId="2" borderId="2" xfId="1" applyFont="1" applyFill="1" applyBorder="1" applyAlignment="1" applyProtection="1">
      <alignment horizontal="left" vertical="center"/>
      <protection locked="0"/>
    </xf>
    <xf numFmtId="0" fontId="6" fillId="2" borderId="0" xfId="1" applyFont="1" applyFill="1" applyBorder="1" applyAlignment="1" applyProtection="1">
      <protection locked="0"/>
    </xf>
    <xf numFmtId="0" fontId="9" fillId="2" borderId="0" xfId="1" applyFont="1" applyFill="1" applyBorder="1" applyAlignment="1" applyProtection="1">
      <alignment vertical="top"/>
      <protection locked="0"/>
    </xf>
    <xf numFmtId="0" fontId="6" fillId="2" borderId="0" xfId="0" applyFont="1" applyFill="1"/>
    <xf numFmtId="0" fontId="6" fillId="2" borderId="0" xfId="0" applyFont="1" applyFill="1" applyBorder="1" applyAlignment="1" applyProtection="1">
      <alignment horizontal="center"/>
      <protection locked="0"/>
    </xf>
    <xf numFmtId="3" fontId="6" fillId="2" borderId="0" xfId="1" applyNumberFormat="1" applyFont="1" applyFill="1" applyBorder="1" applyAlignment="1" applyProtection="1">
      <alignment horizontal="center"/>
      <protection locked="0"/>
    </xf>
    <xf numFmtId="0" fontId="0" fillId="2" borderId="5" xfId="1" applyFont="1" applyFill="1" applyBorder="1" applyAlignment="1" applyProtection="1">
      <alignment horizontal="left" vertical="center"/>
      <protection locked="0"/>
    </xf>
    <xf numFmtId="0" fontId="0" fillId="2" borderId="6" xfId="1" applyFont="1" applyFill="1" applyBorder="1" applyAlignment="1" applyProtection="1">
      <alignment horizontal="left" vertical="center"/>
      <protection locked="0"/>
    </xf>
    <xf numFmtId="3" fontId="0" fillId="2" borderId="0" xfId="1" applyNumberFormat="1" applyFont="1" applyFill="1" applyBorder="1" applyAlignment="1" applyProtection="1">
      <alignment horizontal="center"/>
      <protection locked="0"/>
    </xf>
    <xf numFmtId="0" fontId="0" fillId="2" borderId="7" xfId="1" applyFont="1" applyFill="1" applyBorder="1" applyAlignment="1" applyProtection="1">
      <alignment horizontal="left" vertical="center"/>
      <protection locked="0"/>
    </xf>
    <xf numFmtId="0" fontId="6" fillId="2" borderId="7" xfId="1" applyFont="1" applyFill="1" applyBorder="1" applyAlignment="1" applyProtection="1">
      <alignment horizontal="left" vertical="center"/>
      <protection locked="0"/>
    </xf>
    <xf numFmtId="0" fontId="0" fillId="2" borderId="1" xfId="1" applyFont="1" applyFill="1" applyBorder="1" applyAlignment="1" applyProtection="1">
      <alignment horizontal="left" vertical="center"/>
      <protection locked="0"/>
    </xf>
    <xf numFmtId="0" fontId="0" fillId="2" borderId="8" xfId="1" applyFont="1" applyFill="1" applyBorder="1" applyAlignment="1" applyProtection="1">
      <alignment horizontal="left" vertical="center"/>
      <protection locked="0"/>
    </xf>
    <xf numFmtId="0" fontId="6" fillId="2" borderId="8" xfId="1" applyFont="1" applyFill="1" applyBorder="1" applyAlignment="1" applyProtection="1">
      <alignment horizontal="left" vertical="center"/>
      <protection locked="0"/>
    </xf>
    <xf numFmtId="0" fontId="3" fillId="2" borderId="2" xfId="1" applyFont="1" applyFill="1" applyBorder="1" applyAlignment="1" applyProtection="1">
      <alignment horizontal="left" vertical="center"/>
      <protection locked="0"/>
    </xf>
    <xf numFmtId="0" fontId="0" fillId="2" borderId="4" xfId="0" applyFill="1" applyBorder="1" applyProtection="1">
      <protection locked="0"/>
    </xf>
    <xf numFmtId="0" fontId="0" fillId="2" borderId="0" xfId="1" applyFont="1" applyFill="1" applyBorder="1" applyAlignment="1" applyProtection="1">
      <alignment horizontal="center" vertical="center"/>
      <protection locked="0"/>
    </xf>
    <xf numFmtId="0" fontId="6" fillId="2" borderId="0" xfId="1" applyFont="1" applyFill="1" applyBorder="1" applyAlignment="1" applyProtection="1">
      <alignment vertical="center"/>
      <protection locked="0"/>
    </xf>
    <xf numFmtId="0" fontId="0" fillId="2" borderId="3" xfId="0" applyFill="1" applyBorder="1" applyProtection="1">
      <protection locked="0"/>
    </xf>
    <xf numFmtId="0" fontId="6" fillId="2" borderId="3" xfId="1" applyFont="1" applyFill="1" applyBorder="1" applyAlignment="1" applyProtection="1">
      <alignment horizontal="left" vertical="center"/>
      <protection locked="0"/>
    </xf>
    <xf numFmtId="0" fontId="0" fillId="2" borderId="3" xfId="1" applyFont="1" applyFill="1" applyBorder="1" applyAlignment="1" applyProtection="1">
      <alignment horizontal="left" vertical="center"/>
      <protection locked="0"/>
    </xf>
    <xf numFmtId="0" fontId="6" fillId="2" borderId="0" xfId="1" applyFont="1" applyFill="1" applyBorder="1" applyAlignment="1" applyProtection="1">
      <alignment horizontal="center" vertical="center" wrapText="1"/>
      <protection locked="0"/>
    </xf>
    <xf numFmtId="0" fontId="0" fillId="0" borderId="1" xfId="1" applyFont="1" applyFill="1" applyBorder="1" applyAlignment="1" applyProtection="1">
      <alignment horizontal="left" vertical="center"/>
      <protection locked="0"/>
    </xf>
    <xf numFmtId="0" fontId="0" fillId="0" borderId="1" xfId="1" applyFont="1" applyFill="1" applyBorder="1" applyAlignment="1" applyProtection="1">
      <alignment vertical="center"/>
      <protection locked="0"/>
    </xf>
    <xf numFmtId="0" fontId="0" fillId="2" borderId="0" xfId="1" applyFont="1" applyFill="1" applyBorder="1" applyAlignment="1" applyProtection="1">
      <alignment vertical="center"/>
      <protection locked="0"/>
    </xf>
    <xf numFmtId="0" fontId="0" fillId="2" borderId="2" xfId="0" applyFont="1" applyFill="1" applyBorder="1" applyAlignment="1" applyProtection="1">
      <alignment horizontal="left"/>
      <protection locked="0"/>
    </xf>
    <xf numFmtId="0" fontId="0" fillId="2" borderId="2" xfId="1" applyFont="1" applyFill="1" applyBorder="1" applyAlignment="1" applyProtection="1">
      <alignment horizontal="left" vertical="center"/>
      <protection locked="0"/>
    </xf>
    <xf numFmtId="0" fontId="5" fillId="2" borderId="0" xfId="1" applyFont="1" applyFill="1" applyBorder="1" applyAlignment="1" applyProtection="1">
      <alignment horizontal="left" vertical="top" wrapText="1" readingOrder="1"/>
      <protection locked="0"/>
    </xf>
    <xf numFmtId="0" fontId="10" fillId="2" borderId="0" xfId="0" applyFont="1" applyFill="1"/>
    <xf numFmtId="0" fontId="12" fillId="2" borderId="0" xfId="0" applyFont="1" applyFill="1" applyBorder="1" applyAlignment="1">
      <alignment vertical="center"/>
    </xf>
    <xf numFmtId="0" fontId="5" fillId="2" borderId="0" xfId="0" applyFont="1" applyFill="1" applyBorder="1" applyAlignment="1">
      <alignment vertical="center"/>
    </xf>
    <xf numFmtId="0" fontId="11" fillId="2" borderId="0" xfId="0" applyFont="1" applyFill="1" applyBorder="1" applyAlignment="1">
      <alignment vertical="center"/>
    </xf>
    <xf numFmtId="0" fontId="10" fillId="2" borderId="0" xfId="0" applyFont="1" applyFill="1" applyBorder="1" applyProtection="1">
      <protection locked="0"/>
    </xf>
    <xf numFmtId="0" fontId="5" fillId="2" borderId="0" xfId="0" applyFont="1" applyFill="1" applyBorder="1" applyAlignment="1">
      <alignment horizontal="center" vertical="center"/>
    </xf>
    <xf numFmtId="0" fontId="5" fillId="2" borderId="0" xfId="0" applyFont="1" applyFill="1" applyBorder="1" applyProtection="1">
      <protection locked="0"/>
    </xf>
    <xf numFmtId="3" fontId="0" fillId="2" borderId="2" xfId="1" applyNumberFormat="1" applyFont="1" applyFill="1" applyBorder="1" applyAlignment="1" applyProtection="1">
      <alignment horizontal="center"/>
      <protection locked="0"/>
    </xf>
    <xf numFmtId="0" fontId="10" fillId="2" borderId="0" xfId="0" applyFont="1" applyFill="1" applyBorder="1" applyAlignment="1">
      <alignment horizontal="center" vertical="center"/>
    </xf>
    <xf numFmtId="3" fontId="5" fillId="2" borderId="2" xfId="1" applyNumberFormat="1" applyFont="1" applyFill="1" applyBorder="1" applyAlignment="1" applyProtection="1">
      <alignment horizontal="center"/>
      <protection locked="0"/>
    </xf>
    <xf numFmtId="0" fontId="5" fillId="2" borderId="0" xfId="1" applyFont="1" applyFill="1" applyBorder="1" applyAlignment="1" applyProtection="1">
      <alignment horizontal="left" vertical="center"/>
      <protection locked="0"/>
    </xf>
    <xf numFmtId="0" fontId="6" fillId="2" borderId="0" xfId="0" applyFont="1" applyFill="1" applyBorder="1" applyAlignment="1">
      <alignment vertical="center"/>
    </xf>
    <xf numFmtId="0" fontId="0" fillId="2" borderId="0" xfId="0" applyFill="1" applyBorder="1" applyAlignment="1">
      <alignment horizontal="center" vertical="center"/>
    </xf>
    <xf numFmtId="3" fontId="0" fillId="2" borderId="0" xfId="1" applyNumberFormat="1" applyFont="1" applyFill="1" applyBorder="1" applyAlignment="1" applyProtection="1">
      <protection locked="0"/>
    </xf>
    <xf numFmtId="3" fontId="0" fillId="2" borderId="2" xfId="1" applyNumberFormat="1" applyFont="1" applyFill="1" applyBorder="1" applyAlignment="1" applyProtection="1">
      <alignment horizontal="left"/>
      <protection locked="0"/>
    </xf>
    <xf numFmtId="3" fontId="0" fillId="2" borderId="0" xfId="1" applyNumberFormat="1" applyFont="1" applyFill="1" applyBorder="1" applyAlignment="1" applyProtection="1">
      <alignment horizontal="left"/>
      <protection locked="0"/>
    </xf>
    <xf numFmtId="0" fontId="0" fillId="2" borderId="2" xfId="0" applyFont="1" applyFill="1" applyBorder="1" applyAlignment="1" applyProtection="1">
      <alignment horizontal="left" wrapText="1"/>
      <protection locked="0"/>
    </xf>
    <xf numFmtId="0" fontId="0" fillId="2" borderId="0" xfId="0" applyFont="1" applyFill="1"/>
    <xf numFmtId="0" fontId="0" fillId="2" borderId="0" xfId="0" applyFont="1" applyFill="1" applyBorder="1" applyAlignment="1"/>
    <xf numFmtId="0" fontId="0" fillId="2" borderId="0" xfId="0" applyFont="1" applyFill="1" applyBorder="1" applyAlignment="1" applyProtection="1">
      <alignment wrapText="1"/>
      <protection locked="0"/>
    </xf>
    <xf numFmtId="0" fontId="6" fillId="3" borderId="0" xfId="0" applyFont="1" applyFill="1"/>
    <xf numFmtId="0" fontId="14" fillId="2" borderId="0" xfId="1" applyFont="1" applyFill="1" applyBorder="1" applyAlignment="1" applyProtection="1">
      <protection locked="0"/>
    </xf>
    <xf numFmtId="3" fontId="17" fillId="2" borderId="0" xfId="1" applyNumberFormat="1" applyFill="1" applyBorder="1" applyAlignment="1" applyProtection="1">
      <protection locked="0"/>
    </xf>
    <xf numFmtId="0" fontId="0" fillId="4" borderId="0" xfId="0" applyFill="1" applyBorder="1" applyProtection="1">
      <protection locked="0"/>
    </xf>
    <xf numFmtId="3" fontId="6" fillId="4" borderId="0" xfId="1" applyNumberFormat="1" applyFont="1" applyFill="1" applyBorder="1" applyAlignment="1" applyProtection="1">
      <alignment horizontal="center"/>
      <protection locked="0"/>
    </xf>
    <xf numFmtId="3" fontId="6" fillId="2" borderId="0" xfId="1" applyNumberFormat="1" applyFont="1" applyFill="1" applyBorder="1" applyAlignment="1" applyProtection="1"/>
    <xf numFmtId="0" fontId="0" fillId="5" borderId="0" xfId="0" applyFill="1" applyBorder="1" applyProtection="1">
      <protection locked="0"/>
    </xf>
    <xf numFmtId="0" fontId="0" fillId="6" borderId="0" xfId="0" applyFill="1" applyBorder="1" applyProtection="1">
      <protection locked="0"/>
    </xf>
    <xf numFmtId="0" fontId="0" fillId="5" borderId="0" xfId="1" applyFont="1" applyFill="1" applyBorder="1" applyAlignment="1" applyProtection="1">
      <alignment horizontal="left" vertical="center"/>
      <protection locked="0"/>
    </xf>
    <xf numFmtId="0" fontId="6" fillId="5" borderId="0" xfId="1" applyFont="1" applyFill="1" applyBorder="1" applyAlignment="1" applyProtection="1">
      <protection locked="0"/>
    </xf>
    <xf numFmtId="3" fontId="17" fillId="5" borderId="0" xfId="1" applyNumberFormat="1" applyFill="1" applyBorder="1" applyAlignment="1" applyProtection="1">
      <alignment horizontal="center"/>
      <protection locked="0"/>
    </xf>
    <xf numFmtId="0" fontId="6" fillId="5" borderId="0" xfId="0" applyFont="1" applyFill="1" applyBorder="1" applyAlignment="1" applyProtection="1">
      <alignment horizontal="center"/>
      <protection locked="0"/>
    </xf>
    <xf numFmtId="0" fontId="5" fillId="7" borderId="0" xfId="0" applyFont="1" applyFill="1" applyBorder="1" applyProtection="1">
      <protection locked="0"/>
    </xf>
    <xf numFmtId="0" fontId="5" fillId="7" borderId="0" xfId="0" applyFont="1" applyFill="1" applyProtection="1">
      <protection locked="0"/>
    </xf>
    <xf numFmtId="0" fontId="0" fillId="6" borderId="0" xfId="0" applyFill="1" applyProtection="1">
      <protection locked="0"/>
    </xf>
    <xf numFmtId="0" fontId="6" fillId="8" borderId="0" xfId="1" applyFont="1" applyFill="1" applyBorder="1" applyAlignment="1" applyProtection="1">
      <alignment horizontal="left"/>
      <protection locked="0"/>
    </xf>
    <xf numFmtId="0" fontId="6" fillId="8" borderId="0" xfId="1" applyFont="1" applyFill="1" applyBorder="1" applyAlignment="1" applyProtection="1">
      <alignment horizontal="center"/>
      <protection locked="0"/>
    </xf>
    <xf numFmtId="3" fontId="1" fillId="8" borderId="0" xfId="1" applyNumberFormat="1" applyFont="1" applyFill="1" applyBorder="1" applyAlignment="1" applyProtection="1">
      <alignment horizontal="left"/>
      <protection locked="0"/>
    </xf>
    <xf numFmtId="164" fontId="17" fillId="8" borderId="0" xfId="1" applyNumberFormat="1" applyFill="1" applyBorder="1" applyAlignment="1" applyProtection="1">
      <alignment horizontal="center"/>
    </xf>
    <xf numFmtId="0" fontId="15" fillId="8" borderId="0" xfId="0" applyFont="1" applyFill="1" applyBorder="1" applyAlignment="1" applyProtection="1">
      <alignment horizontal="left"/>
      <protection locked="0"/>
    </xf>
    <xf numFmtId="0" fontId="0" fillId="6" borderId="9" xfId="0" applyFill="1" applyBorder="1" applyProtection="1">
      <protection locked="0"/>
    </xf>
    <xf numFmtId="0" fontId="0" fillId="6" borderId="10" xfId="0" applyFill="1" applyBorder="1" applyProtection="1">
      <protection locked="0"/>
    </xf>
    <xf numFmtId="0" fontId="0" fillId="6" borderId="11" xfId="0" applyFill="1" applyBorder="1" applyProtection="1">
      <protection locked="0"/>
    </xf>
    <xf numFmtId="0" fontId="0" fillId="6" borderId="12" xfId="0" applyFill="1" applyBorder="1" applyProtection="1">
      <protection locked="0"/>
    </xf>
    <xf numFmtId="0" fontId="0" fillId="9" borderId="13" xfId="0" applyFill="1" applyBorder="1" applyProtection="1">
      <protection locked="0"/>
    </xf>
    <xf numFmtId="0" fontId="0" fillId="9" borderId="0" xfId="0" applyFill="1" applyBorder="1" applyProtection="1">
      <protection locked="0"/>
    </xf>
    <xf numFmtId="0" fontId="0" fillId="9" borderId="14" xfId="0" applyFill="1" applyBorder="1" applyProtection="1">
      <protection locked="0"/>
    </xf>
    <xf numFmtId="0" fontId="6" fillId="10" borderId="13" xfId="1" applyFont="1" applyFill="1" applyBorder="1" applyAlignment="1" applyProtection="1">
      <alignment horizontal="left"/>
      <protection locked="0"/>
    </xf>
    <xf numFmtId="0" fontId="6" fillId="10" borderId="0" xfId="1" applyFont="1" applyFill="1" applyBorder="1" applyAlignment="1" applyProtection="1">
      <alignment horizontal="center"/>
      <protection locked="0"/>
    </xf>
    <xf numFmtId="0" fontId="6" fillId="10" borderId="0" xfId="1" applyFont="1" applyFill="1" applyBorder="1" applyAlignment="1" applyProtection="1">
      <alignment horizontal="left"/>
      <protection locked="0"/>
    </xf>
    <xf numFmtId="0" fontId="6" fillId="10" borderId="15" xfId="1" applyFont="1" applyFill="1" applyBorder="1" applyAlignment="1" applyProtection="1">
      <alignment horizontal="center"/>
      <protection locked="0"/>
    </xf>
    <xf numFmtId="3" fontId="1" fillId="10" borderId="13" xfId="1" applyNumberFormat="1" applyFont="1" applyFill="1" applyBorder="1" applyAlignment="1" applyProtection="1">
      <alignment horizontal="left"/>
      <protection locked="0"/>
    </xf>
    <xf numFmtId="164" fontId="17" fillId="10" borderId="0" xfId="1" applyNumberFormat="1" applyFill="1" applyBorder="1" applyAlignment="1" applyProtection="1">
      <alignment horizontal="center"/>
    </xf>
    <xf numFmtId="3" fontId="1" fillId="10" borderId="0" xfId="1" applyNumberFormat="1" applyFont="1" applyFill="1" applyBorder="1" applyAlignment="1" applyProtection="1">
      <alignment horizontal="center"/>
      <protection locked="0"/>
    </xf>
    <xf numFmtId="3" fontId="1" fillId="10" borderId="0" xfId="1" applyNumberFormat="1" applyFont="1" applyFill="1" applyBorder="1" applyAlignment="1" applyProtection="1">
      <alignment horizontal="left"/>
      <protection locked="0"/>
    </xf>
    <xf numFmtId="164" fontId="0" fillId="10" borderId="15" xfId="1" applyNumberFormat="1" applyFont="1" applyFill="1" applyBorder="1" applyAlignment="1" applyProtection="1">
      <alignment horizontal="center"/>
    </xf>
    <xf numFmtId="0" fontId="15" fillId="10" borderId="13" xfId="0" applyFont="1" applyFill="1" applyBorder="1" applyAlignment="1" applyProtection="1">
      <alignment horizontal="left"/>
      <protection locked="0"/>
    </xf>
    <xf numFmtId="0" fontId="15" fillId="10" borderId="0" xfId="0" applyFont="1" applyFill="1" applyBorder="1" applyAlignment="1" applyProtection="1">
      <alignment horizontal="left"/>
      <protection locked="0"/>
    </xf>
    <xf numFmtId="0" fontId="6" fillId="10" borderId="13" xfId="0" applyFont="1" applyFill="1" applyBorder="1" applyAlignment="1" applyProtection="1">
      <alignment horizontal="left"/>
      <protection locked="0"/>
    </xf>
    <xf numFmtId="3" fontId="6" fillId="10" borderId="0" xfId="1" applyNumberFormat="1" applyFont="1" applyFill="1" applyBorder="1" applyAlignment="1" applyProtection="1">
      <alignment horizontal="center"/>
      <protection locked="0"/>
    </xf>
    <xf numFmtId="0" fontId="6" fillId="10" borderId="0" xfId="0" applyFont="1" applyFill="1" applyBorder="1" applyAlignment="1" applyProtection="1">
      <alignment horizontal="left"/>
      <protection locked="0"/>
    </xf>
    <xf numFmtId="3" fontId="6" fillId="4" borderId="13" xfId="1" applyNumberFormat="1" applyFont="1" applyFill="1" applyBorder="1" applyAlignment="1" applyProtection="1">
      <alignment horizontal="center"/>
      <protection locked="0"/>
    </xf>
    <xf numFmtId="3" fontId="0" fillId="10" borderId="13" xfId="1" applyNumberFormat="1" applyFont="1" applyFill="1" applyBorder="1" applyAlignment="1" applyProtection="1">
      <alignment horizontal="left"/>
      <protection locked="0"/>
    </xf>
    <xf numFmtId="0" fontId="0" fillId="9" borderId="10" xfId="0" applyFill="1" applyBorder="1" applyProtection="1">
      <protection locked="0"/>
    </xf>
    <xf numFmtId="0" fontId="0" fillId="9" borderId="12" xfId="0" applyFill="1" applyBorder="1" applyProtection="1">
      <protection locked="0"/>
    </xf>
    <xf numFmtId="0" fontId="6" fillId="5" borderId="0" xfId="0" applyFont="1" applyFill="1" applyBorder="1" applyAlignment="1" applyProtection="1">
      <alignment horizontal="left"/>
      <protection locked="0"/>
    </xf>
    <xf numFmtId="3" fontId="6" fillId="5" borderId="0" xfId="1" applyNumberFormat="1" applyFont="1" applyFill="1" applyBorder="1" applyAlignment="1" applyProtection="1">
      <alignment horizontal="left"/>
      <protection locked="0"/>
    </xf>
    <xf numFmtId="165" fontId="17" fillId="8" borderId="0" xfId="1" applyNumberFormat="1" applyFill="1" applyBorder="1" applyAlignment="1" applyProtection="1">
      <alignment horizontal="center"/>
    </xf>
    <xf numFmtId="3" fontId="17" fillId="8" borderId="0" xfId="1" applyNumberFormat="1" applyFill="1" applyBorder="1" applyAlignment="1" applyProtection="1">
      <alignment horizontal="center"/>
      <protection locked="0"/>
    </xf>
    <xf numFmtId="0" fontId="0" fillId="4" borderId="16" xfId="0" applyFill="1" applyBorder="1" applyProtection="1">
      <protection locked="0"/>
    </xf>
    <xf numFmtId="0" fontId="0" fillId="4" borderId="17" xfId="0" applyFill="1" applyBorder="1" applyProtection="1">
      <protection locked="0"/>
    </xf>
    <xf numFmtId="0" fontId="0" fillId="9" borderId="16" xfId="0" applyFill="1" applyBorder="1" applyProtection="1">
      <protection locked="0"/>
    </xf>
    <xf numFmtId="0" fontId="0" fillId="4" borderId="18" xfId="0" applyFill="1" applyBorder="1" applyProtection="1">
      <protection locked="0"/>
    </xf>
    <xf numFmtId="0" fontId="0" fillId="9" borderId="19" xfId="0" applyFill="1" applyBorder="1" applyProtection="1">
      <protection locked="0"/>
    </xf>
    <xf numFmtId="0" fontId="0" fillId="4" borderId="20" xfId="0" applyFill="1" applyBorder="1" applyProtection="1">
      <protection locked="0"/>
    </xf>
    <xf numFmtId="0" fontId="0" fillId="9" borderId="21" xfId="0" applyFill="1" applyBorder="1" applyProtection="1">
      <protection locked="0"/>
    </xf>
    <xf numFmtId="0" fontId="0" fillId="9" borderId="20" xfId="0" applyFill="1" applyBorder="1" applyProtection="1">
      <protection locked="0"/>
    </xf>
    <xf numFmtId="0" fontId="0" fillId="6" borderId="22" xfId="0" applyFill="1" applyBorder="1" applyProtection="1">
      <protection locked="0"/>
    </xf>
    <xf numFmtId="0" fontId="0" fillId="6" borderId="23" xfId="0" applyFill="1" applyBorder="1" applyProtection="1">
      <protection locked="0"/>
    </xf>
    <xf numFmtId="3" fontId="6" fillId="5" borderId="22" xfId="1" applyNumberFormat="1" applyFont="1" applyFill="1" applyBorder="1" applyAlignment="1" applyProtection="1">
      <alignment horizontal="center"/>
      <protection locked="0"/>
    </xf>
    <xf numFmtId="0" fontId="0" fillId="5" borderId="16" xfId="1" applyFont="1" applyFill="1" applyBorder="1" applyAlignment="1" applyProtection="1">
      <alignment horizontal="left" vertical="center"/>
      <protection locked="0"/>
    </xf>
    <xf numFmtId="0" fontId="0" fillId="6" borderId="24" xfId="0" applyFill="1" applyBorder="1" applyProtection="1">
      <protection locked="0"/>
    </xf>
    <xf numFmtId="0" fontId="0" fillId="5" borderId="17" xfId="0" applyFill="1" applyBorder="1" applyProtection="1">
      <protection locked="0"/>
    </xf>
    <xf numFmtId="3" fontId="0" fillId="10" borderId="0" xfId="1" applyNumberFormat="1" applyFont="1" applyFill="1" applyBorder="1" applyAlignment="1" applyProtection="1">
      <alignment horizontal="left"/>
      <protection locked="0"/>
    </xf>
    <xf numFmtId="0" fontId="16" fillId="5" borderId="14" xfId="1" applyFont="1" applyFill="1" applyBorder="1" applyAlignment="1" applyProtection="1">
      <alignment horizontal="center" vertical="center"/>
      <protection locked="0"/>
    </xf>
    <xf numFmtId="0" fontId="6" fillId="5" borderId="0" xfId="0" applyFont="1" applyFill="1" applyBorder="1" applyProtection="1">
      <protection locked="0"/>
    </xf>
    <xf numFmtId="0" fontId="6" fillId="9" borderId="0" xfId="0" applyFont="1" applyFill="1" applyBorder="1" applyAlignment="1" applyProtection="1">
      <protection locked="0"/>
    </xf>
    <xf numFmtId="164" fontId="17" fillId="10" borderId="22" xfId="1" applyNumberFormat="1" applyFill="1" applyBorder="1" applyAlignment="1" applyProtection="1">
      <alignment horizontal="center"/>
    </xf>
    <xf numFmtId="0" fontId="0" fillId="4" borderId="11" xfId="0" applyFill="1" applyBorder="1" applyProtection="1">
      <protection locked="0"/>
    </xf>
    <xf numFmtId="0" fontId="0" fillId="6" borderId="16" xfId="0" applyFill="1" applyBorder="1" applyProtection="1">
      <protection locked="0"/>
    </xf>
    <xf numFmtId="0" fontId="0" fillId="11" borderId="0" xfId="0" applyFill="1" applyBorder="1" applyProtection="1">
      <protection locked="0"/>
    </xf>
    <xf numFmtId="0" fontId="0" fillId="12" borderId="0" xfId="0" applyFill="1" applyBorder="1" applyProtection="1">
      <protection locked="0"/>
    </xf>
    <xf numFmtId="0" fontId="0" fillId="11" borderId="13" xfId="0" applyFill="1" applyBorder="1" applyProtection="1">
      <protection locked="0"/>
    </xf>
    <xf numFmtId="0" fontId="0" fillId="12" borderId="13" xfId="0" applyFill="1" applyBorder="1" applyProtection="1">
      <protection locked="0"/>
    </xf>
    <xf numFmtId="0" fontId="6" fillId="11" borderId="13" xfId="0" applyFont="1" applyFill="1" applyBorder="1" applyProtection="1">
      <protection locked="0"/>
    </xf>
    <xf numFmtId="0" fontId="0" fillId="13" borderId="0" xfId="0" applyFill="1" applyBorder="1" applyProtection="1">
      <protection locked="0"/>
    </xf>
    <xf numFmtId="0" fontId="0" fillId="13" borderId="25" xfId="0" applyFill="1" applyBorder="1" applyProtection="1">
      <protection locked="0"/>
    </xf>
    <xf numFmtId="0" fontId="0" fillId="13" borderId="26" xfId="0" applyFill="1" applyBorder="1" applyProtection="1">
      <protection locked="0"/>
    </xf>
    <xf numFmtId="0" fontId="0" fillId="13" borderId="10" xfId="0" applyFill="1" applyBorder="1" applyProtection="1">
      <protection locked="0"/>
    </xf>
    <xf numFmtId="0" fontId="0" fillId="13" borderId="11" xfId="0" applyFill="1" applyBorder="1" applyProtection="1">
      <protection locked="0"/>
    </xf>
    <xf numFmtId="0" fontId="6" fillId="13" borderId="0" xfId="0" applyFont="1" applyFill="1" applyBorder="1" applyProtection="1">
      <protection locked="0"/>
    </xf>
    <xf numFmtId="0" fontId="0" fillId="14" borderId="0" xfId="0" applyFill="1" applyBorder="1" applyProtection="1">
      <protection locked="0"/>
    </xf>
    <xf numFmtId="0" fontId="0" fillId="13" borderId="27" xfId="0" applyFill="1" applyBorder="1" applyProtection="1">
      <protection locked="0"/>
    </xf>
    <xf numFmtId="0" fontId="0" fillId="13" borderId="13" xfId="0" applyFill="1" applyBorder="1" applyProtection="1">
      <protection locked="0"/>
    </xf>
    <xf numFmtId="0" fontId="6" fillId="13" borderId="13" xfId="0" applyFont="1" applyFill="1" applyBorder="1" applyProtection="1">
      <protection locked="0"/>
    </xf>
    <xf numFmtId="3" fontId="6" fillId="13" borderId="10" xfId="1" applyNumberFormat="1" applyFont="1" applyFill="1" applyBorder="1" applyAlignment="1" applyProtection="1">
      <alignment horizontal="center"/>
      <protection locked="0"/>
    </xf>
    <xf numFmtId="3" fontId="6" fillId="13" borderId="28" xfId="1" applyNumberFormat="1" applyFont="1" applyFill="1" applyBorder="1" applyAlignment="1" applyProtection="1">
      <alignment horizontal="center"/>
      <protection locked="0"/>
    </xf>
    <xf numFmtId="3" fontId="6" fillId="13" borderId="29" xfId="1" applyNumberFormat="1" applyFont="1" applyFill="1" applyBorder="1" applyAlignment="1" applyProtection="1">
      <alignment horizontal="center"/>
      <protection locked="0"/>
    </xf>
    <xf numFmtId="0" fontId="0" fillId="14" borderId="11" xfId="0" applyFill="1" applyBorder="1" applyProtection="1">
      <protection locked="0"/>
    </xf>
    <xf numFmtId="3" fontId="6" fillId="13" borderId="12" xfId="1" applyNumberFormat="1" applyFont="1" applyFill="1" applyBorder="1" applyAlignment="1" applyProtection="1">
      <alignment horizontal="center"/>
      <protection locked="0"/>
    </xf>
    <xf numFmtId="0" fontId="0" fillId="6" borderId="13" xfId="0" applyFill="1" applyBorder="1" applyProtection="1">
      <protection locked="0"/>
    </xf>
    <xf numFmtId="3" fontId="6" fillId="5" borderId="14" xfId="1" applyNumberFormat="1" applyFont="1" applyFill="1" applyBorder="1" applyAlignment="1" applyProtection="1">
      <alignment horizontal="center"/>
      <protection locked="0"/>
    </xf>
    <xf numFmtId="0" fontId="6" fillId="5" borderId="13" xfId="1" applyFont="1" applyFill="1" applyBorder="1" applyAlignment="1" applyProtection="1">
      <protection locked="0"/>
    </xf>
    <xf numFmtId="0" fontId="6" fillId="5" borderId="13" xfId="0" applyFont="1" applyFill="1" applyBorder="1" applyAlignment="1" applyProtection="1">
      <alignment horizontal="left"/>
      <protection locked="0"/>
    </xf>
    <xf numFmtId="0" fontId="6" fillId="5" borderId="14" xfId="0" applyFont="1" applyFill="1" applyBorder="1" applyAlignment="1" applyProtection="1">
      <alignment horizontal="center"/>
      <protection locked="0"/>
    </xf>
    <xf numFmtId="3" fontId="1" fillId="8" borderId="13" xfId="1" applyNumberFormat="1" applyFont="1" applyFill="1" applyBorder="1" applyAlignment="1" applyProtection="1">
      <alignment horizontal="left"/>
      <protection locked="0"/>
    </xf>
    <xf numFmtId="164" fontId="17" fillId="8" borderId="14" xfId="1" applyNumberFormat="1" applyFill="1" applyBorder="1" applyAlignment="1" applyProtection="1">
      <alignment horizontal="center"/>
    </xf>
    <xf numFmtId="3" fontId="6" fillId="5" borderId="13" xfId="1" applyNumberFormat="1" applyFont="1" applyFill="1" applyBorder="1" applyAlignment="1" applyProtection="1">
      <alignment horizontal="left"/>
      <protection locked="0"/>
    </xf>
    <xf numFmtId="0" fontId="6" fillId="5" borderId="13" xfId="0" applyFont="1" applyFill="1" applyBorder="1" applyAlignment="1" applyProtection="1">
      <alignment horizontal="center"/>
      <protection locked="0"/>
    </xf>
    <xf numFmtId="3" fontId="17" fillId="5" borderId="14" xfId="1" applyNumberFormat="1" applyFill="1" applyBorder="1" applyAlignment="1" applyProtection="1">
      <alignment horizontal="center"/>
      <protection locked="0"/>
    </xf>
    <xf numFmtId="0" fontId="0" fillId="5" borderId="13" xfId="1" applyFont="1" applyFill="1" applyBorder="1" applyAlignment="1" applyProtection="1">
      <alignment horizontal="left" vertical="center"/>
      <protection locked="0"/>
    </xf>
    <xf numFmtId="0" fontId="6" fillId="8" borderId="14" xfId="1" applyFont="1" applyFill="1" applyBorder="1" applyAlignment="1" applyProtection="1">
      <alignment horizontal="center"/>
      <protection locked="0"/>
    </xf>
    <xf numFmtId="165" fontId="17" fillId="8" borderId="14" xfId="1" applyNumberFormat="1" applyFill="1" applyBorder="1" applyAlignment="1" applyProtection="1">
      <alignment horizontal="center"/>
    </xf>
    <xf numFmtId="0" fontId="0" fillId="5" borderId="20" xfId="1" applyFont="1" applyFill="1" applyBorder="1" applyAlignment="1" applyProtection="1">
      <alignment horizontal="left" vertical="center"/>
      <protection locked="0"/>
    </xf>
    <xf numFmtId="0" fontId="0" fillId="5" borderId="18" xfId="0" applyFill="1" applyBorder="1" applyProtection="1">
      <protection locked="0"/>
    </xf>
    <xf numFmtId="0" fontId="0" fillId="6" borderId="20" xfId="0" applyFill="1" applyBorder="1" applyProtection="1">
      <protection locked="0"/>
    </xf>
    <xf numFmtId="165" fontId="6" fillId="0" borderId="1" xfId="1" applyNumberFormat="1" applyFont="1" applyFill="1" applyBorder="1" applyAlignment="1" applyProtection="1">
      <alignment horizontal="center"/>
    </xf>
    <xf numFmtId="165" fontId="6" fillId="2" borderId="0" xfId="1" applyNumberFormat="1" applyFont="1" applyFill="1" applyBorder="1" applyAlignment="1" applyProtection="1">
      <alignment horizontal="left" vertical="center"/>
      <protection locked="0"/>
    </xf>
    <xf numFmtId="165" fontId="0" fillId="2" borderId="0" xfId="1" applyNumberFormat="1" applyFont="1" applyFill="1" applyBorder="1" applyAlignment="1" applyProtection="1">
      <alignment horizontal="left" vertical="center"/>
    </xf>
    <xf numFmtId="165" fontId="0" fillId="2" borderId="0" xfId="0" applyNumberFormat="1" applyFill="1" applyBorder="1" applyProtection="1">
      <protection locked="0"/>
    </xf>
    <xf numFmtId="165" fontId="17" fillId="2" borderId="0" xfId="1" applyNumberFormat="1" applyFill="1" applyBorder="1" applyAlignment="1" applyProtection="1">
      <protection locked="0"/>
    </xf>
    <xf numFmtId="165" fontId="6" fillId="15" borderId="30" xfId="1" applyNumberFormat="1" applyFont="1" applyFill="1" applyBorder="1" applyAlignment="1" applyProtection="1">
      <alignment horizontal="center"/>
    </xf>
    <xf numFmtId="165" fontId="6" fillId="2" borderId="0" xfId="1" applyNumberFormat="1" applyFont="1" applyFill="1" applyBorder="1" applyAlignment="1" applyProtection="1">
      <alignment horizontal="left" vertical="center"/>
    </xf>
    <xf numFmtId="165" fontId="6" fillId="2" borderId="0" xfId="1" applyNumberFormat="1" applyFont="1" applyFill="1" applyBorder="1" applyAlignment="1" applyProtection="1"/>
    <xf numFmtId="165" fontId="6" fillId="2" borderId="0" xfId="1" applyNumberFormat="1" applyFont="1" applyFill="1" applyBorder="1" applyAlignment="1" applyProtection="1">
      <alignment horizontal="center"/>
    </xf>
    <xf numFmtId="165" fontId="0" fillId="2" borderId="0" xfId="0" applyNumberFormat="1" applyFill="1" applyBorder="1" applyAlignment="1" applyProtection="1">
      <alignment horizontal="center"/>
      <protection locked="0"/>
    </xf>
    <xf numFmtId="165" fontId="6" fillId="2" borderId="0" xfId="1" applyNumberFormat="1" applyFont="1" applyFill="1" applyBorder="1" applyAlignment="1" applyProtection="1">
      <alignment horizontal="center"/>
      <protection locked="0"/>
    </xf>
    <xf numFmtId="165" fontId="0" fillId="2" borderId="0" xfId="1" applyNumberFormat="1" applyFont="1" applyFill="1" applyBorder="1" applyAlignment="1" applyProtection="1">
      <protection locked="0"/>
    </xf>
    <xf numFmtId="165" fontId="9" fillId="2" borderId="0" xfId="1" applyNumberFormat="1" applyFont="1" applyFill="1" applyBorder="1" applyAlignment="1" applyProtection="1">
      <alignment vertical="top"/>
      <protection locked="0"/>
    </xf>
    <xf numFmtId="165" fontId="0" fillId="2" borderId="0" xfId="1" applyNumberFormat="1" applyFont="1" applyFill="1" applyBorder="1" applyAlignment="1" applyProtection="1">
      <alignment horizontal="left" vertical="center"/>
      <protection locked="0"/>
    </xf>
    <xf numFmtId="165" fontId="6" fillId="2" borderId="0" xfId="1" applyNumberFormat="1" applyFont="1" applyFill="1" applyBorder="1" applyAlignment="1" applyProtection="1">
      <protection locked="0"/>
    </xf>
    <xf numFmtId="165" fontId="6" fillId="2" borderId="0" xfId="0" applyNumberFormat="1" applyFont="1" applyFill="1" applyBorder="1" applyAlignment="1" applyProtection="1">
      <alignment horizontal="center"/>
      <protection locked="0"/>
    </xf>
    <xf numFmtId="165" fontId="0" fillId="2" borderId="0" xfId="1" applyNumberFormat="1" applyFont="1" applyFill="1" applyBorder="1" applyAlignment="1" applyProtection="1">
      <alignment horizontal="center"/>
      <protection locked="0"/>
    </xf>
    <xf numFmtId="165" fontId="17" fillId="0" borderId="6" xfId="1" applyNumberFormat="1" applyFill="1" applyBorder="1" applyAlignment="1" applyProtection="1">
      <alignment horizontal="center"/>
      <protection locked="0"/>
    </xf>
    <xf numFmtId="165" fontId="17" fillId="0" borderId="1" xfId="1" applyNumberFormat="1" applyFill="1" applyBorder="1" applyAlignment="1" applyProtection="1">
      <alignment horizontal="center"/>
      <protection locked="0"/>
    </xf>
    <xf numFmtId="165" fontId="0" fillId="0" borderId="1" xfId="1" applyNumberFormat="1" applyFont="1" applyFill="1" applyBorder="1" applyAlignment="1" applyProtection="1">
      <alignment horizontal="center"/>
      <protection locked="0"/>
    </xf>
    <xf numFmtId="165" fontId="17" fillId="2" borderId="0" xfId="1" applyNumberFormat="1" applyFill="1" applyBorder="1" applyAlignment="1" applyProtection="1">
      <alignment horizontal="center"/>
      <protection locked="0"/>
    </xf>
    <xf numFmtId="165" fontId="6" fillId="3" borderId="0" xfId="0" applyNumberFormat="1" applyFont="1" applyFill="1" applyAlignment="1">
      <alignment horizontal="center"/>
    </xf>
    <xf numFmtId="165" fontId="17" fillId="0" borderId="31" xfId="1" applyNumberFormat="1" applyFill="1" applyBorder="1" applyAlignment="1" applyProtection="1">
      <alignment horizontal="center"/>
      <protection locked="0"/>
    </xf>
    <xf numFmtId="165" fontId="17" fillId="0" borderId="32" xfId="1" applyNumberFormat="1" applyFill="1" applyBorder="1" applyAlignment="1" applyProtection="1">
      <alignment horizontal="center"/>
      <protection locked="0"/>
    </xf>
    <xf numFmtId="165" fontId="0" fillId="0" borderId="31" xfId="1" applyNumberFormat="1" applyFont="1" applyFill="1" applyBorder="1" applyAlignment="1" applyProtection="1">
      <alignment horizontal="center"/>
      <protection locked="0"/>
    </xf>
    <xf numFmtId="165" fontId="6" fillId="2" borderId="3" xfId="0" applyNumberFormat="1" applyFont="1" applyFill="1" applyBorder="1" applyAlignment="1" applyProtection="1">
      <alignment horizontal="center"/>
      <protection locked="0"/>
    </xf>
    <xf numFmtId="165" fontId="14" fillId="2" borderId="0" xfId="1" applyNumberFormat="1" applyFont="1" applyFill="1" applyBorder="1" applyAlignment="1" applyProtection="1">
      <alignment horizontal="center"/>
      <protection locked="0"/>
    </xf>
    <xf numFmtId="165" fontId="17" fillId="0" borderId="33" xfId="1" applyNumberFormat="1" applyFill="1" applyBorder="1" applyAlignment="1" applyProtection="1">
      <alignment horizontal="center"/>
      <protection locked="0"/>
    </xf>
    <xf numFmtId="165" fontId="6" fillId="2" borderId="0" xfId="1" applyNumberFormat="1" applyFont="1" applyFill="1" applyBorder="1" applyAlignment="1" applyProtection="1">
      <alignment horizontal="center" vertical="center"/>
      <protection locked="0"/>
    </xf>
    <xf numFmtId="165" fontId="0" fillId="2" borderId="0" xfId="1" applyNumberFormat="1" applyFont="1" applyFill="1" applyBorder="1" applyAlignment="1" applyProtection="1">
      <alignment horizontal="center" vertical="center"/>
      <protection locked="0"/>
    </xf>
    <xf numFmtId="165" fontId="6" fillId="2" borderId="0" xfId="1" applyNumberFormat="1" applyFont="1" applyFill="1" applyBorder="1" applyAlignment="1" applyProtection="1">
      <alignment vertical="center"/>
      <protection locked="0"/>
    </xf>
    <xf numFmtId="165" fontId="6" fillId="2" borderId="3" xfId="1" applyNumberFormat="1" applyFont="1" applyFill="1" applyBorder="1" applyAlignment="1" applyProtection="1">
      <alignment horizontal="center"/>
      <protection locked="0"/>
    </xf>
    <xf numFmtId="165" fontId="17" fillId="0" borderId="6" xfId="1" applyNumberFormat="1" applyFont="1" applyFill="1" applyBorder="1" applyAlignment="1" applyProtection="1">
      <alignment horizontal="center"/>
      <protection locked="0"/>
    </xf>
    <xf numFmtId="165" fontId="17" fillId="0" borderId="1" xfId="1" applyNumberFormat="1" applyFont="1" applyFill="1" applyBorder="1" applyAlignment="1" applyProtection="1">
      <alignment horizontal="center"/>
      <protection locked="0"/>
    </xf>
    <xf numFmtId="165" fontId="17" fillId="2" borderId="0" xfId="1" applyNumberFormat="1" applyFont="1" applyFill="1" applyBorder="1" applyAlignment="1" applyProtection="1">
      <alignment horizontal="left" vertical="center"/>
      <protection locked="0"/>
    </xf>
    <xf numFmtId="165" fontId="17" fillId="0" borderId="1" xfId="1" applyNumberFormat="1" applyFont="1" applyFill="1" applyBorder="1" applyAlignment="1" applyProtection="1">
      <alignment horizontal="center"/>
    </xf>
    <xf numFmtId="164" fontId="15" fillId="10" borderId="0" xfId="0" applyNumberFormat="1" applyFont="1" applyFill="1" applyBorder="1" applyAlignment="1" applyProtection="1">
      <alignment horizontal="center"/>
      <protection locked="0"/>
    </xf>
    <xf numFmtId="0" fontId="0" fillId="9" borderId="0" xfId="0" applyFill="1" applyBorder="1" applyAlignment="1" applyProtection="1">
      <alignment horizontal="center"/>
      <protection locked="0"/>
    </xf>
    <xf numFmtId="0" fontId="0" fillId="4" borderId="17" xfId="0" applyFill="1" applyBorder="1" applyAlignment="1" applyProtection="1">
      <alignment horizontal="center"/>
      <protection locked="0"/>
    </xf>
    <xf numFmtId="0" fontId="0" fillId="4" borderId="16" xfId="0" applyFill="1" applyBorder="1" applyAlignment="1" applyProtection="1">
      <alignment horizontal="center"/>
      <protection locked="0"/>
    </xf>
    <xf numFmtId="0" fontId="0" fillId="9" borderId="24" xfId="0" applyFill="1" applyBorder="1" applyAlignment="1" applyProtection="1">
      <alignment horizontal="center"/>
      <protection locked="0"/>
    </xf>
    <xf numFmtId="0" fontId="0" fillId="6" borderId="0" xfId="0" applyFill="1" applyBorder="1" applyAlignment="1" applyProtection="1">
      <alignment horizontal="center"/>
      <protection locked="0"/>
    </xf>
    <xf numFmtId="0" fontId="6" fillId="5" borderId="0" xfId="1" applyFont="1" applyFill="1" applyBorder="1" applyAlignment="1" applyProtection="1">
      <alignment horizontal="center"/>
      <protection locked="0"/>
    </xf>
    <xf numFmtId="0" fontId="0" fillId="5" borderId="0" xfId="1" applyFont="1" applyFill="1" applyBorder="1" applyAlignment="1" applyProtection="1">
      <alignment horizontal="center" vertical="center"/>
      <protection locked="0"/>
    </xf>
    <xf numFmtId="0" fontId="0" fillId="5" borderId="16" xfId="1" applyFont="1" applyFill="1" applyBorder="1" applyAlignment="1" applyProtection="1">
      <alignment horizontal="center" vertical="center"/>
      <protection locked="0"/>
    </xf>
    <xf numFmtId="0" fontId="0" fillId="5" borderId="17" xfId="0" applyFill="1" applyBorder="1" applyAlignment="1" applyProtection="1">
      <alignment horizontal="center"/>
      <protection locked="0"/>
    </xf>
    <xf numFmtId="0" fontId="0" fillId="6" borderId="16" xfId="0" applyFill="1" applyBorder="1" applyAlignment="1" applyProtection="1">
      <alignment horizontal="center"/>
      <protection locked="0"/>
    </xf>
    <xf numFmtId="0" fontId="0" fillId="5" borderId="0" xfId="0" applyFill="1" applyBorder="1" applyAlignment="1" applyProtection="1">
      <alignment horizontal="center"/>
      <protection locked="0"/>
    </xf>
    <xf numFmtId="0" fontId="0" fillId="6" borderId="11" xfId="0" applyFill="1" applyBorder="1" applyAlignment="1" applyProtection="1">
      <alignment horizontal="center"/>
      <protection locked="0"/>
    </xf>
    <xf numFmtId="0" fontId="0" fillId="11" borderId="0" xfId="0" applyFill="1" applyBorder="1" applyAlignment="1" applyProtection="1">
      <alignment horizontal="center"/>
      <protection locked="0"/>
    </xf>
    <xf numFmtId="0" fontId="0" fillId="12" borderId="0" xfId="0" applyFill="1" applyBorder="1" applyAlignment="1" applyProtection="1">
      <alignment horizontal="center"/>
      <protection locked="0"/>
    </xf>
    <xf numFmtId="0" fontId="0" fillId="13" borderId="26" xfId="0" applyFill="1" applyBorder="1" applyAlignment="1" applyProtection="1">
      <alignment horizontal="center"/>
      <protection locked="0"/>
    </xf>
    <xf numFmtId="0" fontId="0" fillId="13" borderId="11" xfId="0" applyFill="1" applyBorder="1" applyAlignment="1" applyProtection="1">
      <alignment horizontal="center"/>
      <protection locked="0"/>
    </xf>
    <xf numFmtId="0" fontId="0" fillId="13" borderId="22" xfId="0" applyFill="1" applyBorder="1" applyAlignment="1" applyProtection="1">
      <alignment horizontal="center"/>
      <protection locked="0"/>
    </xf>
    <xf numFmtId="0" fontId="0" fillId="6" borderId="0" xfId="0" applyFill="1" applyAlignment="1" applyProtection="1">
      <alignment horizontal="center"/>
      <protection locked="0"/>
    </xf>
    <xf numFmtId="164" fontId="0" fillId="10" borderId="0" xfId="0" applyNumberFormat="1" applyFont="1" applyFill="1" applyBorder="1" applyAlignment="1" applyProtection="1">
      <alignment horizontal="center"/>
    </xf>
    <xf numFmtId="0" fontId="0" fillId="4" borderId="28" xfId="0" applyFill="1" applyBorder="1" applyAlignment="1" applyProtection="1">
      <alignment horizontal="center"/>
      <protection locked="0"/>
    </xf>
    <xf numFmtId="0" fontId="0" fillId="6" borderId="14" xfId="0" applyFill="1" applyBorder="1" applyAlignment="1" applyProtection="1">
      <alignment horizontal="center"/>
      <protection locked="0"/>
    </xf>
    <xf numFmtId="0" fontId="6" fillId="5" borderId="14" xfId="1" applyFont="1" applyFill="1" applyBorder="1" applyAlignment="1" applyProtection="1">
      <alignment horizontal="center"/>
      <protection locked="0"/>
    </xf>
    <xf numFmtId="0" fontId="6" fillId="5" borderId="14" xfId="1" applyFont="1" applyFill="1" applyBorder="1" applyAlignment="1" applyProtection="1">
      <alignment horizontal="center" vertical="center"/>
      <protection locked="0"/>
    </xf>
    <xf numFmtId="0" fontId="0" fillId="5" borderId="14" xfId="1" applyFont="1" applyFill="1" applyBorder="1" applyAlignment="1" applyProtection="1">
      <alignment horizontal="center" vertical="center"/>
      <protection locked="0"/>
    </xf>
    <xf numFmtId="0" fontId="0" fillId="5" borderId="21" xfId="1" applyFont="1" applyFill="1" applyBorder="1" applyAlignment="1" applyProtection="1">
      <alignment horizontal="center" vertical="center"/>
      <protection locked="0"/>
    </xf>
    <xf numFmtId="0" fontId="0" fillId="5" borderId="19" xfId="0" applyFill="1" applyBorder="1" applyAlignment="1" applyProtection="1">
      <alignment horizontal="center"/>
      <protection locked="0"/>
    </xf>
    <xf numFmtId="0" fontId="0" fillId="6" borderId="21" xfId="0" applyFill="1" applyBorder="1" applyAlignment="1" applyProtection="1">
      <alignment horizontal="center"/>
      <protection locked="0"/>
    </xf>
    <xf numFmtId="0" fontId="0" fillId="5" borderId="14" xfId="0" applyFill="1" applyBorder="1" applyAlignment="1" applyProtection="1">
      <alignment horizontal="center"/>
      <protection locked="0"/>
    </xf>
    <xf numFmtId="0" fontId="0" fillId="6" borderId="12" xfId="0" applyFill="1" applyBorder="1" applyAlignment="1" applyProtection="1">
      <alignment horizontal="center"/>
      <protection locked="0"/>
    </xf>
    <xf numFmtId="0" fontId="0" fillId="11" borderId="14" xfId="0" applyFill="1" applyBorder="1" applyAlignment="1" applyProtection="1">
      <alignment horizontal="center"/>
      <protection locked="0"/>
    </xf>
    <xf numFmtId="0" fontId="0" fillId="12" borderId="14" xfId="0" applyFill="1" applyBorder="1" applyAlignment="1" applyProtection="1">
      <alignment horizontal="center"/>
      <protection locked="0"/>
    </xf>
    <xf numFmtId="0" fontId="0" fillId="13" borderId="9" xfId="0" applyFill="1" applyBorder="1" applyAlignment="1" applyProtection="1">
      <alignment horizontal="center"/>
      <protection locked="0"/>
    </xf>
    <xf numFmtId="0" fontId="0" fillId="13" borderId="12" xfId="0" applyFill="1" applyBorder="1" applyAlignment="1" applyProtection="1">
      <alignment horizontal="center"/>
      <protection locked="0"/>
    </xf>
    <xf numFmtId="0" fontId="0" fillId="13" borderId="14" xfId="0" applyFill="1" applyBorder="1" applyAlignment="1" applyProtection="1">
      <alignment horizontal="center"/>
      <protection locked="0"/>
    </xf>
    <xf numFmtId="164" fontId="15" fillId="10" borderId="0" xfId="0" applyNumberFormat="1" applyFont="1" applyFill="1" applyBorder="1" applyAlignment="1" applyProtection="1">
      <alignment horizontal="center"/>
    </xf>
    <xf numFmtId="165" fontId="0" fillId="5" borderId="14" xfId="0" applyNumberFormat="1" applyFill="1" applyBorder="1" applyAlignment="1" applyProtection="1">
      <alignment horizontal="center"/>
    </xf>
    <xf numFmtId="165" fontId="0" fillId="5" borderId="0" xfId="0" applyNumberFormat="1" applyFill="1" applyBorder="1" applyAlignment="1" applyProtection="1">
      <alignment horizontal="center"/>
    </xf>
    <xf numFmtId="0" fontId="0" fillId="11" borderId="13" xfId="0" applyFill="1" applyBorder="1" applyProtection="1"/>
    <xf numFmtId="165" fontId="0" fillId="11" borderId="0" xfId="0" applyNumberFormat="1" applyFill="1" applyBorder="1" applyAlignment="1" applyProtection="1">
      <alignment horizontal="center"/>
    </xf>
    <xf numFmtId="0" fontId="0" fillId="11" borderId="0" xfId="0" applyFill="1" applyBorder="1" applyProtection="1"/>
    <xf numFmtId="165" fontId="0" fillId="11" borderId="14" xfId="0" applyNumberFormat="1" applyFill="1" applyBorder="1" applyAlignment="1" applyProtection="1">
      <alignment horizontal="center"/>
    </xf>
    <xf numFmtId="0" fontId="6" fillId="11" borderId="13" xfId="0" applyFont="1" applyFill="1" applyBorder="1" applyProtection="1"/>
    <xf numFmtId="0" fontId="0" fillId="12" borderId="13" xfId="0" applyFill="1" applyBorder="1" applyProtection="1"/>
    <xf numFmtId="165" fontId="0" fillId="12" borderId="0" xfId="0" applyNumberFormat="1" applyFill="1" applyBorder="1" applyAlignment="1" applyProtection="1">
      <alignment horizontal="center"/>
    </xf>
    <xf numFmtId="0" fontId="0" fillId="12" borderId="0" xfId="0" applyFill="1" applyBorder="1" applyProtection="1"/>
    <xf numFmtId="165" fontId="0" fillId="12" borderId="14" xfId="0" applyNumberFormat="1" applyFill="1" applyBorder="1" applyAlignment="1" applyProtection="1">
      <alignment horizontal="center"/>
    </xf>
    <xf numFmtId="0" fontId="0" fillId="11" borderId="14" xfId="0" applyFill="1" applyBorder="1" applyAlignment="1" applyProtection="1">
      <alignment horizontal="center"/>
    </xf>
    <xf numFmtId="0" fontId="0" fillId="11" borderId="0" xfId="0" applyFill="1" applyBorder="1" applyAlignment="1" applyProtection="1">
      <alignment horizontal="center"/>
    </xf>
    <xf numFmtId="3" fontId="17" fillId="11" borderId="13" xfId="1" applyNumberFormat="1" applyFont="1" applyFill="1" applyBorder="1" applyAlignment="1" applyProtection="1">
      <alignment horizontal="left"/>
    </xf>
    <xf numFmtId="165" fontId="17" fillId="11" borderId="0" xfId="1" applyNumberFormat="1" applyFont="1" applyFill="1" applyBorder="1" applyAlignment="1" applyProtection="1">
      <alignment horizontal="center"/>
    </xf>
    <xf numFmtId="3" fontId="6" fillId="11" borderId="0" xfId="1" applyNumberFormat="1" applyFont="1" applyFill="1" applyBorder="1" applyAlignment="1" applyProtection="1">
      <alignment horizontal="center"/>
    </xf>
    <xf numFmtId="3" fontId="6" fillId="11" borderId="14" xfId="1" applyNumberFormat="1" applyFont="1" applyFill="1" applyBorder="1" applyAlignment="1" applyProtection="1">
      <alignment horizontal="center"/>
    </xf>
    <xf numFmtId="3" fontId="6" fillId="11" borderId="13" xfId="1" applyNumberFormat="1" applyFont="1" applyFill="1" applyBorder="1" applyAlignment="1" applyProtection="1">
      <alignment horizontal="center"/>
    </xf>
    <xf numFmtId="165" fontId="6" fillId="11" borderId="0" xfId="1" applyNumberFormat="1" applyFont="1" applyFill="1" applyBorder="1" applyAlignment="1" applyProtection="1">
      <alignment horizontal="center"/>
    </xf>
    <xf numFmtId="0" fontId="0" fillId="11" borderId="18" xfId="0" applyFill="1" applyBorder="1" applyProtection="1"/>
    <xf numFmtId="0" fontId="0" fillId="11" borderId="17" xfId="0" applyFill="1" applyBorder="1" applyAlignment="1" applyProtection="1">
      <alignment horizontal="center"/>
    </xf>
    <xf numFmtId="0" fontId="0" fillId="11" borderId="17" xfId="0" applyFill="1" applyBorder="1" applyProtection="1"/>
    <xf numFmtId="0" fontId="0" fillId="11" borderId="19" xfId="0" applyFill="1" applyBorder="1" applyAlignment="1" applyProtection="1">
      <alignment horizontal="center"/>
    </xf>
    <xf numFmtId="0" fontId="0" fillId="11" borderId="10" xfId="0" applyFill="1" applyBorder="1" applyProtection="1"/>
    <xf numFmtId="0" fontId="0" fillId="11" borderId="11" xfId="0" applyFill="1" applyBorder="1" applyAlignment="1" applyProtection="1">
      <alignment horizontal="center"/>
    </xf>
    <xf numFmtId="0" fontId="0" fillId="11" borderId="11" xfId="0" applyFill="1" applyBorder="1" applyProtection="1"/>
    <xf numFmtId="0" fontId="0" fillId="11" borderId="12" xfId="0" applyFill="1" applyBorder="1" applyAlignment="1" applyProtection="1">
      <alignment horizontal="center"/>
    </xf>
    <xf numFmtId="0" fontId="0" fillId="13" borderId="13" xfId="0" applyFill="1" applyBorder="1" applyAlignment="1" applyProtection="1">
      <alignment horizontal="left"/>
    </xf>
    <xf numFmtId="165" fontId="0" fillId="13" borderId="22" xfId="0" applyNumberFormat="1" applyFill="1" applyBorder="1" applyAlignment="1" applyProtection="1">
      <alignment horizontal="center"/>
    </xf>
    <xf numFmtId="0" fontId="0" fillId="13" borderId="27" xfId="0" applyFill="1" applyBorder="1" applyProtection="1"/>
    <xf numFmtId="0" fontId="0" fillId="13" borderId="0" xfId="0" applyFill="1" applyBorder="1" applyAlignment="1" applyProtection="1">
      <alignment horizontal="left"/>
    </xf>
    <xf numFmtId="165" fontId="0" fillId="13" borderId="14" xfId="0" applyNumberFormat="1" applyFill="1" applyBorder="1" applyAlignment="1" applyProtection="1">
      <alignment horizontal="center"/>
    </xf>
    <xf numFmtId="3" fontId="0" fillId="13" borderId="13" xfId="1" applyNumberFormat="1" applyFont="1" applyFill="1" applyBorder="1" applyAlignment="1" applyProtection="1">
      <alignment horizontal="left"/>
    </xf>
    <xf numFmtId="3" fontId="0" fillId="13" borderId="0" xfId="1" applyNumberFormat="1" applyFont="1" applyFill="1" applyBorder="1" applyAlignment="1" applyProtection="1">
      <alignment horizontal="left"/>
    </xf>
    <xf numFmtId="165" fontId="0" fillId="13" borderId="14" xfId="1" applyNumberFormat="1" applyFont="1" applyFill="1" applyBorder="1" applyAlignment="1" applyProtection="1">
      <alignment horizontal="center"/>
    </xf>
    <xf numFmtId="3" fontId="0" fillId="13" borderId="13" xfId="1" applyNumberFormat="1" applyFont="1" applyFill="1" applyBorder="1" applyAlignment="1" applyProtection="1">
      <alignment horizontal="center"/>
    </xf>
    <xf numFmtId="165" fontId="0" fillId="13" borderId="22" xfId="1" applyNumberFormat="1" applyFont="1" applyFill="1" applyBorder="1" applyAlignment="1" applyProtection="1">
      <alignment horizontal="center"/>
    </xf>
    <xf numFmtId="3" fontId="0" fillId="13" borderId="0" xfId="1" applyNumberFormat="1" applyFont="1" applyFill="1" applyBorder="1" applyAlignment="1" applyProtection="1">
      <alignment horizontal="center"/>
    </xf>
    <xf numFmtId="3" fontId="6" fillId="13" borderId="13" xfId="1" applyNumberFormat="1" applyFont="1" applyFill="1" applyBorder="1" applyAlignment="1" applyProtection="1">
      <alignment horizontal="left"/>
    </xf>
    <xf numFmtId="3" fontId="6" fillId="13" borderId="0" xfId="1" applyNumberFormat="1" applyFont="1" applyFill="1" applyBorder="1" applyAlignment="1" applyProtection="1">
      <alignment horizontal="left"/>
    </xf>
    <xf numFmtId="3" fontId="0" fillId="13" borderId="27" xfId="1" applyNumberFormat="1" applyFont="1" applyFill="1" applyBorder="1" applyAlignment="1" applyProtection="1">
      <alignment horizontal="left"/>
    </xf>
    <xf numFmtId="165" fontId="17" fillId="13" borderId="14" xfId="0" applyNumberFormat="1" applyFont="1" applyFill="1" applyBorder="1" applyAlignment="1" applyProtection="1">
      <alignment horizontal="center"/>
    </xf>
    <xf numFmtId="3" fontId="0" fillId="13" borderId="27" xfId="1" applyNumberFormat="1" applyFont="1" applyFill="1" applyBorder="1" applyAlignment="1" applyProtection="1">
      <alignment horizontal="center"/>
    </xf>
    <xf numFmtId="3" fontId="6" fillId="13" borderId="20" xfId="1" applyNumberFormat="1" applyFont="1" applyFill="1" applyBorder="1" applyAlignment="1" applyProtection="1">
      <alignment horizontal="center"/>
    </xf>
    <xf numFmtId="3" fontId="6" fillId="13" borderId="24" xfId="1" applyNumberFormat="1" applyFont="1" applyFill="1" applyBorder="1" applyAlignment="1" applyProtection="1">
      <alignment horizontal="center"/>
    </xf>
    <xf numFmtId="3" fontId="6" fillId="13" borderId="34" xfId="1" applyNumberFormat="1" applyFont="1" applyFill="1" applyBorder="1" applyAlignment="1" applyProtection="1">
      <alignment horizontal="center"/>
    </xf>
    <xf numFmtId="3" fontId="6" fillId="13" borderId="16" xfId="1" applyNumberFormat="1" applyFont="1" applyFill="1" applyBorder="1" applyAlignment="1" applyProtection="1">
      <alignment horizontal="center"/>
    </xf>
    <xf numFmtId="3" fontId="6" fillId="13" borderId="21" xfId="1" applyNumberFormat="1" applyFont="1" applyFill="1" applyBorder="1" applyAlignment="1" applyProtection="1">
      <alignment horizontal="center"/>
    </xf>
    <xf numFmtId="3" fontId="6" fillId="13" borderId="27" xfId="1" applyNumberFormat="1" applyFont="1" applyFill="1" applyBorder="1" applyAlignment="1" applyProtection="1">
      <alignment horizontal="center"/>
    </xf>
    <xf numFmtId="3" fontId="6" fillId="13" borderId="0" xfId="1" applyNumberFormat="1" applyFont="1" applyFill="1" applyBorder="1" applyAlignment="1" applyProtection="1">
      <alignment horizontal="center"/>
    </xf>
    <xf numFmtId="0" fontId="6" fillId="13" borderId="13" xfId="0" applyFont="1" applyFill="1" applyBorder="1" applyProtection="1"/>
    <xf numFmtId="0" fontId="0" fillId="13" borderId="22" xfId="0" applyFill="1" applyBorder="1" applyAlignment="1" applyProtection="1">
      <alignment horizontal="center"/>
    </xf>
    <xf numFmtId="0" fontId="6" fillId="13" borderId="0" xfId="0" applyFont="1" applyFill="1" applyBorder="1" applyProtection="1"/>
    <xf numFmtId="0" fontId="0" fillId="13" borderId="14" xfId="0" applyFill="1" applyBorder="1" applyAlignment="1" applyProtection="1">
      <alignment horizontal="center"/>
    </xf>
    <xf numFmtId="3" fontId="17" fillId="13" borderId="13" xfId="1" applyNumberFormat="1" applyFont="1" applyFill="1" applyBorder="1" applyAlignment="1" applyProtection="1">
      <alignment horizontal="left"/>
    </xf>
    <xf numFmtId="165" fontId="17" fillId="13" borderId="22" xfId="1" applyNumberFormat="1" applyFont="1" applyFill="1" applyBorder="1" applyAlignment="1" applyProtection="1">
      <alignment horizontal="center"/>
    </xf>
    <xf numFmtId="3" fontId="17" fillId="13" borderId="0" xfId="1" applyNumberFormat="1" applyFont="1" applyFill="1" applyBorder="1" applyAlignment="1" applyProtection="1">
      <alignment horizontal="left"/>
    </xf>
    <xf numFmtId="165" fontId="17" fillId="13" borderId="14" xfId="1" applyNumberFormat="1" applyFont="1" applyFill="1" applyBorder="1" applyAlignment="1" applyProtection="1">
      <alignment horizontal="center"/>
    </xf>
    <xf numFmtId="3" fontId="6" fillId="13" borderId="13" xfId="1" applyNumberFormat="1" applyFont="1" applyFill="1" applyBorder="1" applyAlignment="1" applyProtection="1">
      <alignment horizontal="center"/>
    </xf>
    <xf numFmtId="165" fontId="6" fillId="13" borderId="22" xfId="1" applyNumberFormat="1" applyFont="1" applyFill="1" applyBorder="1" applyAlignment="1" applyProtection="1">
      <alignment horizontal="center"/>
    </xf>
    <xf numFmtId="165" fontId="6" fillId="13" borderId="14" xfId="1" applyNumberFormat="1" applyFont="1" applyFill="1" applyBorder="1" applyAlignment="1" applyProtection="1">
      <alignment horizontal="center"/>
    </xf>
    <xf numFmtId="0" fontId="6" fillId="2" borderId="2" xfId="0" applyFont="1" applyFill="1" applyBorder="1" applyProtection="1">
      <protection locked="0"/>
    </xf>
    <xf numFmtId="0" fontId="6" fillId="2" borderId="0" xfId="0" applyFont="1" applyFill="1" applyBorder="1" applyProtection="1">
      <protection locked="0"/>
    </xf>
    <xf numFmtId="0" fontId="0" fillId="3" borderId="0" xfId="0" applyFill="1" applyBorder="1" applyProtection="1">
      <protection locked="0"/>
    </xf>
    <xf numFmtId="0" fontId="6" fillId="3" borderId="0" xfId="0" applyFont="1" applyFill="1" applyBorder="1" applyProtection="1">
      <protection locked="0"/>
    </xf>
    <xf numFmtId="0" fontId="6" fillId="13" borderId="13" xfId="0" applyFont="1" applyFill="1" applyBorder="1" applyAlignment="1" applyProtection="1">
      <alignment horizontal="center"/>
    </xf>
    <xf numFmtId="0" fontId="6" fillId="13" borderId="22" xfId="0" applyFont="1" applyFill="1" applyBorder="1" applyAlignment="1" applyProtection="1">
      <alignment horizontal="center"/>
    </xf>
    <xf numFmtId="3" fontId="6" fillId="13" borderId="14" xfId="1" applyNumberFormat="1" applyFont="1" applyFill="1" applyBorder="1" applyAlignment="1" applyProtection="1">
      <alignment horizontal="center"/>
    </xf>
    <xf numFmtId="0" fontId="6" fillId="9" borderId="13" xfId="0" applyFont="1" applyFill="1" applyBorder="1" applyAlignment="1" applyProtection="1">
      <alignment horizontal="center"/>
      <protection locked="0"/>
    </xf>
    <xf numFmtId="0" fontId="6" fillId="9" borderId="0" xfId="0" applyFont="1" applyFill="1" applyBorder="1" applyAlignment="1" applyProtection="1">
      <alignment horizontal="center"/>
      <protection locked="0"/>
    </xf>
    <xf numFmtId="0" fontId="6" fillId="9" borderId="14" xfId="0" applyFont="1" applyFill="1" applyBorder="1" applyAlignment="1" applyProtection="1">
      <alignment horizontal="center"/>
      <protection locked="0"/>
    </xf>
    <xf numFmtId="3" fontId="6" fillId="2" borderId="17" xfId="1" applyNumberFormat="1" applyFont="1" applyFill="1" applyBorder="1" applyAlignment="1" applyProtection="1">
      <alignment horizontal="center"/>
      <protection locked="0"/>
    </xf>
    <xf numFmtId="0" fontId="0" fillId="14" borderId="17" xfId="0" applyFill="1" applyBorder="1" applyProtection="1">
      <protection locked="0"/>
    </xf>
    <xf numFmtId="0" fontId="1" fillId="16" borderId="0" xfId="1" applyFont="1" applyFill="1" applyBorder="1" applyAlignment="1" applyProtection="1">
      <alignment horizontal="left" vertical="center"/>
      <protection locked="0"/>
    </xf>
    <xf numFmtId="0" fontId="6" fillId="16" borderId="0" xfId="1" applyFont="1" applyFill="1" applyBorder="1" applyAlignment="1" applyProtection="1">
      <alignment horizontal="left" vertical="center"/>
      <protection locked="0"/>
    </xf>
    <xf numFmtId="0" fontId="1" fillId="16" borderId="34" xfId="1" applyFont="1" applyFill="1" applyBorder="1" applyAlignment="1" applyProtection="1">
      <alignment horizontal="left" vertical="center"/>
      <protection locked="0"/>
    </xf>
    <xf numFmtId="0" fontId="1" fillId="16" borderId="16" xfId="1" applyFont="1" applyFill="1" applyBorder="1" applyAlignment="1" applyProtection="1">
      <alignment horizontal="left" vertical="center"/>
      <protection locked="0"/>
    </xf>
    <xf numFmtId="0" fontId="6" fillId="16" borderId="16" xfId="1" applyFont="1" applyFill="1" applyBorder="1" applyAlignment="1" applyProtection="1">
      <alignment horizontal="left" vertical="center"/>
      <protection locked="0"/>
    </xf>
    <xf numFmtId="3" fontId="6" fillId="16" borderId="24" xfId="1" applyNumberFormat="1" applyFont="1" applyFill="1" applyBorder="1" applyAlignment="1" applyProtection="1">
      <alignment horizontal="center"/>
      <protection locked="0"/>
    </xf>
    <xf numFmtId="0" fontId="1" fillId="16" borderId="27" xfId="1" applyFont="1" applyFill="1" applyBorder="1" applyAlignment="1" applyProtection="1">
      <alignment horizontal="left" vertical="center"/>
      <protection locked="0"/>
    </xf>
    <xf numFmtId="3" fontId="6" fillId="16" borderId="22" xfId="1" applyNumberFormat="1" applyFont="1" applyFill="1" applyBorder="1" applyAlignment="1" applyProtection="1">
      <alignment horizontal="center"/>
      <protection locked="0"/>
    </xf>
    <xf numFmtId="0" fontId="1" fillId="16" borderId="35" xfId="1" applyFont="1" applyFill="1" applyBorder="1" applyAlignment="1" applyProtection="1">
      <alignment horizontal="left" vertical="center"/>
      <protection locked="0"/>
    </xf>
    <xf numFmtId="0" fontId="1" fillId="16" borderId="17" xfId="1" applyFont="1" applyFill="1" applyBorder="1" applyAlignment="1" applyProtection="1">
      <alignment horizontal="left" vertical="center"/>
      <protection locked="0"/>
    </xf>
    <xf numFmtId="0" fontId="6" fillId="16" borderId="17" xfId="1" applyFont="1" applyFill="1" applyBorder="1" applyAlignment="1" applyProtection="1">
      <alignment horizontal="left" vertical="center"/>
      <protection locked="0"/>
    </xf>
    <xf numFmtId="3" fontId="6" fillId="16" borderId="23" xfId="1" applyNumberFormat="1" applyFont="1" applyFill="1" applyBorder="1" applyAlignment="1" applyProtection="1">
      <alignment horizontal="center"/>
      <protection locked="0"/>
    </xf>
    <xf numFmtId="0" fontId="0" fillId="2" borderId="5" xfId="0" applyFill="1" applyBorder="1" applyProtection="1">
      <protection locked="0"/>
    </xf>
    <xf numFmtId="0" fontId="0" fillId="2" borderId="0" xfId="1" applyFont="1" applyFill="1" applyBorder="1" applyAlignment="1" applyProtection="1">
      <alignment horizontal="left" vertical="top" wrapText="1" readingOrder="1"/>
      <protection locked="0"/>
    </xf>
    <xf numFmtId="0" fontId="13" fillId="2" borderId="0" xfId="1" applyFont="1" applyFill="1" applyBorder="1" applyAlignment="1" applyProtection="1">
      <alignment horizontal="left" vertical="center"/>
      <protection locked="0"/>
    </xf>
    <xf numFmtId="0" fontId="10" fillId="2" borderId="0" xfId="0" applyFont="1" applyFill="1" applyBorder="1"/>
    <xf numFmtId="0" fontId="0" fillId="2" borderId="27" xfId="0" applyFill="1" applyBorder="1" applyProtection="1">
      <protection locked="0"/>
    </xf>
    <xf numFmtId="3" fontId="0" fillId="2" borderId="27" xfId="1" applyNumberFormat="1" applyFont="1" applyFill="1" applyBorder="1" applyAlignment="1" applyProtection="1">
      <alignment horizontal="left"/>
      <protection locked="0"/>
    </xf>
    <xf numFmtId="3" fontId="0" fillId="10" borderId="20" xfId="1" applyNumberFormat="1" applyFont="1" applyFill="1" applyBorder="1" applyAlignment="1" applyProtection="1">
      <alignment horizontal="left"/>
      <protection locked="0"/>
    </xf>
    <xf numFmtId="164" fontId="17" fillId="10" borderId="24" xfId="1" applyNumberFormat="1" applyFill="1" applyBorder="1" applyAlignment="1" applyProtection="1">
      <alignment horizontal="center"/>
    </xf>
    <xf numFmtId="3" fontId="0" fillId="10" borderId="16" xfId="1" applyNumberFormat="1" applyFont="1" applyFill="1" applyBorder="1" applyAlignment="1" applyProtection="1">
      <alignment horizontal="left"/>
      <protection locked="0"/>
    </xf>
    <xf numFmtId="0" fontId="0" fillId="9" borderId="11" xfId="0" applyFill="1" applyBorder="1" applyAlignment="1" applyProtection="1">
      <alignment horizontal="center"/>
      <protection locked="0"/>
    </xf>
    <xf numFmtId="0" fontId="0" fillId="4" borderId="0" xfId="0" applyFill="1" applyBorder="1" applyAlignment="1" applyProtection="1">
      <alignment horizontal="center"/>
      <protection locked="0"/>
    </xf>
    <xf numFmtId="0" fontId="0" fillId="9" borderId="16" xfId="0" applyFill="1" applyBorder="1" applyAlignment="1" applyProtection="1">
      <alignment horizontal="center"/>
      <protection locked="0"/>
    </xf>
    <xf numFmtId="3" fontId="0" fillId="8" borderId="13" xfId="1" applyNumberFormat="1" applyFont="1" applyFill="1" applyBorder="1" applyAlignment="1" applyProtection="1">
      <alignment horizontal="left"/>
      <protection locked="0"/>
    </xf>
    <xf numFmtId="3" fontId="0" fillId="8" borderId="0" xfId="1" applyNumberFormat="1" applyFont="1" applyFill="1" applyBorder="1" applyAlignment="1" applyProtection="1">
      <alignment horizontal="left"/>
      <protection locked="0"/>
    </xf>
    <xf numFmtId="165" fontId="1" fillId="8" borderId="0" xfId="1" applyNumberFormat="1" applyFont="1" applyFill="1" applyBorder="1" applyAlignment="1" applyProtection="1">
      <alignment horizontal="center"/>
    </xf>
    <xf numFmtId="0" fontId="1" fillId="5" borderId="0" xfId="0" applyFont="1" applyFill="1" applyBorder="1" applyProtection="1">
      <protection locked="0"/>
    </xf>
    <xf numFmtId="165" fontId="6" fillId="2" borderId="3" xfId="1" applyNumberFormat="1" applyFont="1" applyFill="1" applyBorder="1" applyAlignment="1" applyProtection="1">
      <alignment horizontal="center" wrapText="1"/>
      <protection locked="0"/>
    </xf>
    <xf numFmtId="0" fontId="6" fillId="17" borderId="13" xfId="1" applyFont="1" applyFill="1" applyBorder="1" applyAlignment="1" applyProtection="1">
      <alignment horizontal="left" vertical="center"/>
      <protection locked="0"/>
    </xf>
    <xf numFmtId="0" fontId="0" fillId="17" borderId="0" xfId="1" applyFont="1" applyFill="1" applyBorder="1" applyAlignment="1" applyProtection="1">
      <alignment horizontal="left" vertical="center"/>
      <protection locked="0"/>
    </xf>
    <xf numFmtId="0" fontId="6" fillId="17" borderId="0" xfId="1" applyFont="1" applyFill="1" applyBorder="1" applyAlignment="1" applyProtection="1">
      <alignment horizontal="left" vertical="center"/>
      <protection locked="0"/>
    </xf>
    <xf numFmtId="3" fontId="6" fillId="17" borderId="0" xfId="1" applyNumberFormat="1" applyFont="1" applyFill="1" applyBorder="1" applyAlignment="1" applyProtection="1">
      <alignment horizontal="center"/>
      <protection locked="0"/>
    </xf>
    <xf numFmtId="3" fontId="6" fillId="17" borderId="14" xfId="1" applyNumberFormat="1" applyFont="1" applyFill="1" applyBorder="1" applyAlignment="1" applyProtection="1">
      <alignment horizontal="center"/>
      <protection locked="0"/>
    </xf>
    <xf numFmtId="0" fontId="5" fillId="17" borderId="0" xfId="1" applyFont="1" applyFill="1" applyBorder="1" applyAlignment="1" applyProtection="1">
      <alignment horizontal="left" vertical="top" wrapText="1" readingOrder="1"/>
      <protection locked="0"/>
    </xf>
    <xf numFmtId="0" fontId="0" fillId="18" borderId="0" xfId="0" applyFill="1" applyBorder="1" applyProtection="1">
      <protection locked="0"/>
    </xf>
    <xf numFmtId="0" fontId="6" fillId="17" borderId="10" xfId="1" applyFont="1" applyFill="1" applyBorder="1" applyAlignment="1" applyProtection="1">
      <alignment horizontal="left" vertical="center"/>
      <protection locked="0"/>
    </xf>
    <xf numFmtId="0" fontId="0" fillId="17" borderId="11" xfId="1" applyFont="1" applyFill="1" applyBorder="1" applyAlignment="1" applyProtection="1">
      <alignment horizontal="left" vertical="center"/>
      <protection locked="0"/>
    </xf>
    <xf numFmtId="0" fontId="5" fillId="17" borderId="11" xfId="1" applyFont="1" applyFill="1" applyBorder="1" applyAlignment="1" applyProtection="1">
      <alignment horizontal="left" vertical="top" wrapText="1" readingOrder="1"/>
      <protection locked="0"/>
    </xf>
    <xf numFmtId="3" fontId="6" fillId="17" borderId="12" xfId="1" applyNumberFormat="1" applyFont="1" applyFill="1" applyBorder="1" applyAlignment="1" applyProtection="1">
      <alignment horizontal="center"/>
      <protection locked="0"/>
    </xf>
    <xf numFmtId="0" fontId="0" fillId="5" borderId="13" xfId="0" applyFill="1" applyBorder="1" applyProtection="1">
      <protection locked="0"/>
    </xf>
    <xf numFmtId="165" fontId="6" fillId="2" borderId="0" xfId="1" applyNumberFormat="1" applyFont="1" applyFill="1" applyBorder="1" applyAlignment="1" applyProtection="1">
      <alignment horizontal="center"/>
      <protection locked="0"/>
    </xf>
    <xf numFmtId="165" fontId="6" fillId="0" borderId="32" xfId="1" applyNumberFormat="1" applyFont="1" applyFill="1" applyBorder="1" applyAlignment="1" applyProtection="1">
      <alignment horizontal="center"/>
      <protection locked="0"/>
    </xf>
    <xf numFmtId="165" fontId="6" fillId="0" borderId="7" xfId="1" applyNumberFormat="1" applyFont="1" applyFill="1" applyBorder="1" applyAlignment="1" applyProtection="1">
      <alignment horizontal="center"/>
      <protection locked="0"/>
    </xf>
    <xf numFmtId="165" fontId="6" fillId="0" borderId="42" xfId="1" applyNumberFormat="1" applyFont="1" applyFill="1" applyBorder="1" applyAlignment="1" applyProtection="1">
      <alignment horizontal="center"/>
      <protection locked="0"/>
    </xf>
    <xf numFmtId="165" fontId="6" fillId="0" borderId="43" xfId="1" applyNumberFormat="1" applyFont="1" applyFill="1" applyBorder="1" applyAlignment="1" applyProtection="1">
      <alignment horizontal="center"/>
      <protection locked="0"/>
    </xf>
    <xf numFmtId="165" fontId="6" fillId="0" borderId="0" xfId="1" applyNumberFormat="1" applyFont="1" applyFill="1" applyBorder="1" applyAlignment="1" applyProtection="1">
      <alignment horizontal="center"/>
      <protection locked="0"/>
    </xf>
    <xf numFmtId="165" fontId="6" fillId="0" borderId="44" xfId="1" applyNumberFormat="1" applyFont="1" applyFill="1" applyBorder="1" applyAlignment="1" applyProtection="1">
      <alignment horizontal="center"/>
      <protection locked="0"/>
    </xf>
    <xf numFmtId="165" fontId="6" fillId="0" borderId="45" xfId="1" applyNumberFormat="1" applyFont="1" applyFill="1" applyBorder="1" applyAlignment="1" applyProtection="1">
      <alignment horizontal="center"/>
      <protection locked="0"/>
    </xf>
    <xf numFmtId="165" fontId="6" fillId="0" borderId="3" xfId="1" applyNumberFormat="1" applyFont="1" applyFill="1" applyBorder="1" applyAlignment="1" applyProtection="1">
      <alignment horizontal="center"/>
      <protection locked="0"/>
    </xf>
    <xf numFmtId="165" fontId="6" fillId="0" borderId="46" xfId="1" applyNumberFormat="1" applyFont="1" applyFill="1" applyBorder="1" applyAlignment="1" applyProtection="1">
      <alignment horizontal="center"/>
      <protection locked="0"/>
    </xf>
    <xf numFmtId="0" fontId="6" fillId="6" borderId="13" xfId="0" applyFont="1" applyFill="1" applyBorder="1" applyAlignment="1" applyProtection="1">
      <alignment horizontal="center"/>
      <protection locked="0"/>
    </xf>
    <xf numFmtId="0" fontId="6" fillId="6" borderId="14" xfId="0" applyFont="1" applyFill="1" applyBorder="1" applyAlignment="1" applyProtection="1">
      <alignment horizontal="center"/>
      <protection locked="0"/>
    </xf>
    <xf numFmtId="165" fontId="6" fillId="2" borderId="0" xfId="1" applyNumberFormat="1" applyFont="1" applyFill="1" applyBorder="1" applyAlignment="1" applyProtection="1">
      <alignment horizontal="center" wrapText="1"/>
      <protection locked="0"/>
    </xf>
    <xf numFmtId="0" fontId="6" fillId="6" borderId="0" xfId="0" applyFont="1" applyFill="1" applyBorder="1" applyAlignment="1" applyProtection="1">
      <alignment horizontal="center"/>
      <protection locked="0"/>
    </xf>
    <xf numFmtId="0" fontId="5" fillId="0" borderId="47" xfId="1" applyFont="1" applyFill="1" applyBorder="1" applyAlignment="1" applyProtection="1">
      <alignment horizontal="left" vertical="top" wrapText="1" readingOrder="1"/>
      <protection locked="0"/>
    </xf>
    <xf numFmtId="0" fontId="6" fillId="12" borderId="13" xfId="0" applyFont="1" applyFill="1" applyBorder="1" applyAlignment="1" applyProtection="1">
      <alignment horizontal="center"/>
    </xf>
    <xf numFmtId="0" fontId="6" fillId="12" borderId="0" xfId="0" applyFont="1" applyFill="1" applyBorder="1" applyAlignment="1" applyProtection="1">
      <alignment horizontal="center"/>
    </xf>
    <xf numFmtId="0" fontId="6" fillId="12" borderId="14" xfId="0" applyFont="1" applyFill="1" applyBorder="1" applyAlignment="1" applyProtection="1">
      <alignment horizontal="center"/>
    </xf>
    <xf numFmtId="0" fontId="19" fillId="13" borderId="13" xfId="0" applyFont="1" applyFill="1" applyBorder="1" applyAlignment="1" applyProtection="1">
      <alignment horizontal="center"/>
      <protection locked="0"/>
    </xf>
    <xf numFmtId="0" fontId="19" fillId="13" borderId="0" xfId="0" applyFont="1" applyFill="1" applyBorder="1" applyAlignment="1" applyProtection="1">
      <alignment horizontal="center"/>
      <protection locked="0"/>
    </xf>
    <xf numFmtId="0" fontId="19" fillId="13" borderId="14" xfId="0" applyFont="1" applyFill="1" applyBorder="1" applyAlignment="1" applyProtection="1">
      <alignment horizontal="center"/>
      <protection locked="0"/>
    </xf>
    <xf numFmtId="0" fontId="0" fillId="2" borderId="40" xfId="1" applyFont="1" applyFill="1" applyBorder="1" applyAlignment="1" applyProtection="1">
      <alignment horizontal="left" vertical="top" wrapText="1" readingOrder="1"/>
      <protection locked="0"/>
    </xf>
    <xf numFmtId="3" fontId="6" fillId="5" borderId="13" xfId="1" applyNumberFormat="1" applyFont="1" applyFill="1" applyBorder="1" applyAlignment="1" applyProtection="1">
      <alignment horizontal="center"/>
      <protection locked="0"/>
    </xf>
    <xf numFmtId="3" fontId="6" fillId="5" borderId="0" xfId="1" applyNumberFormat="1" applyFont="1" applyFill="1" applyBorder="1" applyAlignment="1" applyProtection="1">
      <alignment horizontal="center"/>
      <protection locked="0"/>
    </xf>
    <xf numFmtId="3" fontId="6" fillId="5" borderId="14" xfId="1" applyNumberFormat="1" applyFont="1" applyFill="1" applyBorder="1" applyAlignment="1" applyProtection="1">
      <alignment horizontal="center"/>
      <protection locked="0"/>
    </xf>
    <xf numFmtId="0" fontId="6" fillId="12" borderId="13" xfId="0" applyFont="1" applyFill="1" applyBorder="1" applyAlignment="1" applyProtection="1">
      <alignment horizontal="center"/>
      <protection locked="0"/>
    </xf>
    <xf numFmtId="0" fontId="6" fillId="12" borderId="0" xfId="0" applyFont="1" applyFill="1" applyBorder="1" applyAlignment="1" applyProtection="1">
      <alignment horizontal="center"/>
      <protection locked="0"/>
    </xf>
    <xf numFmtId="0" fontId="6" fillId="12" borderId="14" xfId="0" applyFont="1" applyFill="1" applyBorder="1" applyAlignment="1" applyProtection="1">
      <alignment horizontal="center"/>
      <protection locked="0"/>
    </xf>
    <xf numFmtId="0" fontId="6" fillId="12" borderId="20" xfId="0" applyFont="1" applyFill="1" applyBorder="1" applyAlignment="1" applyProtection="1">
      <alignment horizontal="center"/>
    </xf>
    <xf numFmtId="0" fontId="6" fillId="12" borderId="16" xfId="0" applyFont="1" applyFill="1" applyBorder="1" applyAlignment="1" applyProtection="1">
      <alignment horizontal="center"/>
    </xf>
    <xf numFmtId="0" fontId="6" fillId="12" borderId="21" xfId="0" applyFont="1" applyFill="1" applyBorder="1" applyAlignment="1" applyProtection="1">
      <alignment horizontal="center"/>
    </xf>
    <xf numFmtId="0" fontId="16" fillId="5" borderId="25" xfId="1" applyFont="1" applyFill="1" applyBorder="1" applyAlignment="1" applyProtection="1">
      <alignment horizontal="center" vertical="center" wrapText="1"/>
      <protection locked="0"/>
    </xf>
    <xf numFmtId="0" fontId="16" fillId="5" borderId="0" xfId="1" applyFont="1" applyFill="1" applyBorder="1" applyAlignment="1" applyProtection="1">
      <alignment horizontal="center" vertical="center"/>
      <protection locked="0"/>
    </xf>
    <xf numFmtId="0" fontId="16" fillId="5" borderId="26" xfId="1" applyFont="1" applyFill="1" applyBorder="1" applyAlignment="1" applyProtection="1">
      <alignment horizontal="center" vertical="center"/>
      <protection locked="0"/>
    </xf>
    <xf numFmtId="0" fontId="16" fillId="5" borderId="9" xfId="1" applyFont="1" applyFill="1" applyBorder="1" applyAlignment="1" applyProtection="1">
      <alignment horizontal="center" vertical="center"/>
      <protection locked="0"/>
    </xf>
    <xf numFmtId="0" fontId="16" fillId="5" borderId="13" xfId="1" applyFont="1" applyFill="1" applyBorder="1" applyAlignment="1" applyProtection="1">
      <alignment horizontal="center" vertical="center"/>
      <protection locked="0"/>
    </xf>
    <xf numFmtId="0" fontId="16" fillId="5" borderId="14" xfId="1" applyFont="1" applyFill="1" applyBorder="1" applyAlignment="1" applyProtection="1">
      <alignment horizontal="center" vertical="center"/>
      <protection locked="0"/>
    </xf>
    <xf numFmtId="0" fontId="16" fillId="5" borderId="10" xfId="1" applyFont="1" applyFill="1" applyBorder="1" applyAlignment="1" applyProtection="1">
      <alignment horizontal="center" vertical="center"/>
      <protection locked="0"/>
    </xf>
    <xf numFmtId="0" fontId="16" fillId="5" borderId="11" xfId="1" applyFont="1" applyFill="1" applyBorder="1" applyAlignment="1" applyProtection="1">
      <alignment horizontal="center" vertical="center"/>
      <protection locked="0"/>
    </xf>
    <xf numFmtId="0" fontId="16" fillId="5" borderId="12" xfId="1" applyFont="1" applyFill="1" applyBorder="1" applyAlignment="1" applyProtection="1">
      <alignment horizontal="center" vertical="center"/>
      <protection locked="0"/>
    </xf>
    <xf numFmtId="49" fontId="0" fillId="19" borderId="1" xfId="1" applyNumberFormat="1" applyFont="1" applyFill="1" applyBorder="1" applyAlignment="1" applyProtection="1">
      <alignment horizontal="center"/>
      <protection locked="0"/>
    </xf>
    <xf numFmtId="49" fontId="3" fillId="2" borderId="0" xfId="1" applyNumberFormat="1" applyFont="1" applyFill="1" applyBorder="1" applyAlignment="1" applyProtection="1">
      <alignment horizontal="center"/>
      <protection locked="0"/>
    </xf>
    <xf numFmtId="3" fontId="18" fillId="20" borderId="25" xfId="1" applyNumberFormat="1" applyFont="1" applyFill="1" applyBorder="1" applyAlignment="1" applyProtection="1">
      <alignment horizontal="center" vertical="center"/>
    </xf>
    <xf numFmtId="3" fontId="18" fillId="20" borderId="26" xfId="1" applyNumberFormat="1" applyFont="1" applyFill="1" applyBorder="1" applyAlignment="1" applyProtection="1">
      <alignment horizontal="center" vertical="center"/>
    </xf>
    <xf numFmtId="3" fontId="18" fillId="20" borderId="9" xfId="1" applyNumberFormat="1" applyFont="1" applyFill="1" applyBorder="1" applyAlignment="1" applyProtection="1">
      <alignment horizontal="center" vertical="center"/>
    </xf>
    <xf numFmtId="3" fontId="18" fillId="20" borderId="13" xfId="1" applyNumberFormat="1" applyFont="1" applyFill="1" applyBorder="1" applyAlignment="1" applyProtection="1">
      <alignment horizontal="center" vertical="center"/>
    </xf>
    <xf numFmtId="3" fontId="18" fillId="20" borderId="0" xfId="1" applyNumberFormat="1" applyFont="1" applyFill="1" applyBorder="1" applyAlignment="1" applyProtection="1">
      <alignment horizontal="center" vertical="center"/>
    </xf>
    <xf numFmtId="3" fontId="18" fillId="20" borderId="14" xfId="1" applyNumberFormat="1" applyFont="1" applyFill="1" applyBorder="1" applyAlignment="1" applyProtection="1">
      <alignment horizontal="center" vertical="center"/>
    </xf>
    <xf numFmtId="3" fontId="18" fillId="20" borderId="10" xfId="1" applyNumberFormat="1" applyFont="1" applyFill="1" applyBorder="1" applyAlignment="1" applyProtection="1">
      <alignment horizontal="center" vertical="center"/>
    </xf>
    <xf numFmtId="3" fontId="18" fillId="20" borderId="11" xfId="1" applyNumberFormat="1" applyFont="1" applyFill="1" applyBorder="1" applyAlignment="1" applyProtection="1">
      <alignment horizontal="center" vertical="center"/>
    </xf>
    <xf numFmtId="3" fontId="18" fillId="20" borderId="12" xfId="1" applyNumberFormat="1" applyFont="1" applyFill="1" applyBorder="1" applyAlignment="1" applyProtection="1">
      <alignment horizontal="center" vertical="center"/>
    </xf>
    <xf numFmtId="0" fontId="6" fillId="13" borderId="13" xfId="0" applyFont="1" applyFill="1" applyBorder="1" applyAlignment="1" applyProtection="1">
      <alignment horizontal="center"/>
      <protection locked="0"/>
    </xf>
    <xf numFmtId="0" fontId="6" fillId="13" borderId="22" xfId="0" applyFont="1" applyFill="1" applyBorder="1" applyAlignment="1" applyProtection="1">
      <alignment horizontal="center"/>
      <protection locked="0"/>
    </xf>
    <xf numFmtId="0" fontId="6" fillId="13" borderId="27" xfId="0" applyFont="1" applyFill="1" applyBorder="1" applyAlignment="1" applyProtection="1">
      <alignment horizontal="center" wrapText="1"/>
      <protection locked="0"/>
    </xf>
    <xf numFmtId="0" fontId="6" fillId="13" borderId="0" xfId="0" applyFont="1" applyFill="1" applyBorder="1" applyAlignment="1" applyProtection="1">
      <alignment horizontal="center" wrapText="1"/>
      <protection locked="0"/>
    </xf>
    <xf numFmtId="0" fontId="6" fillId="13" borderId="14" xfId="0" applyFont="1" applyFill="1" applyBorder="1" applyAlignment="1" applyProtection="1">
      <alignment horizontal="center" wrapText="1"/>
      <protection locked="0"/>
    </xf>
    <xf numFmtId="0" fontId="2" fillId="11" borderId="25" xfId="1" applyFont="1" applyFill="1" applyBorder="1" applyAlignment="1" applyProtection="1">
      <alignment horizontal="center" vertical="center"/>
      <protection locked="0"/>
    </xf>
    <xf numFmtId="0" fontId="2" fillId="11" borderId="26" xfId="1" applyFont="1" applyFill="1" applyBorder="1" applyAlignment="1" applyProtection="1">
      <alignment horizontal="center" vertical="center"/>
      <protection locked="0"/>
    </xf>
    <xf numFmtId="0" fontId="2" fillId="11" borderId="9" xfId="1" applyFont="1" applyFill="1" applyBorder="1" applyAlignment="1" applyProtection="1">
      <alignment horizontal="center" vertical="center"/>
      <protection locked="0"/>
    </xf>
    <xf numFmtId="0" fontId="2" fillId="11" borderId="13" xfId="1" applyFont="1" applyFill="1" applyBorder="1" applyAlignment="1" applyProtection="1">
      <alignment horizontal="center" vertical="center"/>
      <protection locked="0"/>
    </xf>
    <xf numFmtId="0" fontId="2" fillId="11" borderId="0" xfId="1" applyFont="1" applyFill="1" applyBorder="1" applyAlignment="1" applyProtection="1">
      <alignment horizontal="center" vertical="center"/>
      <protection locked="0"/>
    </xf>
    <xf numFmtId="0" fontId="2" fillId="11" borderId="14" xfId="1" applyFont="1" applyFill="1" applyBorder="1" applyAlignment="1" applyProtection="1">
      <alignment horizontal="center" vertical="center"/>
      <protection locked="0"/>
    </xf>
    <xf numFmtId="0" fontId="2" fillId="11" borderId="10" xfId="1" applyFont="1" applyFill="1" applyBorder="1" applyAlignment="1" applyProtection="1">
      <alignment horizontal="center" vertical="center"/>
      <protection locked="0"/>
    </xf>
    <xf numFmtId="0" fontId="2" fillId="11" borderId="11" xfId="1" applyFont="1" applyFill="1" applyBorder="1" applyAlignment="1" applyProtection="1">
      <alignment horizontal="center" vertical="center"/>
      <protection locked="0"/>
    </xf>
    <xf numFmtId="0" fontId="2" fillId="11" borderId="12" xfId="1" applyFont="1" applyFill="1" applyBorder="1" applyAlignment="1" applyProtection="1">
      <alignment horizontal="center" vertical="center"/>
      <protection locked="0"/>
    </xf>
    <xf numFmtId="0" fontId="16" fillId="4" borderId="25" xfId="1" applyFont="1" applyFill="1" applyBorder="1" applyAlignment="1" applyProtection="1">
      <alignment horizontal="center" vertical="center"/>
      <protection locked="0"/>
    </xf>
    <xf numFmtId="0" fontId="16" fillId="4" borderId="26" xfId="1" applyFont="1" applyFill="1" applyBorder="1" applyAlignment="1" applyProtection="1">
      <alignment horizontal="center" vertical="center"/>
      <protection locked="0"/>
    </xf>
    <xf numFmtId="0" fontId="16" fillId="4" borderId="9" xfId="1" applyFont="1" applyFill="1" applyBorder="1" applyAlignment="1" applyProtection="1">
      <alignment horizontal="center" vertical="center"/>
      <protection locked="0"/>
    </xf>
    <xf numFmtId="0" fontId="16" fillId="4" borderId="13" xfId="1" applyFont="1" applyFill="1" applyBorder="1" applyAlignment="1" applyProtection="1">
      <alignment horizontal="center" vertical="center"/>
      <protection locked="0"/>
    </xf>
    <xf numFmtId="0" fontId="16" fillId="4" borderId="0" xfId="1" applyFont="1" applyFill="1" applyBorder="1" applyAlignment="1" applyProtection="1">
      <alignment horizontal="center" vertical="center"/>
      <protection locked="0"/>
    </xf>
    <xf numFmtId="0" fontId="16" fillId="4" borderId="14" xfId="1" applyFont="1" applyFill="1" applyBorder="1" applyAlignment="1" applyProtection="1">
      <alignment horizontal="center" vertical="center"/>
      <protection locked="0"/>
    </xf>
    <xf numFmtId="0" fontId="16" fillId="4" borderId="18" xfId="1" applyFont="1" applyFill="1" applyBorder="1" applyAlignment="1" applyProtection="1">
      <alignment horizontal="center" vertical="center"/>
      <protection locked="0"/>
    </xf>
    <xf numFmtId="0" fontId="16" fillId="4" borderId="17" xfId="1" applyFont="1" applyFill="1" applyBorder="1" applyAlignment="1" applyProtection="1">
      <alignment horizontal="center" vertical="center"/>
      <protection locked="0"/>
    </xf>
    <xf numFmtId="0" fontId="16" fillId="4" borderId="19" xfId="1" applyFont="1" applyFill="1" applyBorder="1" applyAlignment="1" applyProtection="1">
      <alignment horizontal="center" vertical="center"/>
      <protection locked="0"/>
    </xf>
    <xf numFmtId="0" fontId="6" fillId="9" borderId="20" xfId="0" applyFont="1" applyFill="1" applyBorder="1" applyAlignment="1" applyProtection="1">
      <alignment horizontal="center"/>
      <protection locked="0"/>
    </xf>
    <xf numFmtId="0" fontId="6" fillId="9" borderId="16" xfId="0" applyFont="1" applyFill="1" applyBorder="1" applyAlignment="1" applyProtection="1">
      <alignment horizontal="center"/>
      <protection locked="0"/>
    </xf>
    <xf numFmtId="0" fontId="6" fillId="9" borderId="21" xfId="0" applyFont="1" applyFill="1" applyBorder="1" applyAlignment="1" applyProtection="1">
      <alignment horizontal="center"/>
      <protection locked="0"/>
    </xf>
    <xf numFmtId="0" fontId="5" fillId="18" borderId="36" xfId="1" applyFont="1" applyFill="1" applyBorder="1" applyAlignment="1" applyProtection="1">
      <alignment horizontal="left" vertical="top" wrapText="1" readingOrder="1"/>
      <protection locked="0"/>
    </xf>
    <xf numFmtId="0" fontId="5" fillId="18" borderId="37" xfId="1" applyFont="1" applyFill="1" applyBorder="1" applyAlignment="1" applyProtection="1">
      <alignment horizontal="left" vertical="top" wrapText="1" readingOrder="1"/>
      <protection locked="0"/>
    </xf>
    <xf numFmtId="0" fontId="5" fillId="18" borderId="38" xfId="1" applyFont="1" applyFill="1" applyBorder="1" applyAlignment="1" applyProtection="1">
      <alignment horizontal="left" vertical="top" wrapText="1" readingOrder="1"/>
      <protection locked="0"/>
    </xf>
    <xf numFmtId="0" fontId="5" fillId="18" borderId="2" xfId="1" applyFont="1" applyFill="1" applyBorder="1" applyAlignment="1" applyProtection="1">
      <alignment horizontal="left" vertical="top" wrapText="1" readingOrder="1"/>
      <protection locked="0"/>
    </xf>
    <xf numFmtId="0" fontId="5" fillId="18" borderId="0" xfId="1" applyFont="1" applyFill="1" applyBorder="1" applyAlignment="1" applyProtection="1">
      <alignment horizontal="left" vertical="top" wrapText="1" readingOrder="1"/>
      <protection locked="0"/>
    </xf>
    <xf numFmtId="0" fontId="5" fillId="18" borderId="15" xfId="1" applyFont="1" applyFill="1" applyBorder="1" applyAlignment="1" applyProtection="1">
      <alignment horizontal="left" vertical="top" wrapText="1" readingOrder="1"/>
      <protection locked="0"/>
    </xf>
    <xf numFmtId="0" fontId="5" fillId="18" borderId="39" xfId="1" applyFont="1" applyFill="1" applyBorder="1" applyAlignment="1" applyProtection="1">
      <alignment horizontal="left" vertical="top" wrapText="1" readingOrder="1"/>
      <protection locked="0"/>
    </xf>
    <xf numFmtId="0" fontId="5" fillId="18" borderId="40" xfId="1" applyFont="1" applyFill="1" applyBorder="1" applyAlignment="1" applyProtection="1">
      <alignment horizontal="left" vertical="top" wrapText="1" readingOrder="1"/>
      <protection locked="0"/>
    </xf>
    <xf numFmtId="0" fontId="5" fillId="18" borderId="41" xfId="1" applyFont="1" applyFill="1" applyBorder="1" applyAlignment="1" applyProtection="1">
      <alignment horizontal="left" vertical="top" wrapText="1" readingOrder="1"/>
      <protection locked="0"/>
    </xf>
    <xf numFmtId="0" fontId="0" fillId="17" borderId="0" xfId="1" applyFont="1" applyFill="1" applyBorder="1" applyAlignment="1" applyProtection="1">
      <alignment horizontal="left" vertical="top" wrapText="1" readingOrder="1"/>
      <protection locked="0"/>
    </xf>
    <xf numFmtId="0" fontId="0" fillId="17" borderId="40" xfId="1" applyFont="1" applyFill="1" applyBorder="1" applyAlignment="1" applyProtection="1">
      <alignment horizontal="left" vertical="top" wrapText="1" readingOrder="1"/>
      <protection locked="0"/>
    </xf>
    <xf numFmtId="0" fontId="6" fillId="2" borderId="0" xfId="1" applyFont="1" applyFill="1" applyBorder="1" applyAlignment="1" applyProtection="1">
      <alignment horizontal="center"/>
      <protection locked="0"/>
    </xf>
    <xf numFmtId="0" fontId="6" fillId="2" borderId="0" xfId="1" applyFont="1" applyFill="1" applyBorder="1" applyAlignment="1" applyProtection="1">
      <alignment horizontal="left" vertical="top" wrapText="1" readingOrder="1"/>
      <protection locked="0"/>
    </xf>
    <xf numFmtId="0" fontId="0" fillId="2" borderId="0" xfId="1" applyFont="1" applyFill="1" applyBorder="1" applyAlignment="1" applyProtection="1">
      <alignment horizontal="left" vertical="top" wrapText="1" readingOrder="1"/>
      <protection locked="0"/>
    </xf>
  </cellXfs>
  <cellStyles count="2">
    <cellStyle name="Normal_Sheet1" xfId="1"/>
    <cellStyle name="Normale"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Blad1"/>
  <dimension ref="A1:IV1297"/>
  <sheetViews>
    <sheetView tabSelected="1" view="pageBreakPreview" zoomScale="70" zoomScaleNormal="64" zoomScaleSheetLayoutView="70" workbookViewId="0">
      <selection activeCell="D7" sqref="D7"/>
    </sheetView>
  </sheetViews>
  <sheetFormatPr defaultColWidth="0" defaultRowHeight="0" customHeight="1" zeroHeight="1"/>
  <cols>
    <col min="1" max="1" width="5.7109375" style="1" customWidth="1"/>
    <col min="2" max="2" width="6.85546875" style="1" customWidth="1"/>
    <col min="3" max="3" width="14.42578125" style="1" customWidth="1"/>
    <col min="4" max="5" width="32.140625" style="1" customWidth="1"/>
    <col min="6" max="6" width="18.5703125" style="1" customWidth="1"/>
    <col min="7" max="7" width="34" style="1" customWidth="1"/>
    <col min="8" max="8" width="22.28515625" style="1" customWidth="1"/>
    <col min="9" max="9" width="18.5703125" style="1" customWidth="1"/>
    <col min="10" max="10" width="7.5703125" style="2" customWidth="1"/>
    <col min="11" max="11" width="22.140625" style="1" customWidth="1"/>
    <col min="12" max="12" width="18.85546875" style="1" customWidth="1"/>
    <col min="13" max="13" width="5" style="1" customWidth="1"/>
    <col min="14" max="15" width="18.42578125" style="1" customWidth="1"/>
    <col min="16" max="17" width="5" style="1" customWidth="1"/>
    <col min="18" max="18" width="42.7109375" style="93" bestFit="1" customWidth="1"/>
    <col min="19" max="19" width="12.7109375" style="239" bestFit="1" customWidth="1"/>
    <col min="20" max="20" width="5" style="93" customWidth="1"/>
    <col min="21" max="21" width="37" style="93" customWidth="1"/>
    <col min="22" max="22" width="10.28515625" style="239" customWidth="1"/>
    <col min="23" max="16384" width="0" style="93" hidden="1"/>
  </cols>
  <sheetData>
    <row r="1" spans="1:22" s="86" customFormat="1" ht="20.25" customHeight="1">
      <c r="A1" s="3" t="s">
        <v>0</v>
      </c>
      <c r="B1" s="4"/>
      <c r="C1" s="4"/>
      <c r="D1" s="4"/>
      <c r="E1" s="4"/>
      <c r="F1" s="4"/>
      <c r="G1" s="4"/>
      <c r="H1" s="4"/>
      <c r="I1" s="4"/>
      <c r="J1" s="5"/>
      <c r="K1" s="4"/>
      <c r="L1" s="4"/>
      <c r="M1" s="4"/>
      <c r="N1" s="4"/>
      <c r="O1" s="4"/>
      <c r="P1" s="4"/>
      <c r="Q1" s="4"/>
      <c r="R1" s="4"/>
      <c r="S1" s="5"/>
      <c r="T1" s="4"/>
      <c r="U1" s="4"/>
      <c r="V1" s="5"/>
    </row>
    <row r="2" spans="1:22" s="86" customFormat="1" ht="12.75" customHeight="1">
      <c r="A2" s="6"/>
      <c r="B2" s="4"/>
      <c r="C2" s="4"/>
      <c r="D2" s="4"/>
      <c r="E2" s="4"/>
      <c r="F2" s="4"/>
      <c r="G2" s="4"/>
      <c r="H2" s="4"/>
      <c r="I2" s="4"/>
      <c r="J2" s="5"/>
      <c r="K2" s="4"/>
      <c r="L2" s="4"/>
      <c r="M2" s="4"/>
      <c r="N2" s="4"/>
      <c r="O2" s="4"/>
      <c r="P2" s="4"/>
      <c r="Q2" s="4"/>
      <c r="R2" s="4"/>
      <c r="S2" s="5"/>
      <c r="T2" s="4"/>
      <c r="U2" s="4"/>
      <c r="V2" s="5"/>
    </row>
    <row r="3" spans="1:22" s="86" customFormat="1" ht="12.75" customHeight="1">
      <c r="A3" s="6"/>
      <c r="B3" s="4"/>
      <c r="C3" s="4"/>
      <c r="D3" s="4"/>
      <c r="E3" s="4"/>
      <c r="F3" s="4"/>
      <c r="G3" s="4"/>
      <c r="H3" s="4"/>
      <c r="I3" s="4"/>
      <c r="J3" s="5"/>
      <c r="K3" s="4"/>
      <c r="L3" s="4"/>
      <c r="M3" s="4"/>
      <c r="N3" s="4"/>
      <c r="O3" s="4"/>
      <c r="P3" s="4"/>
      <c r="Q3" s="4"/>
      <c r="R3" s="4"/>
      <c r="S3" s="5"/>
      <c r="T3" s="4"/>
      <c r="U3" s="4"/>
      <c r="V3" s="5"/>
    </row>
    <row r="4" spans="1:22" s="86" customFormat="1" ht="12.75" customHeight="1">
      <c r="A4" s="7" t="s">
        <v>1</v>
      </c>
      <c r="B4" s="8"/>
      <c r="C4" s="8"/>
      <c r="D4" s="8"/>
      <c r="E4" s="8"/>
      <c r="F4" s="8"/>
      <c r="G4" s="8"/>
      <c r="H4" s="8"/>
      <c r="I4" s="8"/>
      <c r="J4" s="9"/>
      <c r="K4" s="8"/>
      <c r="L4" s="8"/>
      <c r="M4" s="8"/>
      <c r="N4" s="8"/>
      <c r="O4" s="8"/>
      <c r="P4" s="8"/>
      <c r="Q4" s="8"/>
      <c r="R4" s="8"/>
      <c r="S4" s="9"/>
      <c r="T4" s="8"/>
      <c r="U4" s="8"/>
      <c r="V4" s="9"/>
    </row>
    <row r="5" spans="1:22" s="86" customFormat="1" ht="12.75" customHeight="1">
      <c r="A5" s="7"/>
      <c r="B5" s="8"/>
      <c r="C5" s="8"/>
      <c r="D5" s="8"/>
      <c r="E5" s="8"/>
      <c r="F5" s="8"/>
      <c r="G5" s="8"/>
      <c r="H5" s="8"/>
      <c r="I5" s="8"/>
      <c r="J5" s="9"/>
      <c r="K5" s="8"/>
      <c r="L5" s="8"/>
      <c r="M5" s="8"/>
      <c r="N5" s="8"/>
      <c r="O5" s="8"/>
      <c r="P5" s="8"/>
      <c r="Q5" s="8"/>
      <c r="R5" s="8"/>
      <c r="S5" s="9"/>
      <c r="T5" s="8"/>
      <c r="U5" s="8"/>
      <c r="V5" s="9"/>
    </row>
    <row r="6" spans="1:22" s="86" customFormat="1" ht="12.75" customHeight="1">
      <c r="A6" s="7"/>
      <c r="B6" s="10"/>
      <c r="C6" s="10"/>
      <c r="D6" s="4"/>
      <c r="E6" s="11" t="s">
        <v>2</v>
      </c>
      <c r="F6" s="411"/>
      <c r="G6" s="411"/>
      <c r="H6" s="411"/>
      <c r="I6" s="411"/>
      <c r="J6" s="411"/>
      <c r="K6" s="411"/>
      <c r="L6" s="12"/>
      <c r="M6" s="8"/>
      <c r="N6" s="8"/>
      <c r="O6" s="8"/>
      <c r="P6" s="8"/>
      <c r="Q6" s="8"/>
      <c r="R6" s="8"/>
      <c r="S6" s="9"/>
      <c r="T6" s="8"/>
      <c r="U6" s="8"/>
      <c r="V6" s="9"/>
    </row>
    <row r="7" spans="1:22" s="86" customFormat="1" ht="12.75" customHeight="1">
      <c r="A7" s="7"/>
      <c r="B7" s="10"/>
      <c r="C7" s="10"/>
      <c r="D7" s="4"/>
      <c r="E7" s="11" t="s">
        <v>3</v>
      </c>
      <c r="F7" s="411"/>
      <c r="G7" s="411"/>
      <c r="H7" s="411"/>
      <c r="I7" s="411"/>
      <c r="J7" s="411"/>
      <c r="K7" s="411"/>
      <c r="L7" s="12"/>
      <c r="M7" s="8"/>
      <c r="N7" s="8"/>
      <c r="O7" s="8"/>
      <c r="P7" s="8"/>
      <c r="Q7" s="8"/>
      <c r="R7" s="8"/>
      <c r="S7" s="9"/>
      <c r="T7" s="8"/>
      <c r="U7" s="8"/>
      <c r="V7" s="9"/>
    </row>
    <row r="8" spans="1:22" s="86" customFormat="1" ht="12.75" customHeight="1">
      <c r="A8" s="7"/>
      <c r="B8" s="10"/>
      <c r="C8" s="10"/>
      <c r="D8" s="4"/>
      <c r="E8" s="11"/>
      <c r="F8" s="10"/>
      <c r="G8" s="8"/>
      <c r="H8" s="8"/>
      <c r="I8" s="8"/>
      <c r="J8" s="9"/>
      <c r="K8" s="8"/>
      <c r="L8" s="8"/>
      <c r="M8" s="8"/>
      <c r="N8" s="8"/>
      <c r="O8" s="8"/>
      <c r="P8" s="8"/>
      <c r="Q8" s="8"/>
      <c r="R8" s="8"/>
      <c r="S8" s="9"/>
      <c r="T8" s="8"/>
      <c r="U8" s="8"/>
      <c r="V8" s="9"/>
    </row>
    <row r="9" spans="1:22" s="86" customFormat="1" ht="12.75" customHeight="1">
      <c r="A9" s="7"/>
      <c r="B9" s="10"/>
      <c r="C9" s="10"/>
      <c r="D9" s="4"/>
      <c r="E9" s="11" t="s">
        <v>4</v>
      </c>
      <c r="F9" s="411"/>
      <c r="G9" s="411"/>
      <c r="H9" s="411"/>
      <c r="I9" s="411"/>
      <c r="J9" s="411"/>
      <c r="K9" s="411"/>
      <c r="L9" s="12"/>
      <c r="M9" s="8"/>
      <c r="N9" s="8"/>
      <c r="O9" s="8"/>
      <c r="P9" s="8"/>
      <c r="Q9" s="8"/>
      <c r="R9" s="8"/>
      <c r="S9" s="9"/>
      <c r="T9" s="8"/>
      <c r="U9" s="8"/>
      <c r="V9" s="9"/>
    </row>
    <row r="10" spans="1:22" s="86" customFormat="1" ht="12.75" customHeight="1">
      <c r="A10" s="7"/>
      <c r="B10" s="10"/>
      <c r="C10" s="10"/>
      <c r="D10" s="4"/>
      <c r="E10" s="11" t="s">
        <v>5</v>
      </c>
      <c r="F10" s="411"/>
      <c r="G10" s="411"/>
      <c r="H10" s="411"/>
      <c r="I10" s="411"/>
      <c r="J10" s="411"/>
      <c r="K10" s="411"/>
      <c r="L10" s="12"/>
      <c r="M10" s="8"/>
      <c r="N10" s="8"/>
      <c r="O10" s="8"/>
      <c r="P10" s="8"/>
      <c r="Q10" s="8"/>
      <c r="R10" s="8"/>
      <c r="S10" s="9"/>
      <c r="T10" s="8"/>
      <c r="U10" s="8"/>
      <c r="V10" s="9"/>
    </row>
    <row r="11" spans="1:22" s="86" customFormat="1" ht="12.75" customHeight="1">
      <c r="A11" s="7"/>
      <c r="B11" s="10"/>
      <c r="C11" s="10"/>
      <c r="D11" s="4"/>
      <c r="E11" s="11" t="s">
        <v>6</v>
      </c>
      <c r="F11" s="411"/>
      <c r="G11" s="411"/>
      <c r="H11" s="411"/>
      <c r="I11" s="411"/>
      <c r="J11" s="411"/>
      <c r="K11" s="411"/>
      <c r="L11" s="12"/>
      <c r="M11" s="8"/>
      <c r="N11" s="8"/>
      <c r="O11" s="8"/>
      <c r="P11" s="8"/>
      <c r="Q11" s="8"/>
      <c r="R11" s="8"/>
      <c r="S11" s="9"/>
      <c r="T11" s="8"/>
      <c r="U11" s="8"/>
      <c r="V11" s="9"/>
    </row>
    <row r="12" spans="1:22" s="86" customFormat="1" ht="12.75" customHeight="1">
      <c r="A12" s="7"/>
      <c r="B12" s="10"/>
      <c r="C12" s="10"/>
      <c r="D12" s="4"/>
      <c r="E12" s="11" t="s">
        <v>7</v>
      </c>
      <c r="F12" s="411"/>
      <c r="G12" s="411"/>
      <c r="H12" s="411"/>
      <c r="I12" s="411"/>
      <c r="J12" s="411"/>
      <c r="K12" s="411"/>
      <c r="L12" s="12"/>
      <c r="M12" s="8"/>
      <c r="N12" s="8"/>
      <c r="O12" s="8"/>
      <c r="P12" s="8"/>
      <c r="Q12" s="8"/>
      <c r="R12" s="8"/>
      <c r="S12" s="9"/>
      <c r="T12" s="8"/>
      <c r="U12" s="8"/>
      <c r="V12" s="9"/>
    </row>
    <row r="13" spans="1:22" s="86" customFormat="1" ht="12.75" customHeight="1">
      <c r="A13" s="7"/>
      <c r="B13" s="10"/>
      <c r="C13" s="10"/>
      <c r="D13" s="4"/>
      <c r="E13" s="11" t="s">
        <v>8</v>
      </c>
      <c r="F13" s="411"/>
      <c r="G13" s="411"/>
      <c r="H13" s="411"/>
      <c r="I13" s="411"/>
      <c r="J13" s="411"/>
      <c r="K13" s="411"/>
      <c r="L13" s="12"/>
      <c r="M13" s="8"/>
      <c r="N13" s="8"/>
      <c r="O13" s="8"/>
      <c r="P13" s="8"/>
      <c r="Q13" s="8"/>
      <c r="R13" s="8"/>
      <c r="S13" s="9"/>
      <c r="T13" s="8"/>
      <c r="U13" s="8"/>
      <c r="V13" s="9"/>
    </row>
    <row r="14" spans="1:22" s="86" customFormat="1" ht="12.75" customHeight="1">
      <c r="A14" s="7"/>
      <c r="B14" s="10"/>
      <c r="C14" s="10"/>
      <c r="D14" s="4"/>
      <c r="E14" s="11"/>
      <c r="F14" s="8"/>
      <c r="G14" s="8"/>
      <c r="H14" s="8"/>
      <c r="I14" s="8"/>
      <c r="J14" s="8"/>
      <c r="K14" s="8"/>
      <c r="L14" s="8"/>
      <c r="M14" s="8"/>
      <c r="N14" s="8"/>
      <c r="O14" s="8"/>
      <c r="P14" s="8"/>
      <c r="Q14" s="8"/>
      <c r="R14" s="8"/>
      <c r="S14" s="9"/>
      <c r="T14" s="8"/>
      <c r="U14" s="8"/>
      <c r="V14" s="9"/>
    </row>
    <row r="15" spans="1:22" s="86" customFormat="1" ht="16.5" customHeight="1">
      <c r="A15" s="13"/>
      <c r="B15" s="10"/>
      <c r="C15" s="10"/>
      <c r="D15" s="4"/>
      <c r="E15" s="11"/>
      <c r="F15" s="8"/>
      <c r="G15" s="8"/>
      <c r="H15" s="8"/>
      <c r="I15" s="8"/>
      <c r="J15" s="8"/>
      <c r="K15" s="8"/>
      <c r="L15" s="8"/>
      <c r="M15" s="8"/>
      <c r="N15" s="8"/>
      <c r="O15" s="8"/>
      <c r="P15" s="8"/>
      <c r="Q15" s="8"/>
      <c r="R15" s="8"/>
      <c r="S15" s="9"/>
      <c r="T15" s="8"/>
      <c r="U15" s="8"/>
      <c r="V15" s="9"/>
    </row>
    <row r="16" spans="1:22" s="86" customFormat="1" ht="12.75" customHeight="1">
      <c r="A16" s="7"/>
      <c r="B16" s="10"/>
      <c r="C16" s="10"/>
      <c r="D16" s="4"/>
      <c r="E16" s="11" t="s">
        <v>9</v>
      </c>
      <c r="F16" s="411"/>
      <c r="G16" s="411"/>
      <c r="H16" s="411"/>
      <c r="I16" s="411"/>
      <c r="J16" s="411"/>
      <c r="K16" s="411"/>
      <c r="L16" s="12"/>
      <c r="M16" s="14"/>
      <c r="N16" s="8"/>
      <c r="O16" s="8"/>
      <c r="P16" s="8"/>
      <c r="Q16" s="8"/>
      <c r="R16" s="8"/>
      <c r="S16" s="9"/>
      <c r="T16" s="8"/>
      <c r="U16" s="8"/>
      <c r="V16" s="9"/>
    </row>
    <row r="17" spans="1:22" s="86" customFormat="1" ht="12.75" customHeight="1">
      <c r="A17" s="15"/>
      <c r="B17" s="8"/>
      <c r="C17" s="10"/>
      <c r="D17" s="10"/>
      <c r="E17" s="8"/>
      <c r="F17" s="411"/>
      <c r="G17" s="411"/>
      <c r="H17" s="411"/>
      <c r="I17" s="411"/>
      <c r="J17" s="411"/>
      <c r="K17" s="411"/>
      <c r="L17" s="12"/>
      <c r="M17" s="8"/>
      <c r="N17" s="8"/>
      <c r="O17" s="8"/>
      <c r="P17" s="8"/>
      <c r="Q17" s="8"/>
      <c r="R17" s="8"/>
      <c r="S17" s="9"/>
      <c r="T17" s="8"/>
      <c r="U17" s="8"/>
      <c r="V17" s="9"/>
    </row>
    <row r="18" spans="1:22" s="86" customFormat="1" ht="12.75" customHeight="1">
      <c r="A18" s="15"/>
      <c r="B18" s="8"/>
      <c r="C18" s="10"/>
      <c r="D18" s="10"/>
      <c r="E18" s="8"/>
      <c r="F18" s="8"/>
      <c r="G18" s="8"/>
      <c r="H18" s="8"/>
      <c r="I18" s="8"/>
      <c r="J18" s="8"/>
      <c r="K18" s="8"/>
      <c r="L18" s="8"/>
      <c r="M18" s="8"/>
      <c r="N18" s="8"/>
      <c r="O18" s="8"/>
      <c r="P18" s="8"/>
      <c r="Q18" s="8"/>
      <c r="R18" s="8"/>
      <c r="S18" s="9"/>
      <c r="T18" s="8"/>
      <c r="U18" s="8"/>
      <c r="V18" s="9"/>
    </row>
    <row r="19" spans="1:22" s="86" customFormat="1" ht="12.75" customHeight="1">
      <c r="A19" s="7"/>
      <c r="B19" s="10"/>
      <c r="C19" s="8"/>
      <c r="D19" s="8"/>
      <c r="E19" s="8"/>
      <c r="F19" s="8"/>
      <c r="G19" s="8"/>
      <c r="H19" s="8"/>
      <c r="I19" s="8"/>
      <c r="J19" s="8"/>
      <c r="K19" s="8"/>
      <c r="L19" s="8"/>
      <c r="M19" s="14"/>
      <c r="N19" s="8"/>
      <c r="O19" s="8"/>
      <c r="P19" s="8"/>
      <c r="Q19" s="8"/>
      <c r="R19" s="8"/>
      <c r="S19" s="9"/>
      <c r="T19" s="8"/>
      <c r="U19" s="8"/>
      <c r="V19" s="9"/>
    </row>
    <row r="20" spans="1:22" s="86" customFormat="1" ht="12.75" customHeight="1">
      <c r="A20" s="15"/>
      <c r="B20" s="10"/>
      <c r="C20" s="10"/>
      <c r="D20" s="10"/>
      <c r="E20" s="16" t="s">
        <v>10</v>
      </c>
      <c r="F20" s="412" t="s">
        <v>11</v>
      </c>
      <c r="G20" s="412"/>
      <c r="H20" s="412"/>
      <c r="I20" s="412"/>
      <c r="J20" s="412"/>
      <c r="K20" s="412"/>
      <c r="L20" s="12"/>
      <c r="M20" s="8"/>
      <c r="N20" s="8"/>
      <c r="O20" s="8"/>
      <c r="P20" s="8"/>
      <c r="Q20" s="8"/>
      <c r="R20" s="8"/>
      <c r="S20" s="9"/>
      <c r="T20" s="8"/>
      <c r="U20" s="8"/>
      <c r="V20" s="9"/>
    </row>
    <row r="21" spans="1:22" s="86" customFormat="1" ht="12.75" customHeight="1">
      <c r="A21" s="7"/>
      <c r="B21" s="10"/>
      <c r="C21" s="10"/>
      <c r="D21" s="10"/>
      <c r="E21" s="10"/>
      <c r="F21" s="411"/>
      <c r="G21" s="411"/>
      <c r="H21" s="411"/>
      <c r="I21" s="411"/>
      <c r="J21" s="411"/>
      <c r="K21" s="411"/>
      <c r="L21" s="12"/>
      <c r="M21" s="8"/>
      <c r="N21" s="8"/>
      <c r="O21" s="8"/>
      <c r="P21" s="8"/>
      <c r="Q21" s="8"/>
      <c r="R21" s="8"/>
      <c r="S21" s="9"/>
      <c r="T21" s="8"/>
      <c r="U21" s="8"/>
      <c r="V21" s="9"/>
    </row>
    <row r="22" spans="1:22" s="86" customFormat="1" ht="12.75" customHeight="1">
      <c r="A22" s="7"/>
      <c r="B22" s="10"/>
      <c r="C22" s="10"/>
      <c r="D22" s="10"/>
      <c r="E22" s="10"/>
      <c r="F22" s="411"/>
      <c r="G22" s="411"/>
      <c r="H22" s="411"/>
      <c r="I22" s="411"/>
      <c r="J22" s="411"/>
      <c r="K22" s="411"/>
      <c r="L22" s="12"/>
      <c r="M22" s="8"/>
      <c r="N22" s="8"/>
      <c r="O22" s="8"/>
      <c r="P22" s="8"/>
      <c r="Q22" s="8"/>
      <c r="R22" s="8"/>
      <c r="S22" s="9"/>
      <c r="T22" s="8"/>
      <c r="U22" s="8"/>
      <c r="V22" s="9"/>
    </row>
    <row r="23" spans="1:22" s="86" customFormat="1" ht="12.75" customHeight="1">
      <c r="A23" s="7"/>
      <c r="B23" s="10"/>
      <c r="C23" s="10"/>
      <c r="D23" s="10"/>
      <c r="E23" s="10"/>
      <c r="F23" s="411"/>
      <c r="G23" s="411"/>
      <c r="H23" s="411"/>
      <c r="I23" s="411"/>
      <c r="J23" s="411"/>
      <c r="K23" s="411"/>
      <c r="L23" s="12"/>
      <c r="M23" s="8"/>
      <c r="N23" s="8"/>
      <c r="O23" s="8"/>
      <c r="P23" s="8"/>
      <c r="Q23" s="8"/>
      <c r="R23" s="8"/>
      <c r="S23" s="9"/>
      <c r="T23" s="8"/>
      <c r="U23" s="8"/>
      <c r="V23" s="9"/>
    </row>
    <row r="24" spans="1:22" s="86" customFormat="1" ht="12.75" customHeight="1">
      <c r="A24" s="7"/>
      <c r="B24" s="10"/>
      <c r="C24" s="10"/>
      <c r="D24" s="10"/>
      <c r="E24" s="10"/>
      <c r="F24" s="411"/>
      <c r="G24" s="411"/>
      <c r="H24" s="411"/>
      <c r="I24" s="411"/>
      <c r="J24" s="411"/>
      <c r="K24" s="411"/>
      <c r="L24" s="12"/>
      <c r="M24" s="8"/>
      <c r="N24" s="8"/>
      <c r="O24" s="8"/>
      <c r="P24" s="8"/>
      <c r="Q24" s="8"/>
      <c r="R24" s="8"/>
      <c r="S24" s="9"/>
      <c r="T24" s="8"/>
      <c r="U24" s="8"/>
      <c r="V24" s="9"/>
    </row>
    <row r="25" spans="1:22" s="86" customFormat="1" ht="12.75" customHeight="1">
      <c r="A25" s="7"/>
      <c r="B25" s="10"/>
      <c r="C25" s="10"/>
      <c r="D25" s="10"/>
      <c r="E25" s="10"/>
      <c r="F25" s="411"/>
      <c r="G25" s="411"/>
      <c r="H25" s="411"/>
      <c r="I25" s="411"/>
      <c r="J25" s="411"/>
      <c r="K25" s="411"/>
      <c r="L25" s="12"/>
      <c r="M25" s="8"/>
      <c r="N25" s="8"/>
      <c r="O25" s="8"/>
      <c r="P25" s="8"/>
      <c r="Q25" s="8"/>
      <c r="R25" s="8"/>
      <c r="S25" s="9"/>
      <c r="T25" s="8"/>
      <c r="U25" s="8"/>
      <c r="V25" s="9"/>
    </row>
    <row r="26" spans="1:22" s="86" customFormat="1" ht="12.75" customHeight="1">
      <c r="A26" s="7"/>
      <c r="B26" s="10"/>
      <c r="C26" s="10"/>
      <c r="D26" s="10"/>
      <c r="E26" s="10"/>
      <c r="F26" s="411"/>
      <c r="G26" s="411"/>
      <c r="H26" s="411"/>
      <c r="I26" s="411"/>
      <c r="J26" s="411"/>
      <c r="K26" s="411"/>
      <c r="L26" s="12"/>
      <c r="M26" s="8"/>
      <c r="N26" s="8"/>
      <c r="O26" s="8"/>
      <c r="P26" s="8"/>
      <c r="Q26" s="8"/>
      <c r="R26" s="8"/>
      <c r="S26" s="9"/>
      <c r="T26" s="8"/>
      <c r="U26" s="8"/>
      <c r="V26" s="9"/>
    </row>
    <row r="27" spans="1:22" s="86" customFormat="1" ht="12.75" customHeight="1">
      <c r="A27" s="7"/>
      <c r="B27" s="8"/>
      <c r="C27" s="8"/>
      <c r="D27" s="8"/>
      <c r="E27" s="8"/>
      <c r="F27" s="14"/>
      <c r="G27" s="14"/>
      <c r="H27" s="14"/>
      <c r="I27" s="14"/>
      <c r="J27" s="14"/>
      <c r="K27" s="14"/>
      <c r="L27" s="12"/>
      <c r="M27" s="8"/>
      <c r="N27" s="8"/>
      <c r="O27" s="8"/>
      <c r="P27" s="8"/>
      <c r="Q27" s="8"/>
      <c r="R27" s="8"/>
      <c r="S27" s="9"/>
      <c r="T27" s="8"/>
      <c r="U27" s="8"/>
      <c r="V27" s="9"/>
    </row>
    <row r="28" spans="1:22" s="86" customFormat="1" ht="12.75" customHeight="1">
      <c r="A28" s="318" t="s">
        <v>314</v>
      </c>
      <c r="B28" s="4"/>
      <c r="C28" s="4"/>
      <c r="D28" s="4"/>
      <c r="E28" s="4"/>
      <c r="F28" s="4"/>
      <c r="G28" s="8"/>
      <c r="H28" s="4"/>
      <c r="I28" s="4"/>
      <c r="J28" s="5"/>
      <c r="K28" s="4"/>
      <c r="L28" s="4"/>
      <c r="M28" s="4"/>
      <c r="N28" s="4"/>
      <c r="O28" s="4"/>
      <c r="P28" s="4"/>
      <c r="Q28" s="4"/>
      <c r="R28" s="4"/>
      <c r="S28" s="5"/>
      <c r="T28" s="4"/>
      <c r="U28" s="4"/>
      <c r="V28" s="5"/>
    </row>
    <row r="29" spans="1:22" s="86" customFormat="1" ht="12.75" customHeight="1">
      <c r="A29" s="6"/>
      <c r="B29" s="321" t="s">
        <v>287</v>
      </c>
      <c r="C29" s="4"/>
      <c r="D29" s="4"/>
      <c r="E29" s="4"/>
      <c r="F29" s="4"/>
      <c r="G29" s="4"/>
      <c r="H29" s="4"/>
      <c r="I29" s="4"/>
      <c r="J29" s="5"/>
      <c r="K29" s="4"/>
      <c r="L29" s="4"/>
      <c r="M29" s="4"/>
      <c r="N29" s="4"/>
      <c r="O29" s="4"/>
      <c r="P29" s="4"/>
      <c r="Q29" s="4"/>
      <c r="R29" s="4"/>
      <c r="S29" s="5"/>
      <c r="T29" s="4"/>
      <c r="U29" s="4"/>
      <c r="V29" s="5"/>
    </row>
    <row r="30" spans="1:22" s="86" customFormat="1" ht="12.75" customHeight="1">
      <c r="A30" s="320"/>
      <c r="B30" s="10"/>
      <c r="C30" s="4"/>
      <c r="D30" s="319" t="s">
        <v>266</v>
      </c>
      <c r="E30" s="4"/>
      <c r="F30" s="4"/>
      <c r="G30" s="4"/>
      <c r="H30" s="4"/>
      <c r="I30" s="4"/>
      <c r="J30" s="5"/>
      <c r="K30" s="4"/>
      <c r="L30" s="4"/>
      <c r="M30" s="4"/>
      <c r="N30" s="4"/>
      <c r="O30" s="4"/>
      <c r="P30" s="4"/>
      <c r="Q30" s="4"/>
      <c r="R30" s="4"/>
      <c r="S30" s="5"/>
      <c r="T30" s="4"/>
      <c r="U30" s="4"/>
      <c r="V30" s="5"/>
    </row>
    <row r="31" spans="1:22" s="86" customFormat="1" ht="12.75" customHeight="1">
      <c r="A31" s="320"/>
      <c r="B31" s="319"/>
      <c r="C31" s="4"/>
      <c r="D31" s="4"/>
      <c r="E31" s="4"/>
      <c r="F31" s="4"/>
      <c r="G31" s="4"/>
      <c r="H31" s="4"/>
      <c r="I31" s="4"/>
      <c r="J31" s="5"/>
      <c r="K31" s="4"/>
      <c r="L31" s="4"/>
      <c r="M31" s="4"/>
      <c r="N31" s="4"/>
      <c r="O31" s="4"/>
      <c r="P31" s="4"/>
      <c r="Q31" s="4"/>
      <c r="R31" s="4"/>
      <c r="S31" s="5"/>
      <c r="T31" s="4"/>
      <c r="U31" s="4"/>
      <c r="V31" s="5"/>
    </row>
    <row r="32" spans="1:22" s="86" customFormat="1" ht="12.75" customHeight="1">
      <c r="A32" s="320"/>
      <c r="B32" s="320"/>
      <c r="C32" s="4"/>
      <c r="D32" s="4"/>
      <c r="E32" s="4"/>
      <c r="F32" s="4"/>
      <c r="G32" s="4"/>
      <c r="H32" s="4"/>
      <c r="I32" s="4"/>
      <c r="J32" s="5"/>
      <c r="K32" s="4"/>
      <c r="L32" s="4"/>
      <c r="M32" s="4"/>
      <c r="N32" s="4"/>
      <c r="O32" s="4"/>
      <c r="P32" s="4"/>
      <c r="Q32" s="4"/>
      <c r="R32" s="4"/>
      <c r="S32" s="5"/>
      <c r="T32" s="4"/>
      <c r="U32" s="4"/>
      <c r="V32" s="5"/>
    </row>
    <row r="33" spans="1:23" s="86" customFormat="1" ht="12.75" customHeight="1">
      <c r="A33" s="17" t="s">
        <v>274</v>
      </c>
      <c r="B33" s="4"/>
      <c r="C33" s="4"/>
      <c r="D33" s="4"/>
      <c r="E33" s="4"/>
      <c r="F33" s="4"/>
      <c r="G33" s="4"/>
      <c r="H33" s="4"/>
      <c r="I33" s="4"/>
      <c r="J33" s="5"/>
      <c r="K33" s="4"/>
      <c r="L33" s="4"/>
      <c r="M33" s="4"/>
      <c r="N33" s="4"/>
      <c r="O33" s="4"/>
      <c r="P33" s="4"/>
      <c r="Q33" s="4"/>
      <c r="R33" s="4"/>
      <c r="S33" s="5"/>
      <c r="T33" s="4"/>
      <c r="U33" s="4"/>
      <c r="V33" s="5"/>
    </row>
    <row r="34" spans="1:23" s="86" customFormat="1" ht="12.75" customHeight="1">
      <c r="A34" s="6"/>
      <c r="B34" s="4"/>
      <c r="C34" s="4"/>
      <c r="D34" s="4"/>
      <c r="E34" s="4"/>
      <c r="F34" s="4"/>
      <c r="G34" s="4"/>
      <c r="H34" s="4"/>
      <c r="I34" s="4"/>
      <c r="J34" s="5"/>
      <c r="K34" s="4"/>
      <c r="L34" s="4"/>
      <c r="M34" s="4"/>
      <c r="N34" s="4"/>
      <c r="O34" s="4"/>
      <c r="P34" s="4"/>
      <c r="Q34" s="4"/>
      <c r="R34" s="4"/>
      <c r="S34" s="5"/>
      <c r="T34" s="4"/>
      <c r="U34" s="4"/>
      <c r="V34" s="5"/>
    </row>
    <row r="35" spans="1:23" s="86" customFormat="1" ht="15.75">
      <c r="A35" s="18" t="s">
        <v>345</v>
      </c>
      <c r="B35" s="4"/>
      <c r="C35" s="19" t="s">
        <v>182</v>
      </c>
      <c r="D35" s="19"/>
      <c r="E35" s="19"/>
      <c r="F35" s="19"/>
      <c r="G35" s="20"/>
      <c r="H35" s="459" t="s">
        <v>301</v>
      </c>
      <c r="I35" s="459"/>
      <c r="J35" s="459"/>
      <c r="K35" s="459"/>
      <c r="L35" s="4"/>
      <c r="M35" s="4"/>
      <c r="N35" s="20"/>
      <c r="O35" s="20"/>
      <c r="P35" s="20"/>
      <c r="Q35" s="20"/>
      <c r="R35" s="20"/>
      <c r="S35" s="23"/>
      <c r="T35" s="20"/>
      <c r="U35" s="20"/>
      <c r="V35" s="23"/>
    </row>
    <row r="36" spans="1:23" s="86" customFormat="1" ht="15" thickBot="1">
      <c r="A36" s="6"/>
      <c r="B36" s="21"/>
      <c r="C36" s="20"/>
      <c r="D36" s="20"/>
      <c r="E36" s="20"/>
      <c r="F36" s="20"/>
      <c r="G36" s="20"/>
      <c r="H36" s="22" t="s">
        <v>12</v>
      </c>
      <c r="I36" s="4"/>
      <c r="J36" s="23"/>
      <c r="K36" s="22" t="s">
        <v>13</v>
      </c>
      <c r="L36" s="4"/>
      <c r="M36" s="4"/>
      <c r="N36" s="22" t="s">
        <v>303</v>
      </c>
      <c r="O36" s="4"/>
      <c r="P36" s="4"/>
      <c r="Q36" s="4"/>
      <c r="R36" s="4"/>
      <c r="S36" s="5"/>
      <c r="T36" s="4"/>
      <c r="U36" s="4"/>
      <c r="V36" s="5"/>
    </row>
    <row r="37" spans="1:23" s="86" customFormat="1" ht="14.25" customHeight="1">
      <c r="A37" s="6"/>
      <c r="B37" s="21" t="s">
        <v>14</v>
      </c>
      <c r="C37" s="24" t="s">
        <v>15</v>
      </c>
      <c r="D37" s="24"/>
      <c r="E37" s="24"/>
      <c r="F37" s="25"/>
      <c r="G37" s="24"/>
      <c r="H37" s="185">
        <f>SUM(H38:H39)</f>
        <v>0</v>
      </c>
      <c r="I37" s="186"/>
      <c r="J37" s="187"/>
      <c r="K37" s="185">
        <f>SUM(K38:K39)</f>
        <v>0</v>
      </c>
      <c r="L37" s="188"/>
      <c r="M37" s="4"/>
      <c r="N37" s="185"/>
      <c r="O37" s="189"/>
      <c r="P37" s="81"/>
      <c r="Q37" s="81"/>
      <c r="R37" s="413" t="s">
        <v>199</v>
      </c>
      <c r="S37" s="414"/>
      <c r="T37" s="414"/>
      <c r="U37" s="414"/>
      <c r="V37" s="415"/>
    </row>
    <row r="38" spans="1:23" s="86" customFormat="1" ht="12.75" customHeight="1">
      <c r="A38" s="6"/>
      <c r="B38" s="21" t="s">
        <v>16</v>
      </c>
      <c r="C38" s="28" t="s">
        <v>17</v>
      </c>
      <c r="D38" s="24"/>
      <c r="E38" s="24"/>
      <c r="F38" s="25"/>
      <c r="G38" s="24"/>
      <c r="H38" s="185"/>
      <c r="I38" s="186"/>
      <c r="J38" s="187"/>
      <c r="K38" s="185"/>
      <c r="L38" s="188"/>
      <c r="M38" s="4"/>
      <c r="N38" s="185"/>
      <c r="O38" s="189"/>
      <c r="P38" s="81"/>
      <c r="Q38" s="81"/>
      <c r="R38" s="416"/>
      <c r="S38" s="417"/>
      <c r="T38" s="417"/>
      <c r="U38" s="417"/>
      <c r="V38" s="418"/>
    </row>
    <row r="39" spans="1:23" s="86" customFormat="1" ht="12.75" customHeight="1">
      <c r="A39" s="6"/>
      <c r="B39" s="21" t="s">
        <v>18</v>
      </c>
      <c r="C39" s="28" t="s">
        <v>19</v>
      </c>
      <c r="D39" s="24"/>
      <c r="E39" s="24"/>
      <c r="F39" s="25"/>
      <c r="G39" s="24"/>
      <c r="H39" s="185"/>
      <c r="I39" s="186"/>
      <c r="J39" s="187"/>
      <c r="K39" s="185"/>
      <c r="L39" s="188"/>
      <c r="M39" s="4"/>
      <c r="N39" s="185"/>
      <c r="O39" s="189"/>
      <c r="P39" s="81"/>
      <c r="Q39" s="81"/>
      <c r="R39" s="416"/>
      <c r="S39" s="417"/>
      <c r="T39" s="417"/>
      <c r="U39" s="417"/>
      <c r="V39" s="418"/>
    </row>
    <row r="40" spans="1:23" s="86" customFormat="1" ht="12.75" customHeight="1">
      <c r="A40" s="6"/>
      <c r="B40" s="21" t="s">
        <v>20</v>
      </c>
      <c r="C40" s="342" t="s">
        <v>309</v>
      </c>
      <c r="D40" s="24"/>
      <c r="E40" s="24"/>
      <c r="F40" s="25"/>
      <c r="G40" s="24"/>
      <c r="H40" s="190"/>
      <c r="I40" s="186"/>
      <c r="J40" s="191"/>
      <c r="K40" s="190"/>
      <c r="L40" s="188"/>
      <c r="M40" s="4"/>
      <c r="N40" s="190"/>
      <c r="O40" s="192"/>
      <c r="P40" s="84"/>
      <c r="Q40" s="84"/>
      <c r="R40" s="416"/>
      <c r="S40" s="417"/>
      <c r="T40" s="417"/>
      <c r="U40" s="417"/>
      <c r="V40" s="418"/>
    </row>
    <row r="41" spans="1:23" s="86" customFormat="1" ht="12.75" customHeight="1" thickBot="1">
      <c r="A41" s="6"/>
      <c r="B41" s="4"/>
      <c r="C41" s="26"/>
      <c r="D41" s="30"/>
      <c r="E41" s="30"/>
      <c r="F41" s="26"/>
      <c r="G41" s="30"/>
      <c r="H41" s="193"/>
      <c r="I41" s="193"/>
      <c r="J41" s="191"/>
      <c r="K41" s="193"/>
      <c r="L41" s="193"/>
      <c r="M41" s="4"/>
      <c r="N41" s="193"/>
      <c r="O41" s="193"/>
      <c r="P41" s="29"/>
      <c r="Q41" s="29"/>
      <c r="R41" s="419"/>
      <c r="S41" s="420"/>
      <c r="T41" s="420"/>
      <c r="U41" s="420"/>
      <c r="V41" s="421"/>
    </row>
    <row r="42" spans="1:23" s="86" customFormat="1" ht="12.75" customHeight="1">
      <c r="A42" s="6"/>
      <c r="B42" s="4"/>
      <c r="C42" s="26"/>
      <c r="D42" s="30"/>
      <c r="E42" s="30"/>
      <c r="F42" s="26"/>
      <c r="G42" s="30"/>
      <c r="H42" s="193"/>
      <c r="I42" s="193"/>
      <c r="J42" s="191"/>
      <c r="K42" s="193"/>
      <c r="L42" s="193"/>
      <c r="M42" s="4"/>
      <c r="N42" s="193"/>
      <c r="O42" s="193"/>
      <c r="P42" s="29"/>
      <c r="Q42" s="29"/>
      <c r="R42" s="436" t="s">
        <v>236</v>
      </c>
      <c r="S42" s="437"/>
      <c r="T42" s="437"/>
      <c r="U42" s="437"/>
      <c r="V42" s="437"/>
      <c r="W42" s="438"/>
    </row>
    <row r="43" spans="1:23" s="86" customFormat="1" ht="12.75" customHeight="1">
      <c r="A43" s="17" t="s">
        <v>302</v>
      </c>
      <c r="B43" s="4"/>
      <c r="C43" s="4"/>
      <c r="D43" s="4"/>
      <c r="E43" s="4"/>
      <c r="F43" s="4"/>
      <c r="G43" s="4"/>
      <c r="H43" s="188"/>
      <c r="I43" s="188"/>
      <c r="J43" s="194"/>
      <c r="K43" s="188"/>
      <c r="L43" s="188"/>
      <c r="M43" s="188"/>
      <c r="N43" s="188"/>
      <c r="O43" s="188"/>
      <c r="P43" s="4"/>
      <c r="Q43" s="4"/>
      <c r="R43" s="439"/>
      <c r="S43" s="440"/>
      <c r="T43" s="440"/>
      <c r="U43" s="440"/>
      <c r="V43" s="440"/>
      <c r="W43" s="441"/>
    </row>
    <row r="44" spans="1:23" s="86" customFormat="1" ht="12.75" customHeight="1">
      <c r="A44" s="31"/>
      <c r="B44" s="20"/>
      <c r="C44" s="32"/>
      <c r="D44" s="20"/>
      <c r="E44" s="20"/>
      <c r="F44" s="20"/>
      <c r="G44" s="23"/>
      <c r="H44" s="195"/>
      <c r="I44" s="195"/>
      <c r="J44" s="195"/>
      <c r="K44" s="196"/>
      <c r="L44" s="196"/>
      <c r="M44" s="197"/>
      <c r="N44" s="198"/>
      <c r="O44" s="198"/>
      <c r="P44" s="30"/>
      <c r="Q44" s="30"/>
      <c r="R44" s="442"/>
      <c r="S44" s="443"/>
      <c r="T44" s="443"/>
      <c r="U44" s="443"/>
      <c r="V44" s="443"/>
      <c r="W44" s="444"/>
    </row>
    <row r="45" spans="1:23" s="86" customFormat="1" ht="15.75" customHeight="1">
      <c r="A45" s="31"/>
      <c r="B45" s="11" t="s">
        <v>21</v>
      </c>
      <c r="C45" s="11" t="s">
        <v>183</v>
      </c>
      <c r="D45" s="20"/>
      <c r="E45" s="20"/>
      <c r="F45" s="20"/>
      <c r="G45" s="23"/>
      <c r="H45" s="195"/>
      <c r="I45" s="195"/>
      <c r="J45" s="195"/>
      <c r="K45" s="188"/>
      <c r="L45" s="188"/>
      <c r="M45" s="197"/>
      <c r="N45" s="198"/>
      <c r="O45" s="198"/>
      <c r="P45" s="30"/>
      <c r="Q45" s="30"/>
      <c r="R45" s="445" t="s">
        <v>212</v>
      </c>
      <c r="S45" s="446"/>
      <c r="T45" s="446"/>
      <c r="U45" s="446"/>
      <c r="V45" s="446"/>
      <c r="W45" s="447"/>
    </row>
    <row r="46" spans="1:23" s="86" customFormat="1" ht="14.25" customHeight="1">
      <c r="A46" s="31"/>
      <c r="B46" s="20"/>
      <c r="C46" s="32"/>
      <c r="D46" s="20"/>
      <c r="E46" s="20"/>
      <c r="F46" s="20"/>
      <c r="G46" s="23"/>
      <c r="H46" s="371" t="s">
        <v>22</v>
      </c>
      <c r="I46" s="371"/>
      <c r="J46" s="195"/>
      <c r="K46" s="371" t="s">
        <v>23</v>
      </c>
      <c r="L46" s="371"/>
      <c r="M46" s="197"/>
      <c r="N46" s="199"/>
      <c r="O46" s="199"/>
      <c r="P46" s="32"/>
      <c r="Q46" s="32"/>
      <c r="R46" s="106" t="s">
        <v>293</v>
      </c>
      <c r="S46" s="107"/>
      <c r="T46" s="107"/>
      <c r="U46" s="108" t="s">
        <v>293</v>
      </c>
      <c r="V46" s="109"/>
      <c r="W46" s="105"/>
    </row>
    <row r="47" spans="1:23" s="86" customFormat="1" ht="12.75">
      <c r="A47" s="31" t="s">
        <v>346</v>
      </c>
      <c r="B47" s="4"/>
      <c r="C47" s="79" t="s">
        <v>288</v>
      </c>
      <c r="D47" s="32"/>
      <c r="E47" s="32"/>
      <c r="F47" s="20"/>
      <c r="G47" s="23"/>
      <c r="H47" s="200" t="s">
        <v>24</v>
      </c>
      <c r="I47" s="200" t="s">
        <v>25</v>
      </c>
      <c r="J47" s="201"/>
      <c r="K47" s="200" t="s">
        <v>24</v>
      </c>
      <c r="L47" s="200" t="s">
        <v>25</v>
      </c>
      <c r="M47" s="201"/>
      <c r="N47" s="199"/>
      <c r="O47" s="199"/>
      <c r="P47" s="32"/>
      <c r="Q47" s="32"/>
      <c r="R47" s="110" t="s">
        <v>208</v>
      </c>
      <c r="S47" s="111">
        <f>SUM(H48,K48,H58,K58)</f>
        <v>0</v>
      </c>
      <c r="T47" s="112"/>
      <c r="U47" s="113" t="s">
        <v>209</v>
      </c>
      <c r="V47" s="114">
        <f>SUM(I48,L48,I58,L58)</f>
        <v>0</v>
      </c>
      <c r="W47" s="105"/>
    </row>
    <row r="48" spans="1:23" s="86" customFormat="1" ht="14.25" customHeight="1">
      <c r="A48" s="31"/>
      <c r="B48" s="4" t="s">
        <v>26</v>
      </c>
      <c r="C48" s="24" t="s">
        <v>27</v>
      </c>
      <c r="D48" s="24"/>
      <c r="E48" s="24"/>
      <c r="F48" s="25"/>
      <c r="G48" s="24"/>
      <c r="H48" s="202"/>
      <c r="I48" s="203"/>
      <c r="J48" s="198"/>
      <c r="K48" s="204"/>
      <c r="L48" s="204"/>
      <c r="M48" s="198"/>
      <c r="N48" s="205"/>
      <c r="O48" s="205"/>
      <c r="P48" s="27"/>
      <c r="Q48" s="27"/>
      <c r="R48" s="110" t="s">
        <v>200</v>
      </c>
      <c r="S48" s="111">
        <f>SUM(H49,K49,H59,K59)</f>
        <v>0</v>
      </c>
      <c r="T48" s="112"/>
      <c r="U48" s="113" t="s">
        <v>206</v>
      </c>
      <c r="V48" s="114">
        <f>SUM(I49,L49,I59,L59)</f>
        <v>0</v>
      </c>
      <c r="W48" s="105"/>
    </row>
    <row r="49" spans="1:23" s="86" customFormat="1" ht="14.25" customHeight="1">
      <c r="A49" s="31"/>
      <c r="B49" s="4" t="s">
        <v>28</v>
      </c>
      <c r="C49" s="24" t="s">
        <v>29</v>
      </c>
      <c r="D49" s="24"/>
      <c r="E49" s="24"/>
      <c r="F49" s="25"/>
      <c r="G49" s="24"/>
      <c r="H49" s="204"/>
      <c r="I49" s="204"/>
      <c r="J49" s="198"/>
      <c r="K49" s="204"/>
      <c r="L49" s="204"/>
      <c r="M49" s="198"/>
      <c r="N49" s="205"/>
      <c r="O49" s="205"/>
      <c r="P49" s="27"/>
      <c r="Q49" s="27"/>
      <c r="R49" s="115" t="s">
        <v>201</v>
      </c>
      <c r="S49" s="256" t="e">
        <f>S48/S47</f>
        <v>#DIV/0!</v>
      </c>
      <c r="T49" s="112"/>
      <c r="U49" s="116" t="s">
        <v>202</v>
      </c>
      <c r="V49" s="256" t="e">
        <f>V48/V47</f>
        <v>#DIV/0!</v>
      </c>
      <c r="W49" s="105"/>
    </row>
    <row r="50" spans="1:23" s="86" customFormat="1" ht="12.75" customHeight="1">
      <c r="A50" s="31"/>
      <c r="B50" s="4"/>
      <c r="C50" s="30"/>
      <c r="D50" s="30"/>
      <c r="E50" s="30"/>
      <c r="F50" s="26"/>
      <c r="G50" s="30"/>
      <c r="H50" s="195"/>
      <c r="I50" s="195"/>
      <c r="J50" s="186"/>
      <c r="K50" s="193"/>
      <c r="L50" s="193"/>
      <c r="M50" s="186"/>
      <c r="N50" s="195"/>
      <c r="O50" s="195"/>
      <c r="P50" s="36"/>
      <c r="Q50" s="36"/>
      <c r="R50" s="115"/>
      <c r="S50" s="221"/>
      <c r="T50" s="112"/>
      <c r="U50" s="113"/>
      <c r="V50" s="240"/>
      <c r="W50" s="105"/>
    </row>
    <row r="51" spans="1:23" s="86" customFormat="1" ht="14.25" customHeight="1">
      <c r="A51" s="31"/>
      <c r="B51" s="4"/>
      <c r="C51" s="30"/>
      <c r="D51" s="30"/>
      <c r="E51" s="30"/>
      <c r="F51" s="26"/>
      <c r="G51" s="30"/>
      <c r="H51" s="195" t="s">
        <v>22</v>
      </c>
      <c r="I51" s="195"/>
      <c r="J51" s="195"/>
      <c r="K51" s="195" t="s">
        <v>23</v>
      </c>
      <c r="L51" s="195"/>
      <c r="M51" s="186"/>
      <c r="N51" s="188"/>
      <c r="O51" s="188"/>
      <c r="P51" s="4"/>
      <c r="Q51" s="4"/>
      <c r="R51" s="103"/>
      <c r="S51" s="222"/>
      <c r="T51" s="104"/>
      <c r="U51" s="104"/>
      <c r="V51" s="222"/>
      <c r="W51" s="105"/>
    </row>
    <row r="52" spans="1:23" s="86" customFormat="1" ht="12.75">
      <c r="A52" s="31"/>
      <c r="B52" s="4"/>
      <c r="C52" s="79" t="s">
        <v>275</v>
      </c>
      <c r="D52" s="30"/>
      <c r="E52" s="30"/>
      <c r="F52" s="26"/>
      <c r="G52" s="30"/>
      <c r="H52" s="200" t="s">
        <v>24</v>
      </c>
      <c r="I52" s="200" t="s">
        <v>25</v>
      </c>
      <c r="J52" s="186"/>
      <c r="K52" s="200" t="s">
        <v>24</v>
      </c>
      <c r="L52" s="200" t="s">
        <v>25</v>
      </c>
      <c r="M52" s="186"/>
      <c r="N52" s="200"/>
      <c r="O52" s="200"/>
      <c r="P52" s="35"/>
      <c r="Q52" s="35"/>
      <c r="R52" s="117" t="s">
        <v>284</v>
      </c>
      <c r="S52" s="221"/>
      <c r="T52" s="118"/>
      <c r="U52" s="119" t="s">
        <v>284</v>
      </c>
      <c r="V52" s="240"/>
      <c r="W52" s="105"/>
    </row>
    <row r="53" spans="1:23" s="86" customFormat="1" ht="12.75" customHeight="1">
      <c r="A53" s="31"/>
      <c r="B53" s="4" t="s">
        <v>30</v>
      </c>
      <c r="C53" s="37" t="s">
        <v>31</v>
      </c>
      <c r="D53" s="38"/>
      <c r="E53" s="24"/>
      <c r="F53" s="25"/>
      <c r="G53" s="37"/>
      <c r="H53" s="217"/>
      <c r="I53" s="218"/>
      <c r="J53" s="219"/>
      <c r="K53" s="220"/>
      <c r="L53" s="220"/>
      <c r="M53" s="186"/>
      <c r="N53" s="195"/>
      <c r="O53" s="195"/>
      <c r="P53" s="36"/>
      <c r="Q53" s="36"/>
      <c r="R53" s="110" t="s">
        <v>208</v>
      </c>
      <c r="S53" s="111">
        <f>SUM(H53,K53,H65,K65)</f>
        <v>0</v>
      </c>
      <c r="T53" s="112"/>
      <c r="U53" s="113" t="s">
        <v>209</v>
      </c>
      <c r="V53" s="114">
        <f>SUM(I53,L53,I65,L65)</f>
        <v>0</v>
      </c>
      <c r="W53" s="105"/>
    </row>
    <row r="54" spans="1:23" s="86" customFormat="1" ht="12.75" customHeight="1">
      <c r="A54" s="31"/>
      <c r="B54" s="4" t="s">
        <v>32</v>
      </c>
      <c r="C54" s="37" t="s">
        <v>33</v>
      </c>
      <c r="D54" s="38"/>
      <c r="E54" s="24"/>
      <c r="F54" s="25"/>
      <c r="G54" s="37"/>
      <c r="H54" s="218"/>
      <c r="I54" s="218"/>
      <c r="J54" s="219"/>
      <c r="K54" s="220"/>
      <c r="L54" s="218"/>
      <c r="M54" s="186"/>
      <c r="N54" s="195"/>
      <c r="O54" s="195"/>
      <c r="P54" s="36"/>
      <c r="Q54" s="36"/>
      <c r="R54" s="110" t="s">
        <v>200</v>
      </c>
      <c r="S54" s="111">
        <f>SUM(H54,K54,H66,K66)</f>
        <v>0</v>
      </c>
      <c r="T54" s="112"/>
      <c r="U54" s="113" t="s">
        <v>206</v>
      </c>
      <c r="V54" s="114">
        <f>SUM(I54,L54,I66,L66)</f>
        <v>0</v>
      </c>
      <c r="W54" s="105"/>
    </row>
    <row r="55" spans="1:23" s="86" customFormat="1" ht="12.75" customHeight="1">
      <c r="A55" s="31"/>
      <c r="B55" s="30"/>
      <c r="C55" s="30"/>
      <c r="D55" s="30"/>
      <c r="E55" s="30"/>
      <c r="F55" s="26"/>
      <c r="G55" s="30"/>
      <c r="H55" s="195"/>
      <c r="I55" s="195"/>
      <c r="J55" s="186"/>
      <c r="K55" s="201"/>
      <c r="L55" s="201"/>
      <c r="M55" s="186"/>
      <c r="N55" s="195"/>
      <c r="O55" s="195"/>
      <c r="P55" s="36"/>
      <c r="Q55" s="36"/>
      <c r="R55" s="115" t="s">
        <v>201</v>
      </c>
      <c r="S55" s="256" t="e">
        <f>S54/S53</f>
        <v>#DIV/0!</v>
      </c>
      <c r="T55" s="112"/>
      <c r="U55" s="116" t="s">
        <v>202</v>
      </c>
      <c r="V55" s="256" t="e">
        <f>V54/V53</f>
        <v>#DIV/0!</v>
      </c>
      <c r="W55" s="105"/>
    </row>
    <row r="56" spans="1:23" s="86" customFormat="1" ht="12.75" customHeight="1">
      <c r="A56" s="31"/>
      <c r="B56" s="30"/>
      <c r="C56" s="30"/>
      <c r="D56" s="30"/>
      <c r="E56" s="30"/>
      <c r="F56" s="26"/>
      <c r="G56" s="30"/>
      <c r="H56" s="371" t="s">
        <v>22</v>
      </c>
      <c r="I56" s="371"/>
      <c r="J56" s="195"/>
      <c r="K56" s="371" t="s">
        <v>23</v>
      </c>
      <c r="L56" s="371"/>
      <c r="M56" s="186"/>
      <c r="N56" s="371" t="s">
        <v>34</v>
      </c>
      <c r="O56" s="371"/>
      <c r="P56" s="32"/>
      <c r="Q56" s="32"/>
      <c r="R56" s="103"/>
      <c r="S56" s="222"/>
      <c r="T56" s="104"/>
      <c r="U56" s="104"/>
      <c r="V56" s="222"/>
      <c r="W56" s="105"/>
    </row>
    <row r="57" spans="1:23" s="86" customFormat="1" ht="12.75">
      <c r="A57" s="31"/>
      <c r="B57" s="4"/>
      <c r="C57" s="79" t="s">
        <v>289</v>
      </c>
      <c r="D57" s="32"/>
      <c r="E57" s="32"/>
      <c r="F57" s="20"/>
      <c r="G57" s="23"/>
      <c r="H57" s="200" t="s">
        <v>24</v>
      </c>
      <c r="I57" s="200" t="s">
        <v>25</v>
      </c>
      <c r="J57" s="201"/>
      <c r="K57" s="200" t="s">
        <v>24</v>
      </c>
      <c r="L57" s="200" t="s">
        <v>25</v>
      </c>
      <c r="M57" s="201"/>
      <c r="N57" s="200" t="s">
        <v>24</v>
      </c>
      <c r="O57" s="200" t="s">
        <v>25</v>
      </c>
      <c r="P57" s="4"/>
      <c r="Q57" s="4"/>
      <c r="R57" s="131"/>
      <c r="S57" s="223"/>
      <c r="T57" s="129"/>
      <c r="U57" s="129"/>
      <c r="V57" s="223"/>
      <c r="W57" s="105"/>
    </row>
    <row r="58" spans="1:23" s="86" customFormat="1" ht="12.75" customHeight="1">
      <c r="A58" s="31"/>
      <c r="B58" s="4" t="s">
        <v>285</v>
      </c>
      <c r="C58" s="24" t="s">
        <v>35</v>
      </c>
      <c r="D58" s="24"/>
      <c r="E58" s="24"/>
      <c r="F58" s="25"/>
      <c r="G58" s="24"/>
      <c r="H58" s="217"/>
      <c r="I58" s="218"/>
      <c r="J58" s="219"/>
      <c r="K58" s="218"/>
      <c r="L58" s="218"/>
      <c r="M58" s="219"/>
      <c r="N58" s="218"/>
      <c r="O58" s="218"/>
      <c r="P58" s="4"/>
      <c r="Q58" s="4"/>
      <c r="R58" s="133"/>
      <c r="S58" s="224"/>
      <c r="T58" s="128"/>
      <c r="U58" s="128"/>
      <c r="V58" s="224"/>
      <c r="W58" s="105"/>
    </row>
    <row r="59" spans="1:23" s="86" customFormat="1" ht="12.75" customHeight="1">
      <c r="A59" s="31"/>
      <c r="B59" s="4" t="s">
        <v>286</v>
      </c>
      <c r="C59" s="24" t="s">
        <v>33</v>
      </c>
      <c r="D59" s="24"/>
      <c r="E59" s="24"/>
      <c r="F59" s="25"/>
      <c r="G59" s="24"/>
      <c r="H59" s="217"/>
      <c r="I59" s="218"/>
      <c r="J59" s="219"/>
      <c r="K59" s="218"/>
      <c r="L59" s="218"/>
      <c r="M59" s="219"/>
      <c r="N59" s="218"/>
      <c r="O59" s="218"/>
      <c r="P59" s="4"/>
      <c r="Q59" s="4"/>
      <c r="R59" s="325" t="s">
        <v>213</v>
      </c>
      <c r="S59" s="326"/>
      <c r="T59" s="326"/>
      <c r="U59" s="326"/>
      <c r="V59" s="326"/>
      <c r="W59" s="105"/>
    </row>
    <row r="60" spans="1:23" s="86" customFormat="1" ht="12.75" customHeight="1">
      <c r="A60" s="31"/>
      <c r="B60" s="4" t="s">
        <v>36</v>
      </c>
      <c r="C60" s="40" t="s">
        <v>37</v>
      </c>
      <c r="D60" s="40"/>
      <c r="E60" s="40"/>
      <c r="F60" s="41"/>
      <c r="G60" s="40"/>
      <c r="H60" s="217"/>
      <c r="I60" s="218"/>
      <c r="J60" s="219"/>
      <c r="K60" s="218"/>
      <c r="L60" s="218"/>
      <c r="M60" s="219"/>
      <c r="N60" s="218"/>
      <c r="O60" s="218"/>
      <c r="P60" s="4"/>
      <c r="Q60" s="4"/>
      <c r="R60" s="106" t="s">
        <v>293</v>
      </c>
      <c r="S60" s="107"/>
      <c r="T60" s="107"/>
      <c r="U60" s="108" t="s">
        <v>293</v>
      </c>
      <c r="V60" s="109"/>
      <c r="W60" s="105"/>
    </row>
    <row r="61" spans="1:23" s="86" customFormat="1" ht="14.25" customHeight="1">
      <c r="A61" s="31"/>
      <c r="B61" s="4" t="s">
        <v>38</v>
      </c>
      <c r="C61" s="38" t="s">
        <v>39</v>
      </c>
      <c r="D61" s="24"/>
      <c r="E61" s="24"/>
      <c r="F61" s="25"/>
      <c r="G61" s="24"/>
      <c r="H61" s="217"/>
      <c r="I61" s="218"/>
      <c r="J61" s="219"/>
      <c r="K61" s="218"/>
      <c r="L61" s="218"/>
      <c r="M61" s="219"/>
      <c r="N61" s="218"/>
      <c r="O61" s="218"/>
      <c r="P61" s="4"/>
      <c r="Q61" s="4"/>
      <c r="R61" s="110" t="s">
        <v>210</v>
      </c>
      <c r="S61" s="111">
        <f>H60+K60</f>
        <v>0</v>
      </c>
      <c r="T61" s="112"/>
      <c r="U61" s="113" t="s">
        <v>211</v>
      </c>
      <c r="V61" s="111">
        <f>I60+L60</f>
        <v>0</v>
      </c>
      <c r="W61" s="105"/>
    </row>
    <row r="62" spans="1:23" s="86" customFormat="1" ht="12.75">
      <c r="A62" s="31"/>
      <c r="B62" s="4"/>
      <c r="C62" s="30"/>
      <c r="D62" s="30"/>
      <c r="E62" s="30"/>
      <c r="F62" s="26"/>
      <c r="G62" s="30"/>
      <c r="H62" s="195"/>
      <c r="I62" s="195"/>
      <c r="J62" s="186"/>
      <c r="K62" s="201"/>
      <c r="L62" s="201"/>
      <c r="M62" s="186"/>
      <c r="N62" s="195"/>
      <c r="O62" s="195"/>
      <c r="P62" s="4"/>
      <c r="Q62" s="4"/>
      <c r="R62" s="110" t="s">
        <v>203</v>
      </c>
      <c r="S62" s="111">
        <f>H61+K61</f>
        <v>0</v>
      </c>
      <c r="T62" s="112"/>
      <c r="U62" s="113" t="s">
        <v>207</v>
      </c>
      <c r="V62" s="111">
        <f>I61+L61</f>
        <v>0</v>
      </c>
      <c r="W62" s="132"/>
    </row>
    <row r="63" spans="1:23" s="86" customFormat="1" ht="12.75" customHeight="1">
      <c r="A63" s="31"/>
      <c r="B63" s="4"/>
      <c r="C63" s="30"/>
      <c r="D63" s="30"/>
      <c r="E63" s="30"/>
      <c r="F63" s="26"/>
      <c r="G63" s="30"/>
      <c r="H63" s="371" t="s">
        <v>22</v>
      </c>
      <c r="I63" s="371"/>
      <c r="J63" s="195"/>
      <c r="K63" s="371" t="s">
        <v>23</v>
      </c>
      <c r="L63" s="371"/>
      <c r="M63" s="186"/>
      <c r="N63" s="371" t="s">
        <v>34</v>
      </c>
      <c r="O63" s="371"/>
      <c r="P63" s="4"/>
      <c r="Q63" s="4"/>
      <c r="R63" s="115" t="s">
        <v>204</v>
      </c>
      <c r="S63" s="256" t="e">
        <f>S62/S61</f>
        <v>#DIV/0!</v>
      </c>
      <c r="T63" s="112"/>
      <c r="U63" s="116" t="s">
        <v>205</v>
      </c>
      <c r="V63" s="256" t="e">
        <f>V62/V61</f>
        <v>#DIV/0!</v>
      </c>
      <c r="W63" s="134"/>
    </row>
    <row r="64" spans="1:23" s="86" customFormat="1" ht="12.75" customHeight="1">
      <c r="A64" s="31"/>
      <c r="B64" s="4"/>
      <c r="C64" s="79" t="s">
        <v>276</v>
      </c>
      <c r="D64" s="30"/>
      <c r="E64" s="30"/>
      <c r="F64" s="26"/>
      <c r="G64" s="30"/>
      <c r="H64" s="200" t="s">
        <v>24</v>
      </c>
      <c r="I64" s="200" t="s">
        <v>25</v>
      </c>
      <c r="J64" s="186"/>
      <c r="K64" s="200" t="s">
        <v>24</v>
      </c>
      <c r="L64" s="200" t="s">
        <v>25</v>
      </c>
      <c r="M64" s="186"/>
      <c r="N64" s="200" t="s">
        <v>24</v>
      </c>
      <c r="O64" s="200" t="s">
        <v>25</v>
      </c>
      <c r="P64" s="4"/>
      <c r="Q64" s="4"/>
      <c r="R64" s="115"/>
      <c r="S64" s="221"/>
      <c r="T64" s="112"/>
      <c r="U64" s="113"/>
      <c r="V64" s="240"/>
      <c r="W64" s="327"/>
    </row>
    <row r="65" spans="1:23" s="86" customFormat="1" ht="12.75" customHeight="1">
      <c r="A65" s="31"/>
      <c r="B65" s="4" t="s">
        <v>40</v>
      </c>
      <c r="C65" s="42" t="s">
        <v>35</v>
      </c>
      <c r="D65" s="38"/>
      <c r="E65" s="24"/>
      <c r="F65" s="25"/>
      <c r="G65" s="37"/>
      <c r="H65" s="217"/>
      <c r="I65" s="218"/>
      <c r="J65" s="219"/>
      <c r="K65" s="218"/>
      <c r="L65" s="218"/>
      <c r="M65" s="219"/>
      <c r="N65" s="218"/>
      <c r="O65" s="218"/>
      <c r="P65" s="4"/>
      <c r="Q65" s="4"/>
      <c r="R65" s="103"/>
      <c r="S65" s="222"/>
      <c r="T65" s="104"/>
      <c r="U65" s="104"/>
      <c r="V65" s="222"/>
      <c r="W65" s="105"/>
    </row>
    <row r="66" spans="1:23" s="86" customFormat="1" ht="12.75" customHeight="1">
      <c r="A66" s="31"/>
      <c r="B66" s="4" t="s">
        <v>41</v>
      </c>
      <c r="C66" s="42" t="s">
        <v>33</v>
      </c>
      <c r="D66" s="38"/>
      <c r="E66" s="24"/>
      <c r="F66" s="25"/>
      <c r="G66" s="37"/>
      <c r="H66" s="217"/>
      <c r="I66" s="218"/>
      <c r="J66" s="219"/>
      <c r="K66" s="218"/>
      <c r="L66" s="218"/>
      <c r="M66" s="219"/>
      <c r="N66" s="218"/>
      <c r="O66" s="218"/>
      <c r="P66" s="4"/>
      <c r="Q66" s="4"/>
      <c r="R66" s="117" t="s">
        <v>284</v>
      </c>
      <c r="S66" s="221"/>
      <c r="T66" s="118"/>
      <c r="U66" s="119" t="s">
        <v>284</v>
      </c>
      <c r="V66" s="240"/>
      <c r="W66" s="105"/>
    </row>
    <row r="67" spans="1:23" s="86" customFormat="1" ht="12.75" customHeight="1">
      <c r="A67" s="31"/>
      <c r="B67" s="4" t="s">
        <v>42</v>
      </c>
      <c r="C67" s="42" t="s">
        <v>37</v>
      </c>
      <c r="D67" s="38"/>
      <c r="E67" s="24"/>
      <c r="F67" s="25"/>
      <c r="G67" s="37"/>
      <c r="H67" s="217"/>
      <c r="I67" s="218"/>
      <c r="J67" s="219"/>
      <c r="K67" s="218"/>
      <c r="L67" s="218"/>
      <c r="M67" s="219"/>
      <c r="N67" s="218"/>
      <c r="O67" s="218"/>
      <c r="P67" s="4"/>
      <c r="Q67" s="4"/>
      <c r="R67" s="110" t="s">
        <v>210</v>
      </c>
      <c r="S67" s="111">
        <f>H67+K67</f>
        <v>0</v>
      </c>
      <c r="T67" s="112"/>
      <c r="U67" s="113" t="s">
        <v>211</v>
      </c>
      <c r="V67" s="111">
        <f>I67+L67</f>
        <v>0</v>
      </c>
      <c r="W67" s="105"/>
    </row>
    <row r="68" spans="1:23" s="86" customFormat="1" ht="14.25" customHeight="1">
      <c r="A68" s="31"/>
      <c r="B68" s="4" t="s">
        <v>43</v>
      </c>
      <c r="C68" s="42" t="s">
        <v>39</v>
      </c>
      <c r="D68" s="38"/>
      <c r="E68" s="24"/>
      <c r="F68" s="25"/>
      <c r="G68" s="37"/>
      <c r="H68" s="217"/>
      <c r="I68" s="218"/>
      <c r="J68" s="219"/>
      <c r="K68" s="218"/>
      <c r="L68" s="218"/>
      <c r="M68" s="219"/>
      <c r="N68" s="218"/>
      <c r="O68" s="218"/>
      <c r="P68" s="4"/>
      <c r="Q68" s="4"/>
      <c r="R68" s="110" t="s">
        <v>203</v>
      </c>
      <c r="S68" s="111">
        <f>H68+K68</f>
        <v>0</v>
      </c>
      <c r="T68" s="112"/>
      <c r="U68" s="113" t="s">
        <v>207</v>
      </c>
      <c r="V68" s="111">
        <f>I68+L68</f>
        <v>0</v>
      </c>
      <c r="W68" s="105"/>
    </row>
    <row r="69" spans="1:23" s="86" customFormat="1" ht="12.75">
      <c r="A69" s="31"/>
      <c r="B69" s="4"/>
      <c r="C69" s="30"/>
      <c r="D69" s="30"/>
      <c r="E69" s="30"/>
      <c r="F69" s="26"/>
      <c r="G69" s="30"/>
      <c r="H69" s="195"/>
      <c r="I69" s="195"/>
      <c r="J69" s="186"/>
      <c r="K69" s="195"/>
      <c r="L69" s="195"/>
      <c r="M69" s="186"/>
      <c r="N69" s="195"/>
      <c r="O69" s="195"/>
      <c r="P69" s="4"/>
      <c r="Q69" s="4"/>
      <c r="R69" s="115" t="s">
        <v>204</v>
      </c>
      <c r="S69" s="256" t="e">
        <f>S68/S67</f>
        <v>#DIV/0!</v>
      </c>
      <c r="T69" s="112"/>
      <c r="U69" s="116" t="s">
        <v>205</v>
      </c>
      <c r="V69" s="256" t="e">
        <f>V68/V67</f>
        <v>#DIV/0!</v>
      </c>
      <c r="W69" s="105"/>
    </row>
    <row r="70" spans="1:23" s="86" customFormat="1" ht="12.75" customHeight="1">
      <c r="A70" s="31"/>
      <c r="B70" s="30"/>
      <c r="C70" s="30"/>
      <c r="D70" s="30"/>
      <c r="E70" s="30"/>
      <c r="F70" s="26"/>
      <c r="G70" s="30"/>
      <c r="H70" s="195"/>
      <c r="I70" s="195"/>
      <c r="J70" s="186"/>
      <c r="K70" s="201"/>
      <c r="L70" s="201"/>
      <c r="M70" s="186"/>
      <c r="N70" s="195"/>
      <c r="O70" s="195"/>
      <c r="P70" s="36"/>
      <c r="Q70" s="36"/>
      <c r="R70" s="120"/>
      <c r="S70" s="83"/>
      <c r="T70" s="83"/>
      <c r="U70" s="83"/>
      <c r="V70" s="83"/>
      <c r="W70" s="105"/>
    </row>
    <row r="71" spans="1:23" s="86" customFormat="1" ht="12.75" customHeight="1">
      <c r="A71" s="31" t="s">
        <v>347</v>
      </c>
      <c r="B71" s="4"/>
      <c r="C71" s="34" t="s">
        <v>290</v>
      </c>
      <c r="D71" s="32"/>
      <c r="E71" s="32"/>
      <c r="F71" s="20"/>
      <c r="G71" s="23"/>
      <c r="H71" s="195" t="s">
        <v>194</v>
      </c>
      <c r="I71" s="206" t="s">
        <v>196</v>
      </c>
      <c r="J71" s="188"/>
      <c r="K71" s="188" t="s">
        <v>44</v>
      </c>
      <c r="L71" s="188"/>
      <c r="M71" s="188"/>
      <c r="N71" s="188"/>
      <c r="O71" s="188"/>
      <c r="P71" s="4"/>
      <c r="Q71" s="4"/>
      <c r="R71" s="135"/>
      <c r="S71" s="353"/>
      <c r="T71" s="130"/>
      <c r="U71" s="130"/>
      <c r="V71" s="225"/>
      <c r="W71" s="105"/>
    </row>
    <row r="72" spans="1:23" s="86" customFormat="1" ht="12.75" customHeight="1">
      <c r="A72" s="31"/>
      <c r="B72" s="4" t="s">
        <v>45</v>
      </c>
      <c r="C72" s="24" t="s">
        <v>46</v>
      </c>
      <c r="D72" s="24"/>
      <c r="E72" s="24"/>
      <c r="F72" s="25"/>
      <c r="G72" s="24"/>
      <c r="H72" s="203"/>
      <c r="I72" s="203"/>
      <c r="J72" s="188" t="s">
        <v>47</v>
      </c>
      <c r="K72" s="372"/>
      <c r="L72" s="373"/>
      <c r="M72" s="373"/>
      <c r="N72" s="373"/>
      <c r="O72" s="374"/>
      <c r="P72" s="4"/>
      <c r="Q72" s="4"/>
      <c r="R72" s="325" t="s">
        <v>215</v>
      </c>
      <c r="S72" s="326"/>
      <c r="T72" s="145"/>
      <c r="U72" s="142"/>
      <c r="V72" s="146"/>
      <c r="W72" s="105"/>
    </row>
    <row r="73" spans="1:23" s="86" customFormat="1" ht="12.75" customHeight="1">
      <c r="A73" s="31"/>
      <c r="B73" s="4" t="s">
        <v>48</v>
      </c>
      <c r="C73" s="43" t="s">
        <v>49</v>
      </c>
      <c r="D73" s="43"/>
      <c r="E73" s="43"/>
      <c r="F73" s="44"/>
      <c r="G73" s="43"/>
      <c r="H73" s="207"/>
      <c r="I73" s="188"/>
      <c r="J73" s="188"/>
      <c r="K73" s="375"/>
      <c r="L73" s="376"/>
      <c r="M73" s="376"/>
      <c r="N73" s="376"/>
      <c r="O73" s="377"/>
      <c r="P73" s="4"/>
      <c r="Q73" s="4"/>
      <c r="R73" s="106" t="s">
        <v>293</v>
      </c>
      <c r="S73" s="118"/>
      <c r="T73" s="82"/>
      <c r="U73" s="142"/>
      <c r="V73" s="146"/>
      <c r="W73" s="105"/>
    </row>
    <row r="74" spans="1:23" s="86" customFormat="1" ht="12.75" customHeight="1">
      <c r="A74" s="31"/>
      <c r="B74" s="4" t="s">
        <v>50</v>
      </c>
      <c r="C74" s="30" t="s">
        <v>51</v>
      </c>
      <c r="D74" s="30"/>
      <c r="E74" s="30"/>
      <c r="F74" s="26"/>
      <c r="G74" s="30"/>
      <c r="H74" s="190">
        <f>H72+H73</f>
        <v>0</v>
      </c>
      <c r="I74" s="188"/>
      <c r="J74" s="188"/>
      <c r="K74" s="378"/>
      <c r="L74" s="379"/>
      <c r="M74" s="379"/>
      <c r="N74" s="379"/>
      <c r="O74" s="380"/>
      <c r="P74" s="4"/>
      <c r="Q74" s="4"/>
      <c r="R74" s="121" t="s">
        <v>216</v>
      </c>
      <c r="S74" s="111">
        <f>H72+I72</f>
        <v>0</v>
      </c>
      <c r="T74" s="82"/>
      <c r="U74" s="142"/>
      <c r="V74" s="146"/>
      <c r="W74" s="105"/>
    </row>
    <row r="75" spans="1:23" s="86" customFormat="1" ht="12.75" customHeight="1">
      <c r="A75" s="31"/>
      <c r="B75" s="30"/>
      <c r="C75" s="30"/>
      <c r="D75" s="30"/>
      <c r="E75" s="30"/>
      <c r="F75" s="26"/>
      <c r="G75" s="30"/>
      <c r="H75" s="195"/>
      <c r="I75" s="195"/>
      <c r="J75" s="188"/>
      <c r="K75" s="188"/>
      <c r="L75" s="188"/>
      <c r="M75" s="188"/>
      <c r="N75" s="188"/>
      <c r="O75" s="188"/>
      <c r="P75" s="4"/>
      <c r="Q75" s="4"/>
      <c r="R75" s="121" t="s">
        <v>235</v>
      </c>
      <c r="S75" s="111">
        <f>H73</f>
        <v>0</v>
      </c>
      <c r="T75" s="82"/>
      <c r="U75" s="142"/>
      <c r="V75" s="146"/>
      <c r="W75" s="105"/>
    </row>
    <row r="76" spans="1:23" s="86" customFormat="1" ht="14.25">
      <c r="A76" s="31"/>
      <c r="B76" s="4"/>
      <c r="C76" s="34" t="s">
        <v>277</v>
      </c>
      <c r="D76" s="32"/>
      <c r="E76" s="32"/>
      <c r="F76" s="20"/>
      <c r="G76" s="23"/>
      <c r="H76" s="195" t="s">
        <v>194</v>
      </c>
      <c r="I76" s="206" t="s">
        <v>196</v>
      </c>
      <c r="J76" s="188"/>
      <c r="K76" s="188" t="s">
        <v>44</v>
      </c>
      <c r="L76" s="188"/>
      <c r="M76" s="188"/>
      <c r="N76" s="188"/>
      <c r="O76" s="188"/>
      <c r="P76" s="4"/>
      <c r="Q76" s="4"/>
      <c r="R76" s="103"/>
      <c r="S76" s="222"/>
      <c r="T76" s="82"/>
      <c r="U76" s="142"/>
      <c r="V76" s="146"/>
      <c r="W76" s="105"/>
    </row>
    <row r="77" spans="1:23" s="86" customFormat="1" ht="12.75" customHeight="1">
      <c r="A77" s="31"/>
      <c r="B77" s="4" t="s">
        <v>47</v>
      </c>
      <c r="C77" s="24" t="s">
        <v>46</v>
      </c>
      <c r="D77" s="24"/>
      <c r="E77" s="24"/>
      <c r="F77" s="25"/>
      <c r="G77" s="24"/>
      <c r="H77" s="203"/>
      <c r="I77" s="203"/>
      <c r="J77" s="188" t="s">
        <v>53</v>
      </c>
      <c r="K77" s="372"/>
      <c r="L77" s="373"/>
      <c r="M77" s="373"/>
      <c r="N77" s="373"/>
      <c r="O77" s="374"/>
      <c r="P77" s="4"/>
      <c r="Q77" s="4"/>
      <c r="R77" s="117" t="s">
        <v>284</v>
      </c>
      <c r="S77" s="118"/>
      <c r="T77" s="82"/>
      <c r="U77" s="142"/>
      <c r="V77" s="146"/>
      <c r="W77" s="105"/>
    </row>
    <row r="78" spans="1:23" s="86" customFormat="1" ht="12.75" customHeight="1">
      <c r="A78" s="31"/>
      <c r="B78" s="4" t="s">
        <v>52</v>
      </c>
      <c r="C78" s="43" t="s">
        <v>49</v>
      </c>
      <c r="D78" s="43"/>
      <c r="E78" s="43"/>
      <c r="F78" s="44"/>
      <c r="G78" s="43"/>
      <c r="H78" s="207"/>
      <c r="I78" s="188"/>
      <c r="J78" s="188"/>
      <c r="K78" s="375"/>
      <c r="L78" s="376"/>
      <c r="M78" s="376"/>
      <c r="N78" s="376"/>
      <c r="O78" s="377"/>
      <c r="P78" s="4"/>
      <c r="Q78" s="4"/>
      <c r="R78" s="121" t="s">
        <v>216</v>
      </c>
      <c r="S78" s="111">
        <f>H77+I77</f>
        <v>0</v>
      </c>
      <c r="T78" s="82"/>
      <c r="U78" s="142"/>
      <c r="V78" s="146"/>
      <c r="W78" s="105"/>
    </row>
    <row r="79" spans="1:23" s="86" customFormat="1" ht="12.75" customHeight="1">
      <c r="A79" s="31"/>
      <c r="B79" s="4" t="s">
        <v>54</v>
      </c>
      <c r="C79" s="30" t="s">
        <v>51</v>
      </c>
      <c r="D79" s="30"/>
      <c r="E79" s="30"/>
      <c r="F79" s="26"/>
      <c r="G79" s="30"/>
      <c r="H79" s="190">
        <f>H77+H78</f>
        <v>0</v>
      </c>
      <c r="I79" s="188"/>
      <c r="J79" s="188"/>
      <c r="K79" s="378"/>
      <c r="L79" s="379"/>
      <c r="M79" s="379"/>
      <c r="N79" s="379"/>
      <c r="O79" s="380"/>
      <c r="P79" s="4"/>
      <c r="Q79" s="4"/>
      <c r="R79" s="121" t="s">
        <v>235</v>
      </c>
      <c r="S79" s="111">
        <f>H78</f>
        <v>0</v>
      </c>
      <c r="T79" s="82"/>
      <c r="U79" s="142"/>
      <c r="V79" s="146"/>
      <c r="W79" s="105"/>
    </row>
    <row r="80" spans="1:23" s="86" customFormat="1" ht="12.75" customHeight="1">
      <c r="A80" s="31"/>
      <c r="B80" s="4"/>
      <c r="C80" s="30"/>
      <c r="D80" s="30"/>
      <c r="E80" s="30"/>
      <c r="F80" s="26"/>
      <c r="G80" s="30"/>
      <c r="H80" s="188"/>
      <c r="I80" s="188"/>
      <c r="J80" s="188"/>
      <c r="K80" s="188"/>
      <c r="L80" s="188"/>
      <c r="M80" s="188"/>
      <c r="N80" s="188"/>
      <c r="O80" s="188"/>
      <c r="P80" s="4"/>
      <c r="Q80" s="4"/>
      <c r="R80" s="121"/>
      <c r="S80" s="111"/>
      <c r="T80" s="82"/>
      <c r="U80" s="142"/>
      <c r="V80" s="146"/>
      <c r="W80" s="105"/>
    </row>
    <row r="81" spans="1:23" s="86" customFormat="1" ht="12.75" customHeight="1">
      <c r="A81" s="31"/>
      <c r="B81" s="30"/>
      <c r="C81" s="30"/>
      <c r="D81" s="30"/>
      <c r="E81" s="30"/>
      <c r="F81" s="26"/>
      <c r="G81" s="30"/>
      <c r="H81" s="383" t="s">
        <v>356</v>
      </c>
      <c r="I81" s="383"/>
      <c r="J81" s="188"/>
      <c r="K81" s="383" t="s">
        <v>358</v>
      </c>
      <c r="L81" s="383"/>
      <c r="M81" s="188"/>
      <c r="N81" s="188"/>
      <c r="O81" s="188"/>
      <c r="P81" s="4"/>
      <c r="Q81" s="4"/>
      <c r="R81" s="348"/>
      <c r="S81" s="111"/>
      <c r="T81" s="82"/>
      <c r="U81" s="350"/>
      <c r="V81" s="349"/>
      <c r="W81" s="132"/>
    </row>
    <row r="82" spans="1:23" s="86" customFormat="1" ht="14.25">
      <c r="A82" s="31" t="s">
        <v>348</v>
      </c>
      <c r="B82" s="4"/>
      <c r="C82" s="32" t="s">
        <v>331</v>
      </c>
      <c r="D82" s="32"/>
      <c r="E82" s="32"/>
      <c r="F82" s="20"/>
      <c r="G82" s="23"/>
      <c r="H82" s="200" t="s">
        <v>359</v>
      </c>
      <c r="I82" s="200" t="s">
        <v>360</v>
      </c>
      <c r="J82" s="188"/>
      <c r="K82" s="200" t="s">
        <v>359</v>
      </c>
      <c r="L82" s="200" t="s">
        <v>360</v>
      </c>
      <c r="M82" s="188"/>
      <c r="N82" s="188"/>
      <c r="O82" s="188"/>
      <c r="P82" s="4"/>
      <c r="Q82" s="4"/>
      <c r="R82" s="326" t="s">
        <v>214</v>
      </c>
      <c r="S82" s="326"/>
      <c r="T82" s="82"/>
      <c r="U82" s="142"/>
      <c r="V82" s="146"/>
      <c r="W82" s="105"/>
    </row>
    <row r="83" spans="1:23" s="86" customFormat="1" ht="12.75">
      <c r="A83" s="31"/>
      <c r="B83" s="4" t="s">
        <v>55</v>
      </c>
      <c r="C83" s="24" t="s">
        <v>332</v>
      </c>
      <c r="D83" s="24"/>
      <c r="E83" s="24"/>
      <c r="F83" s="25"/>
      <c r="G83" s="24"/>
      <c r="H83" s="203"/>
      <c r="I83" s="203"/>
      <c r="J83" s="188"/>
      <c r="K83" s="203"/>
      <c r="L83" s="203"/>
      <c r="M83" s="188"/>
      <c r="N83" s="188"/>
      <c r="O83" s="188"/>
      <c r="P83" s="4"/>
      <c r="Q83" s="4"/>
      <c r="R83" s="108" t="s">
        <v>293</v>
      </c>
      <c r="S83" s="118"/>
      <c r="T83" s="82"/>
      <c r="U83" s="108" t="s">
        <v>293</v>
      </c>
      <c r="V83" s="146"/>
      <c r="W83" s="105"/>
    </row>
    <row r="84" spans="1:23" s="86" customFormat="1" ht="12.75" customHeight="1">
      <c r="A84" s="31"/>
      <c r="B84" s="4" t="s">
        <v>56</v>
      </c>
      <c r="C84" s="43" t="s">
        <v>333</v>
      </c>
      <c r="D84" s="43"/>
      <c r="E84" s="43"/>
      <c r="F84" s="44"/>
      <c r="G84" s="43"/>
      <c r="H84" s="207"/>
      <c r="I84" s="207"/>
      <c r="J84" s="188"/>
      <c r="K84" s="207"/>
      <c r="L84" s="207"/>
      <c r="M84" s="188"/>
      <c r="N84" s="188"/>
      <c r="O84" s="188"/>
      <c r="P84" s="4"/>
      <c r="Q84" s="4"/>
      <c r="R84" s="142" t="s">
        <v>217</v>
      </c>
      <c r="S84" s="111">
        <f>H83+I83</f>
        <v>0</v>
      </c>
      <c r="T84" s="82"/>
      <c r="U84" s="142" t="s">
        <v>217</v>
      </c>
      <c r="V84" s="111">
        <f>K83+L83</f>
        <v>0</v>
      </c>
      <c r="W84" s="105"/>
    </row>
    <row r="85" spans="1:23" s="86" customFormat="1" ht="12.75" customHeight="1">
      <c r="A85" s="31"/>
      <c r="B85" s="4" t="s">
        <v>57</v>
      </c>
      <c r="C85" s="30" t="s">
        <v>334</v>
      </c>
      <c r="D85" s="30"/>
      <c r="E85" s="30"/>
      <c r="F85" s="26"/>
      <c r="G85" s="30"/>
      <c r="H85" s="190">
        <f>H83+H84</f>
        <v>0</v>
      </c>
      <c r="I85" s="190">
        <f>I83+I84</f>
        <v>0</v>
      </c>
      <c r="J85" s="188"/>
      <c r="K85" s="190">
        <f>K83+K84</f>
        <v>0</v>
      </c>
      <c r="L85" s="190">
        <f>L83+L84</f>
        <v>0</v>
      </c>
      <c r="M85" s="188"/>
      <c r="N85" s="188"/>
      <c r="O85" s="188"/>
      <c r="P85" s="4"/>
      <c r="Q85" s="4"/>
      <c r="R85" s="142" t="s">
        <v>234</v>
      </c>
      <c r="S85" s="111">
        <f>H84+I84</f>
        <v>0</v>
      </c>
      <c r="T85" s="82"/>
      <c r="U85" s="142" t="s">
        <v>234</v>
      </c>
      <c r="V85" s="111">
        <f>K84+L84</f>
        <v>0</v>
      </c>
      <c r="W85" s="105"/>
    </row>
    <row r="86" spans="1:23" s="86" customFormat="1" ht="12.75" customHeight="1">
      <c r="A86" s="31"/>
      <c r="B86" s="4"/>
      <c r="C86" s="30"/>
      <c r="D86" s="30"/>
      <c r="E86" s="30"/>
      <c r="F86" s="26"/>
      <c r="G86" s="30"/>
      <c r="H86" s="195"/>
      <c r="I86" s="195"/>
      <c r="J86" s="188"/>
      <c r="K86" s="195"/>
      <c r="L86" s="195"/>
      <c r="M86" s="188"/>
      <c r="N86" s="188"/>
      <c r="O86" s="188"/>
      <c r="P86" s="4"/>
      <c r="Q86" s="4"/>
      <c r="R86" s="142"/>
      <c r="S86" s="111"/>
      <c r="T86" s="82"/>
      <c r="U86" s="142"/>
      <c r="V86" s="111"/>
      <c r="W86" s="105"/>
    </row>
    <row r="87" spans="1:23" s="86" customFormat="1" ht="12.75" customHeight="1">
      <c r="A87" s="31"/>
      <c r="B87" s="30"/>
      <c r="C87" s="30"/>
      <c r="D87" s="30"/>
      <c r="E87" s="30"/>
      <c r="F87" s="26"/>
      <c r="G87" s="30"/>
      <c r="H87" s="383" t="s">
        <v>356</v>
      </c>
      <c r="I87" s="383"/>
      <c r="J87" s="188"/>
      <c r="K87" s="383" t="s">
        <v>358</v>
      </c>
      <c r="L87" s="383"/>
      <c r="M87" s="188"/>
      <c r="N87" s="188"/>
      <c r="O87" s="188"/>
      <c r="P87" s="4"/>
      <c r="Q87" s="4"/>
      <c r="R87" s="82"/>
      <c r="S87" s="352"/>
      <c r="T87" s="82"/>
      <c r="U87" s="82"/>
      <c r="V87" s="146"/>
      <c r="W87" s="105"/>
    </row>
    <row r="88" spans="1:23" s="86" customFormat="1" ht="12.75" customHeight="1">
      <c r="A88" s="31"/>
      <c r="B88" s="30"/>
      <c r="C88" s="32" t="s">
        <v>335</v>
      </c>
      <c r="D88" s="32"/>
      <c r="E88" s="32"/>
      <c r="F88" s="20"/>
      <c r="G88" s="23"/>
      <c r="H88" s="200" t="s">
        <v>359</v>
      </c>
      <c r="I88" s="200" t="s">
        <v>360</v>
      </c>
      <c r="J88" s="188"/>
      <c r="K88" s="200" t="s">
        <v>359</v>
      </c>
      <c r="L88" s="200" t="s">
        <v>360</v>
      </c>
      <c r="M88" s="188"/>
      <c r="N88" s="188"/>
      <c r="O88" s="188"/>
      <c r="P88" s="4"/>
      <c r="Q88" s="4"/>
      <c r="R88" s="119" t="s">
        <v>284</v>
      </c>
      <c r="S88" s="118"/>
      <c r="T88" s="82"/>
      <c r="U88" s="119" t="s">
        <v>284</v>
      </c>
      <c r="V88" s="146"/>
      <c r="W88" s="105"/>
    </row>
    <row r="89" spans="1:23" s="86" customFormat="1" ht="12.75">
      <c r="A89" s="31"/>
      <c r="B89" s="30" t="s">
        <v>59</v>
      </c>
      <c r="C89" s="24" t="s">
        <v>332</v>
      </c>
      <c r="D89" s="24"/>
      <c r="E89" s="24"/>
      <c r="F89" s="25"/>
      <c r="G89" s="24"/>
      <c r="H89" s="203"/>
      <c r="I89" s="203"/>
      <c r="J89" s="188"/>
      <c r="K89" s="203"/>
      <c r="L89" s="203"/>
      <c r="M89" s="188"/>
      <c r="N89" s="188"/>
      <c r="O89" s="188"/>
      <c r="P89" s="4"/>
      <c r="Q89" s="4"/>
      <c r="R89" s="142" t="s">
        <v>217</v>
      </c>
      <c r="S89" s="111">
        <f>H89+I89</f>
        <v>0</v>
      </c>
      <c r="T89" s="82"/>
      <c r="U89" s="142" t="s">
        <v>217</v>
      </c>
      <c r="V89" s="111">
        <f>K89+L89</f>
        <v>0</v>
      </c>
      <c r="W89" s="105"/>
    </row>
    <row r="90" spans="1:23" s="86" customFormat="1" ht="12.75" customHeight="1">
      <c r="A90" s="31"/>
      <c r="B90" s="30" t="s">
        <v>60</v>
      </c>
      <c r="C90" s="43" t="s">
        <v>333</v>
      </c>
      <c r="D90" s="43"/>
      <c r="E90" s="43"/>
      <c r="F90" s="44"/>
      <c r="G90" s="43"/>
      <c r="H90" s="207"/>
      <c r="I90" s="207"/>
      <c r="J90" s="186"/>
      <c r="K90" s="207"/>
      <c r="L90" s="207"/>
      <c r="M90" s="186"/>
      <c r="N90" s="195"/>
      <c r="O90" s="195"/>
      <c r="P90" s="36"/>
      <c r="Q90" s="36"/>
      <c r="R90" s="142" t="s">
        <v>234</v>
      </c>
      <c r="S90" s="111">
        <f>H90+I90</f>
        <v>0</v>
      </c>
      <c r="T90" s="82"/>
      <c r="U90" s="142" t="s">
        <v>234</v>
      </c>
      <c r="V90" s="111">
        <f>K90+L90</f>
        <v>0</v>
      </c>
      <c r="W90" s="105"/>
    </row>
    <row r="91" spans="1:23" s="86" customFormat="1" ht="12.75" customHeight="1">
      <c r="A91" s="31"/>
      <c r="B91" s="30" t="s">
        <v>61</v>
      </c>
      <c r="C91" s="30" t="s">
        <v>334</v>
      </c>
      <c r="D91" s="30"/>
      <c r="E91" s="30"/>
      <c r="F91" s="26"/>
      <c r="G91" s="30"/>
      <c r="H91" s="190">
        <f>H89+H90</f>
        <v>0</v>
      </c>
      <c r="I91" s="190">
        <f>I89+I90</f>
        <v>0</v>
      </c>
      <c r="J91" s="186"/>
      <c r="K91" s="190">
        <f>K89+K90</f>
        <v>0</v>
      </c>
      <c r="L91" s="190">
        <f>L89+L90</f>
        <v>0</v>
      </c>
      <c r="M91" s="186"/>
      <c r="N91" s="195"/>
      <c r="O91" s="195"/>
      <c r="P91" s="36"/>
      <c r="Q91" s="36"/>
      <c r="R91" s="121"/>
      <c r="S91" s="111"/>
      <c r="T91" s="82"/>
      <c r="U91" s="142"/>
      <c r="V91" s="146"/>
      <c r="W91" s="105"/>
    </row>
    <row r="92" spans="1:23" s="86" customFormat="1" ht="12.75" customHeight="1" thickBot="1">
      <c r="A92" s="31"/>
      <c r="B92" s="30"/>
      <c r="C92" s="30"/>
      <c r="D92" s="30"/>
      <c r="E92" s="30"/>
      <c r="F92" s="26"/>
      <c r="G92" s="30"/>
      <c r="H92" s="195"/>
      <c r="I92" s="195"/>
      <c r="J92" s="186"/>
      <c r="K92" s="201"/>
      <c r="L92" s="201"/>
      <c r="M92" s="186"/>
      <c r="N92" s="195"/>
      <c r="O92" s="195"/>
      <c r="P92" s="36"/>
      <c r="Q92" s="36"/>
      <c r="R92" s="122"/>
      <c r="S92" s="351"/>
      <c r="T92" s="147"/>
      <c r="U92" s="147"/>
      <c r="V92" s="241"/>
      <c r="W92" s="105"/>
    </row>
    <row r="93" spans="1:23" s="86" customFormat="1" ht="12.75" customHeight="1">
      <c r="A93" s="31"/>
      <c r="B93" s="30"/>
      <c r="C93" s="30"/>
      <c r="D93" s="30"/>
      <c r="E93" s="30"/>
      <c r="F93" s="26"/>
      <c r="G93" s="30"/>
      <c r="H93" s="195"/>
      <c r="I93" s="195"/>
      <c r="J93" s="186"/>
      <c r="K93" s="201"/>
      <c r="L93" s="201"/>
      <c r="M93" s="186"/>
      <c r="N93" s="195"/>
      <c r="O93" s="195"/>
      <c r="P93" s="36"/>
      <c r="Q93" s="36"/>
      <c r="R93" s="402" t="s">
        <v>273</v>
      </c>
      <c r="S93" s="403"/>
      <c r="T93" s="403"/>
      <c r="U93" s="404"/>
      <c r="V93" s="405"/>
      <c r="W93" s="105"/>
    </row>
    <row r="94" spans="1:23" s="86" customFormat="1" ht="12.75" customHeight="1">
      <c r="A94" s="31"/>
      <c r="B94" s="11" t="s">
        <v>62</v>
      </c>
      <c r="C94" s="11" t="s">
        <v>313</v>
      </c>
      <c r="D94" s="30"/>
      <c r="E94" s="30"/>
      <c r="F94" s="26"/>
      <c r="G94" s="30"/>
      <c r="H94" s="195"/>
      <c r="I94" s="195"/>
      <c r="J94" s="186"/>
      <c r="K94" s="201"/>
      <c r="L94" s="201"/>
      <c r="M94" s="186"/>
      <c r="N94" s="195"/>
      <c r="O94" s="195"/>
      <c r="P94" s="36"/>
      <c r="Q94" s="36"/>
      <c r="R94" s="406"/>
      <c r="S94" s="403"/>
      <c r="T94" s="403"/>
      <c r="U94" s="403"/>
      <c r="V94" s="407"/>
      <c r="W94" s="105"/>
    </row>
    <row r="95" spans="1:23" s="86" customFormat="1" ht="12.75" customHeight="1" thickBot="1">
      <c r="A95" s="31"/>
      <c r="B95" s="30"/>
      <c r="C95" s="30"/>
      <c r="D95" s="30"/>
      <c r="E95" s="30"/>
      <c r="F95" s="26"/>
      <c r="G95" s="30"/>
      <c r="H95" s="371" t="s">
        <v>22</v>
      </c>
      <c r="I95" s="371"/>
      <c r="J95" s="195"/>
      <c r="K95" s="371" t="s">
        <v>23</v>
      </c>
      <c r="L95" s="371"/>
      <c r="M95" s="186"/>
      <c r="N95" s="199"/>
      <c r="O95" s="199"/>
      <c r="P95" s="32"/>
      <c r="Q95" s="32"/>
      <c r="R95" s="408"/>
      <c r="S95" s="409"/>
      <c r="T95" s="409"/>
      <c r="U95" s="409"/>
      <c r="V95" s="410"/>
      <c r="W95" s="105"/>
    </row>
    <row r="96" spans="1:23" s="86" customFormat="1" ht="12.75" customHeight="1" thickBot="1">
      <c r="A96" s="31" t="s">
        <v>349</v>
      </c>
      <c r="B96" s="4"/>
      <c r="C96" s="32" t="s">
        <v>291</v>
      </c>
      <c r="D96" s="32"/>
      <c r="E96" s="32"/>
      <c r="F96" s="20"/>
      <c r="G96" s="23"/>
      <c r="H96" s="200" t="s">
        <v>24</v>
      </c>
      <c r="I96" s="200" t="s">
        <v>25</v>
      </c>
      <c r="J96" s="201"/>
      <c r="K96" s="200" t="s">
        <v>24</v>
      </c>
      <c r="L96" s="200" t="s">
        <v>25</v>
      </c>
      <c r="M96" s="201"/>
      <c r="N96" s="200"/>
      <c r="O96" s="198"/>
      <c r="P96" s="35"/>
      <c r="Q96" s="35"/>
      <c r="R96" s="169"/>
      <c r="S96" s="226"/>
      <c r="V96" s="242"/>
      <c r="W96" s="123"/>
    </row>
    <row r="97" spans="1:23" s="86" customFormat="1" ht="12.75" customHeight="1">
      <c r="A97" s="31"/>
      <c r="B97" s="4" t="s">
        <v>63</v>
      </c>
      <c r="C97" s="24" t="s">
        <v>64</v>
      </c>
      <c r="D97" s="24"/>
      <c r="E97" s="24"/>
      <c r="F97" s="25"/>
      <c r="G97" s="24"/>
      <c r="H97" s="202"/>
      <c r="I97" s="203"/>
      <c r="J97" s="198"/>
      <c r="K97" s="202"/>
      <c r="L97" s="204"/>
      <c r="M97" s="198"/>
      <c r="N97" s="205"/>
      <c r="O97" s="205"/>
      <c r="P97" s="27"/>
      <c r="Q97" s="27"/>
      <c r="R97" s="393" t="s">
        <v>230</v>
      </c>
      <c r="S97" s="394"/>
      <c r="T97" s="394"/>
      <c r="U97" s="394"/>
      <c r="V97" s="395"/>
      <c r="W97" s="105"/>
    </row>
    <row r="98" spans="1:23" s="86" customFormat="1" ht="12.75" customHeight="1">
      <c r="A98" s="31"/>
      <c r="B98" s="30"/>
      <c r="C98" s="30"/>
      <c r="D98" s="30"/>
      <c r="E98" s="30"/>
      <c r="F98" s="26"/>
      <c r="G98" s="30"/>
      <c r="H98" s="195"/>
      <c r="I98" s="195"/>
      <c r="J98" s="186"/>
      <c r="K98" s="201"/>
      <c r="L98" s="201"/>
      <c r="M98" s="186"/>
      <c r="N98" s="195"/>
      <c r="O98" s="195"/>
      <c r="P98" s="36"/>
      <c r="Q98" s="36"/>
      <c r="R98" s="171"/>
      <c r="S98" s="227"/>
      <c r="T98" s="88"/>
      <c r="U98" s="88"/>
      <c r="V98" s="243"/>
      <c r="W98" s="105"/>
    </row>
    <row r="99" spans="1:23" s="86" customFormat="1" ht="14.25">
      <c r="A99" s="31"/>
      <c r="B99" s="30"/>
      <c r="C99" s="30"/>
      <c r="D99" s="30"/>
      <c r="E99" s="30"/>
      <c r="F99" s="26"/>
      <c r="G99" s="30"/>
      <c r="H99" s="371" t="s">
        <v>22</v>
      </c>
      <c r="I99" s="371"/>
      <c r="J99" s="195"/>
      <c r="K99" s="371" t="s">
        <v>23</v>
      </c>
      <c r="L99" s="371"/>
      <c r="M99" s="186"/>
      <c r="N99" s="195"/>
      <c r="O99" s="195"/>
      <c r="P99" s="26"/>
      <c r="Q99" s="26"/>
      <c r="R99" s="172" t="s">
        <v>293</v>
      </c>
      <c r="S99" s="90"/>
      <c r="T99" s="90"/>
      <c r="U99" s="124" t="s">
        <v>293</v>
      </c>
      <c r="V99" s="173"/>
      <c r="W99" s="105"/>
    </row>
    <row r="100" spans="1:23" s="86" customFormat="1" ht="12.75" customHeight="1">
      <c r="A100" s="31"/>
      <c r="B100" s="30"/>
      <c r="C100" s="32" t="s">
        <v>278</v>
      </c>
      <c r="D100" s="32"/>
      <c r="E100" s="32"/>
      <c r="F100" s="20"/>
      <c r="G100" s="23"/>
      <c r="H100" s="200" t="s">
        <v>24</v>
      </c>
      <c r="I100" s="200" t="s">
        <v>25</v>
      </c>
      <c r="J100" s="201"/>
      <c r="K100" s="200" t="s">
        <v>24</v>
      </c>
      <c r="L100" s="200" t="s">
        <v>25</v>
      </c>
      <c r="M100" s="201"/>
      <c r="N100" s="200"/>
      <c r="O100" s="200"/>
      <c r="P100" s="35"/>
      <c r="Q100" s="35"/>
      <c r="R100" s="174" t="s">
        <v>218</v>
      </c>
      <c r="S100" s="97">
        <f>H97+K97+H105+K105</f>
        <v>0</v>
      </c>
      <c r="U100" s="96" t="s">
        <v>219</v>
      </c>
      <c r="V100" s="175">
        <f>I97+L97+I105+L105</f>
        <v>0</v>
      </c>
      <c r="W100" s="105"/>
    </row>
    <row r="101" spans="1:23" s="86" customFormat="1" ht="12.75" customHeight="1">
      <c r="A101" s="31"/>
      <c r="B101" s="30" t="s">
        <v>65</v>
      </c>
      <c r="C101" s="24" t="s">
        <v>64</v>
      </c>
      <c r="D101" s="24"/>
      <c r="E101" s="24"/>
      <c r="F101" s="25"/>
      <c r="G101" s="24"/>
      <c r="H101" s="202"/>
      <c r="I101" s="203"/>
      <c r="J101" s="198"/>
      <c r="K101" s="202"/>
      <c r="L101" s="204"/>
      <c r="M101" s="198"/>
      <c r="N101" s="205"/>
      <c r="O101" s="205"/>
      <c r="P101" s="27"/>
      <c r="Q101" s="27"/>
      <c r="R101" s="169"/>
      <c r="S101" s="226"/>
      <c r="V101" s="170"/>
      <c r="W101" s="105"/>
    </row>
    <row r="102" spans="1:23" s="86" customFormat="1" ht="12.75" customHeight="1">
      <c r="A102" s="31"/>
      <c r="B102" s="30"/>
      <c r="C102" s="30"/>
      <c r="D102" s="30"/>
      <c r="E102" s="30"/>
      <c r="F102" s="26"/>
      <c r="G102" s="30"/>
      <c r="H102" s="195"/>
      <c r="I102" s="195"/>
      <c r="J102" s="186"/>
      <c r="K102" s="201"/>
      <c r="L102" s="201"/>
      <c r="M102" s="198"/>
      <c r="N102" s="205"/>
      <c r="O102" s="205"/>
      <c r="P102" s="27"/>
      <c r="Q102" s="27"/>
      <c r="R102" s="176" t="s">
        <v>284</v>
      </c>
      <c r="S102" s="89"/>
      <c r="T102" s="89"/>
      <c r="U102" s="125" t="s">
        <v>284</v>
      </c>
      <c r="V102" s="244"/>
      <c r="W102" s="105"/>
    </row>
    <row r="103" spans="1:23" s="86" customFormat="1" ht="12.75" customHeight="1">
      <c r="A103" s="31"/>
      <c r="B103" s="30"/>
      <c r="C103" s="30"/>
      <c r="D103" s="30"/>
      <c r="E103" s="30"/>
      <c r="F103" s="26"/>
      <c r="G103" s="30"/>
      <c r="H103" s="371" t="s">
        <v>22</v>
      </c>
      <c r="I103" s="371"/>
      <c r="J103" s="195"/>
      <c r="K103" s="371" t="s">
        <v>23</v>
      </c>
      <c r="L103" s="371"/>
      <c r="M103" s="186"/>
      <c r="N103" s="371" t="s">
        <v>34</v>
      </c>
      <c r="O103" s="371"/>
      <c r="P103" s="30"/>
      <c r="Q103" s="30"/>
      <c r="R103" s="174" t="s">
        <v>218</v>
      </c>
      <c r="S103" s="97">
        <f>H101+K101+H111+K111</f>
        <v>0</v>
      </c>
      <c r="U103" s="96" t="s">
        <v>219</v>
      </c>
      <c r="V103" s="175">
        <f>I101+L101+I111+L111</f>
        <v>0</v>
      </c>
      <c r="W103" s="105"/>
    </row>
    <row r="104" spans="1:23" s="86" customFormat="1" ht="12.75">
      <c r="A104" s="31"/>
      <c r="B104" s="4"/>
      <c r="C104" s="32" t="s">
        <v>292</v>
      </c>
      <c r="D104" s="32"/>
      <c r="E104" s="32"/>
      <c r="F104" s="20"/>
      <c r="G104" s="23"/>
      <c r="H104" s="200" t="s">
        <v>24</v>
      </c>
      <c r="I104" s="200" t="s">
        <v>25</v>
      </c>
      <c r="J104" s="201"/>
      <c r="K104" s="200" t="s">
        <v>24</v>
      </c>
      <c r="L104" s="200" t="s">
        <v>25</v>
      </c>
      <c r="M104" s="201"/>
      <c r="N104" s="200" t="s">
        <v>24</v>
      </c>
      <c r="O104" s="200" t="s">
        <v>25</v>
      </c>
      <c r="P104" s="30"/>
      <c r="Q104" s="30"/>
      <c r="R104" s="177"/>
      <c r="S104" s="90"/>
      <c r="T104" s="90"/>
      <c r="U104" s="124"/>
      <c r="V104" s="178"/>
      <c r="W104" s="105"/>
    </row>
    <row r="105" spans="1:23" s="86" customFormat="1" ht="12.75" customHeight="1">
      <c r="A105" s="31"/>
      <c r="B105" s="4" t="s">
        <v>66</v>
      </c>
      <c r="C105" s="24" t="s">
        <v>64</v>
      </c>
      <c r="D105" s="24"/>
      <c r="E105" s="24"/>
      <c r="F105" s="25"/>
      <c r="G105" s="24"/>
      <c r="H105" s="202"/>
      <c r="I105" s="203"/>
      <c r="J105" s="198"/>
      <c r="K105" s="202"/>
      <c r="L105" s="204"/>
      <c r="M105" s="198"/>
      <c r="N105" s="202"/>
      <c r="O105" s="204"/>
      <c r="P105" s="30"/>
      <c r="Q105" s="30"/>
      <c r="R105" s="179"/>
      <c r="S105" s="228"/>
      <c r="T105" s="87"/>
      <c r="U105" s="87"/>
      <c r="V105" s="245"/>
      <c r="W105" s="105"/>
    </row>
    <row r="106" spans="1:23" s="86" customFormat="1" ht="12.75" customHeight="1">
      <c r="A106" s="31"/>
      <c r="B106" s="4" t="s">
        <v>68</v>
      </c>
      <c r="C106" s="43" t="s">
        <v>67</v>
      </c>
      <c r="D106" s="43"/>
      <c r="E106" s="43"/>
      <c r="F106" s="44"/>
      <c r="G106" s="43"/>
      <c r="H106" s="208"/>
      <c r="I106" s="207"/>
      <c r="J106" s="198"/>
      <c r="K106" s="202"/>
      <c r="L106" s="209"/>
      <c r="M106" s="198"/>
      <c r="N106" s="202"/>
      <c r="O106" s="204"/>
      <c r="P106" s="30"/>
      <c r="Q106" s="30"/>
      <c r="R106" s="172" t="s">
        <v>293</v>
      </c>
      <c r="S106" s="95"/>
      <c r="T106" s="95"/>
      <c r="U106" s="94"/>
      <c r="V106" s="180"/>
      <c r="W106" s="105"/>
    </row>
    <row r="107" spans="1:23" s="86" customFormat="1" ht="12.75" customHeight="1">
      <c r="A107" s="31"/>
      <c r="B107" s="4" t="s">
        <v>70</v>
      </c>
      <c r="C107" s="30" t="s">
        <v>69</v>
      </c>
      <c r="D107" s="30"/>
      <c r="E107" s="30"/>
      <c r="F107" s="26"/>
      <c r="G107" s="30"/>
      <c r="H107" s="190">
        <f>H105+H106</f>
        <v>0</v>
      </c>
      <c r="I107" s="190">
        <f>I105+I106</f>
        <v>0</v>
      </c>
      <c r="J107" s="219"/>
      <c r="K107" s="190">
        <f>K105+K106</f>
        <v>0</v>
      </c>
      <c r="L107" s="190">
        <f>L105+L106</f>
        <v>0</v>
      </c>
      <c r="M107" s="219"/>
      <c r="N107" s="190">
        <f>N105+N106</f>
        <v>0</v>
      </c>
      <c r="O107" s="190">
        <f>O105+O106</f>
        <v>0</v>
      </c>
      <c r="P107" s="30"/>
      <c r="Q107" s="30"/>
      <c r="R107" s="174" t="s">
        <v>220</v>
      </c>
      <c r="S107" s="126" t="e">
        <f>S100/S47/1000</f>
        <v>#DIV/0!</v>
      </c>
      <c r="T107" s="127"/>
      <c r="U107" s="96" t="s">
        <v>221</v>
      </c>
      <c r="V107" s="181" t="e">
        <f>V100/V47/1000</f>
        <v>#DIV/0!</v>
      </c>
      <c r="W107" s="105"/>
    </row>
    <row r="108" spans="1:23" s="86" customFormat="1" ht="12.75" customHeight="1">
      <c r="A108" s="31"/>
      <c r="B108" s="30"/>
      <c r="C108" s="4"/>
      <c r="D108" s="30"/>
      <c r="E108" s="30"/>
      <c r="F108" s="26"/>
      <c r="G108" s="30"/>
      <c r="H108" s="195"/>
      <c r="I108" s="195"/>
      <c r="J108" s="186"/>
      <c r="K108" s="201"/>
      <c r="L108" s="201"/>
      <c r="M108" s="186"/>
      <c r="N108" s="195"/>
      <c r="O108" s="195"/>
      <c r="P108" s="30"/>
      <c r="Q108" s="30"/>
      <c r="R108" s="174" t="s">
        <v>222</v>
      </c>
      <c r="S108" s="126" t="e">
        <f>S100/S48/1000</f>
        <v>#DIV/0!</v>
      </c>
      <c r="T108" s="127"/>
      <c r="U108" s="96" t="s">
        <v>223</v>
      </c>
      <c r="V108" s="181" t="e">
        <f>V100/V48/1000</f>
        <v>#DIV/0!</v>
      </c>
      <c r="W108" s="105"/>
    </row>
    <row r="109" spans="1:23" s="86" customFormat="1" ht="15" thickBot="1">
      <c r="A109" s="31"/>
      <c r="B109" s="30"/>
      <c r="C109" s="4"/>
      <c r="D109" s="30"/>
      <c r="E109" s="30"/>
      <c r="F109" s="26"/>
      <c r="G109" s="30"/>
      <c r="H109" s="371" t="s">
        <v>22</v>
      </c>
      <c r="I109" s="371"/>
      <c r="J109" s="195"/>
      <c r="K109" s="371" t="s">
        <v>23</v>
      </c>
      <c r="L109" s="371"/>
      <c r="M109" s="186"/>
      <c r="N109" s="195" t="s">
        <v>34</v>
      </c>
      <c r="O109" s="195"/>
      <c r="P109" s="30"/>
      <c r="Q109" s="30"/>
      <c r="R109" s="179"/>
      <c r="S109" s="228"/>
      <c r="T109" s="87"/>
      <c r="U109" s="87"/>
      <c r="V109" s="245"/>
      <c r="W109" s="105"/>
    </row>
    <row r="110" spans="1:23" s="86" customFormat="1" ht="12.75" customHeight="1">
      <c r="A110" s="31"/>
      <c r="B110" s="30"/>
      <c r="C110" s="32" t="s">
        <v>279</v>
      </c>
      <c r="D110" s="32"/>
      <c r="E110" s="32"/>
      <c r="F110" s="20"/>
      <c r="G110" s="23"/>
      <c r="H110" s="200" t="s">
        <v>24</v>
      </c>
      <c r="I110" s="200" t="s">
        <v>25</v>
      </c>
      <c r="J110" s="201"/>
      <c r="K110" s="200" t="s">
        <v>24</v>
      </c>
      <c r="L110" s="200" t="s">
        <v>25</v>
      </c>
      <c r="M110" s="201"/>
      <c r="N110" s="200" t="s">
        <v>24</v>
      </c>
      <c r="O110" s="200" t="s">
        <v>25</v>
      </c>
      <c r="P110" s="30"/>
      <c r="Q110" s="30"/>
      <c r="R110" s="176" t="s">
        <v>284</v>
      </c>
      <c r="S110" s="95"/>
      <c r="T110" s="95"/>
      <c r="U110" s="94"/>
      <c r="V110" s="180"/>
      <c r="W110" s="99"/>
    </row>
    <row r="111" spans="1:23" s="86" customFormat="1" ht="12.75" customHeight="1">
      <c r="A111" s="31"/>
      <c r="B111" s="30" t="s">
        <v>71</v>
      </c>
      <c r="C111" s="24" t="s">
        <v>64</v>
      </c>
      <c r="D111" s="24"/>
      <c r="E111" s="24"/>
      <c r="F111" s="25"/>
      <c r="G111" s="24"/>
      <c r="H111" s="202"/>
      <c r="I111" s="203"/>
      <c r="J111" s="198"/>
      <c r="K111" s="202"/>
      <c r="L111" s="204"/>
      <c r="M111" s="198"/>
      <c r="N111" s="202"/>
      <c r="O111" s="204"/>
      <c r="P111" s="30"/>
      <c r="Q111" s="30"/>
      <c r="R111" s="174" t="s">
        <v>220</v>
      </c>
      <c r="S111" s="126" t="e">
        <f>S103/S53/1000</f>
        <v>#DIV/0!</v>
      </c>
      <c r="T111" s="127"/>
      <c r="U111" s="96" t="s">
        <v>221</v>
      </c>
      <c r="V111" s="181" t="e">
        <f>V103/V53/1000</f>
        <v>#DIV/0!</v>
      </c>
      <c r="W111" s="143"/>
    </row>
    <row r="112" spans="1:23" s="86" customFormat="1" ht="12.75" customHeight="1" thickBot="1">
      <c r="A112" s="31"/>
      <c r="B112" s="30" t="s">
        <v>72</v>
      </c>
      <c r="C112" s="43" t="s">
        <v>67</v>
      </c>
      <c r="D112" s="43"/>
      <c r="E112" s="43"/>
      <c r="F112" s="44"/>
      <c r="G112" s="43"/>
      <c r="H112" s="208"/>
      <c r="I112" s="207"/>
      <c r="J112" s="198"/>
      <c r="K112" s="202"/>
      <c r="L112" s="209"/>
      <c r="M112" s="198"/>
      <c r="N112" s="202"/>
      <c r="O112" s="204"/>
      <c r="P112" s="30"/>
      <c r="Q112" s="30"/>
      <c r="R112" s="174" t="s">
        <v>222</v>
      </c>
      <c r="S112" s="126" t="e">
        <f>S103/S54/1000</f>
        <v>#DIV/0!</v>
      </c>
      <c r="T112" s="127"/>
      <c r="U112" s="96" t="s">
        <v>223</v>
      </c>
      <c r="V112" s="181" t="e">
        <f>V103/V54/1000</f>
        <v>#DIV/0!</v>
      </c>
      <c r="W112" s="102"/>
    </row>
    <row r="113" spans="1:23" s="86" customFormat="1" ht="12.75" customHeight="1">
      <c r="A113" s="31"/>
      <c r="B113" s="30" t="s">
        <v>195</v>
      </c>
      <c r="C113" s="30" t="s">
        <v>69</v>
      </c>
      <c r="D113" s="30"/>
      <c r="E113" s="30"/>
      <c r="F113" s="26"/>
      <c r="G113" s="30"/>
      <c r="H113" s="190">
        <f>H111+H112</f>
        <v>0</v>
      </c>
      <c r="I113" s="190">
        <f>I111+I112</f>
        <v>0</v>
      </c>
      <c r="J113" s="219"/>
      <c r="K113" s="190">
        <f>K111+K112</f>
        <v>0</v>
      </c>
      <c r="L113" s="190">
        <f>L111+L112</f>
        <v>0</v>
      </c>
      <c r="M113" s="219"/>
      <c r="N113" s="190">
        <f>N111+N112</f>
        <v>0</v>
      </c>
      <c r="O113" s="190">
        <f>O111+O112</f>
        <v>0</v>
      </c>
      <c r="P113" s="30"/>
      <c r="Q113" s="30"/>
      <c r="R113" s="179"/>
      <c r="S113" s="228"/>
      <c r="T113" s="87"/>
      <c r="U113" s="87"/>
      <c r="V113" s="245"/>
      <c r="W113" s="138"/>
    </row>
    <row r="114" spans="1:23" s="86" customFormat="1" ht="12.75" customHeight="1">
      <c r="A114" s="31"/>
      <c r="B114" s="30"/>
      <c r="C114" s="30"/>
      <c r="D114" s="30"/>
      <c r="E114" s="30"/>
      <c r="F114" s="26"/>
      <c r="G114" s="30"/>
      <c r="H114" s="195"/>
      <c r="I114" s="195"/>
      <c r="J114" s="195"/>
      <c r="K114" s="195"/>
      <c r="L114" s="195"/>
      <c r="M114" s="195"/>
      <c r="N114" s="195"/>
      <c r="O114" s="195"/>
      <c r="P114" s="30"/>
      <c r="Q114" s="30"/>
      <c r="R114" s="182"/>
      <c r="S114" s="229"/>
      <c r="T114" s="139"/>
      <c r="U114" s="139"/>
      <c r="V114" s="246"/>
      <c r="W114" s="136"/>
    </row>
    <row r="115" spans="1:23" s="86" customFormat="1" ht="15.75" customHeight="1">
      <c r="A115" s="31"/>
      <c r="B115" s="30"/>
      <c r="C115" s="30"/>
      <c r="D115" s="30"/>
      <c r="E115" s="30"/>
      <c r="F115" s="26"/>
      <c r="G115" s="30"/>
      <c r="H115" s="195"/>
      <c r="I115" s="195"/>
      <c r="J115" s="195"/>
      <c r="K115" s="195"/>
      <c r="L115" s="195"/>
      <c r="M115" s="195"/>
      <c r="N115" s="195"/>
      <c r="O115" s="195"/>
      <c r="P115" s="36"/>
      <c r="Q115" s="36"/>
      <c r="R115" s="393" t="s">
        <v>231</v>
      </c>
      <c r="S115" s="394"/>
      <c r="T115" s="394"/>
      <c r="U115" s="394"/>
      <c r="V115" s="395"/>
      <c r="W115" s="136"/>
    </row>
    <row r="116" spans="1:23" s="86" customFormat="1" ht="15.75" customHeight="1">
      <c r="A116" s="31" t="s">
        <v>350</v>
      </c>
      <c r="B116" s="4"/>
      <c r="C116" s="32" t="s">
        <v>294</v>
      </c>
      <c r="D116" s="32"/>
      <c r="E116" s="32"/>
      <c r="F116" s="20"/>
      <c r="G116" s="36"/>
      <c r="H116" s="195" t="s">
        <v>194</v>
      </c>
      <c r="I116" s="206" t="s">
        <v>196</v>
      </c>
      <c r="J116" s="188"/>
      <c r="K116" s="188" t="s">
        <v>73</v>
      </c>
      <c r="L116" s="188"/>
      <c r="M116" s="188"/>
      <c r="N116" s="188"/>
      <c r="O116" s="188"/>
      <c r="P116" s="4"/>
      <c r="Q116" s="4"/>
      <c r="R116" s="171"/>
      <c r="S116" s="227"/>
      <c r="T116" s="88"/>
      <c r="U116" s="88"/>
      <c r="V116" s="243"/>
      <c r="W116" s="136"/>
    </row>
    <row r="117" spans="1:23" s="86" customFormat="1" ht="14.25" customHeight="1">
      <c r="A117" s="31"/>
      <c r="B117" s="4" t="s">
        <v>74</v>
      </c>
      <c r="C117" s="24" t="s">
        <v>75</v>
      </c>
      <c r="D117" s="24"/>
      <c r="E117" s="24"/>
      <c r="F117" s="25"/>
      <c r="G117" s="24"/>
      <c r="H117" s="203"/>
      <c r="I117" s="203"/>
      <c r="J117" s="188" t="s">
        <v>76</v>
      </c>
      <c r="K117" s="372"/>
      <c r="L117" s="373"/>
      <c r="M117" s="373"/>
      <c r="N117" s="373"/>
      <c r="O117" s="374"/>
      <c r="P117" s="4"/>
      <c r="Q117" s="4"/>
      <c r="R117" s="172" t="s">
        <v>293</v>
      </c>
      <c r="S117" s="90"/>
      <c r="T117" s="90"/>
      <c r="U117" s="124" t="s">
        <v>293</v>
      </c>
      <c r="V117" s="173"/>
      <c r="W117" s="136"/>
    </row>
    <row r="118" spans="1:23" s="86" customFormat="1" ht="12.75">
      <c r="A118" s="31"/>
      <c r="B118" s="4" t="s">
        <v>77</v>
      </c>
      <c r="C118" s="43" t="s">
        <v>78</v>
      </c>
      <c r="D118" s="43"/>
      <c r="E118" s="43"/>
      <c r="F118" s="44"/>
      <c r="G118" s="43"/>
      <c r="H118" s="207"/>
      <c r="I118" s="188"/>
      <c r="J118" s="188"/>
      <c r="K118" s="375"/>
      <c r="L118" s="376"/>
      <c r="M118" s="376"/>
      <c r="N118" s="376"/>
      <c r="O118" s="377"/>
      <c r="P118" s="4"/>
      <c r="Q118" s="4"/>
      <c r="R118" s="174" t="s">
        <v>224</v>
      </c>
      <c r="S118" s="97">
        <f>H106+K106</f>
        <v>0</v>
      </c>
      <c r="U118" s="96" t="s">
        <v>225</v>
      </c>
      <c r="V118" s="175">
        <f>I106+L106</f>
        <v>0</v>
      </c>
      <c r="W118" s="136"/>
    </row>
    <row r="119" spans="1:23" s="86" customFormat="1" ht="12.75" customHeight="1">
      <c r="A119" s="31"/>
      <c r="B119" s="4" t="s">
        <v>79</v>
      </c>
      <c r="C119" s="30" t="s">
        <v>80</v>
      </c>
      <c r="D119" s="30"/>
      <c r="E119" s="30"/>
      <c r="F119" s="26"/>
      <c r="G119" s="30"/>
      <c r="H119" s="190">
        <f>H117+H118</f>
        <v>0</v>
      </c>
      <c r="I119" s="188"/>
      <c r="J119" s="188"/>
      <c r="K119" s="378"/>
      <c r="L119" s="379"/>
      <c r="M119" s="379"/>
      <c r="N119" s="379"/>
      <c r="O119" s="380"/>
      <c r="P119" s="4"/>
      <c r="Q119" s="4"/>
      <c r="R119" s="169"/>
      <c r="S119" s="226"/>
      <c r="V119" s="170"/>
      <c r="W119" s="136"/>
    </row>
    <row r="120" spans="1:23" s="86" customFormat="1" ht="12.75" customHeight="1">
      <c r="A120" s="31"/>
      <c r="B120" s="30"/>
      <c r="C120" s="30"/>
      <c r="D120" s="30"/>
      <c r="E120" s="30"/>
      <c r="F120" s="26"/>
      <c r="G120" s="30"/>
      <c r="H120" s="195"/>
      <c r="I120" s="195"/>
      <c r="J120" s="188"/>
      <c r="K120" s="188"/>
      <c r="L120" s="188"/>
      <c r="M120" s="188"/>
      <c r="N120" s="188"/>
      <c r="O120" s="188"/>
      <c r="P120" s="4"/>
      <c r="Q120" s="4"/>
      <c r="R120" s="176" t="s">
        <v>284</v>
      </c>
      <c r="S120" s="89"/>
      <c r="T120" s="89"/>
      <c r="U120" s="125" t="s">
        <v>284</v>
      </c>
      <c r="V120" s="244"/>
      <c r="W120" s="136"/>
    </row>
    <row r="121" spans="1:23" s="86" customFormat="1" ht="14.25" customHeight="1">
      <c r="A121" s="31"/>
      <c r="B121" s="30"/>
      <c r="C121" s="32" t="s">
        <v>280</v>
      </c>
      <c r="D121" s="32"/>
      <c r="E121" s="32"/>
      <c r="F121" s="20"/>
      <c r="G121" s="23"/>
      <c r="H121" s="195" t="s">
        <v>194</v>
      </c>
      <c r="I121" s="206" t="s">
        <v>196</v>
      </c>
      <c r="J121" s="188"/>
      <c r="K121" s="188" t="s">
        <v>73</v>
      </c>
      <c r="L121" s="188"/>
      <c r="M121" s="188"/>
      <c r="N121" s="188"/>
      <c r="O121" s="188"/>
      <c r="P121" s="4"/>
      <c r="Q121" s="4"/>
      <c r="R121" s="174" t="s">
        <v>224</v>
      </c>
      <c r="S121" s="97">
        <f>H112+K112</f>
        <v>0</v>
      </c>
      <c r="U121" s="96" t="s">
        <v>225</v>
      </c>
      <c r="V121" s="175">
        <f>I112+L112</f>
        <v>0</v>
      </c>
      <c r="W121" s="136"/>
    </row>
    <row r="122" spans="1:23" s="86" customFormat="1" ht="12.75">
      <c r="A122" s="31"/>
      <c r="B122" s="30" t="s">
        <v>76</v>
      </c>
      <c r="C122" s="24" t="s">
        <v>75</v>
      </c>
      <c r="D122" s="24"/>
      <c r="E122" s="24"/>
      <c r="F122" s="25"/>
      <c r="G122" s="24"/>
      <c r="H122" s="203"/>
      <c r="I122" s="203"/>
      <c r="J122" s="188" t="s">
        <v>82</v>
      </c>
      <c r="K122" s="372"/>
      <c r="L122" s="373"/>
      <c r="M122" s="373"/>
      <c r="N122" s="373"/>
      <c r="O122" s="374"/>
      <c r="P122" s="4"/>
      <c r="Q122" s="4"/>
      <c r="R122" s="177"/>
      <c r="S122" s="90"/>
      <c r="T122" s="90"/>
      <c r="U122" s="124"/>
      <c r="V122" s="178"/>
      <c r="W122" s="136"/>
    </row>
    <row r="123" spans="1:23" s="86" customFormat="1" ht="12.75" customHeight="1">
      <c r="A123" s="31"/>
      <c r="B123" s="30" t="s">
        <v>81</v>
      </c>
      <c r="C123" s="43" t="s">
        <v>78</v>
      </c>
      <c r="D123" s="43"/>
      <c r="E123" s="43"/>
      <c r="F123" s="44"/>
      <c r="G123" s="43"/>
      <c r="H123" s="207"/>
      <c r="I123" s="188"/>
      <c r="J123" s="188"/>
      <c r="K123" s="375"/>
      <c r="L123" s="376"/>
      <c r="M123" s="376"/>
      <c r="N123" s="376"/>
      <c r="O123" s="377"/>
      <c r="P123" s="4"/>
      <c r="Q123" s="4"/>
      <c r="R123" s="179"/>
      <c r="S123" s="228"/>
      <c r="T123" s="87"/>
      <c r="U123" s="87"/>
      <c r="V123" s="245"/>
      <c r="W123" s="136"/>
    </row>
    <row r="124" spans="1:23" s="86" customFormat="1" ht="12.75" customHeight="1">
      <c r="A124" s="31"/>
      <c r="B124" s="30" t="s">
        <v>83</v>
      </c>
      <c r="C124" s="30" t="s">
        <v>80</v>
      </c>
      <c r="D124" s="30"/>
      <c r="E124" s="30"/>
      <c r="F124" s="26"/>
      <c r="G124" s="30"/>
      <c r="H124" s="190">
        <f>H122+H123</f>
        <v>0</v>
      </c>
      <c r="I124" s="188"/>
      <c r="J124" s="188"/>
      <c r="K124" s="378"/>
      <c r="L124" s="379"/>
      <c r="M124" s="379"/>
      <c r="N124" s="379"/>
      <c r="O124" s="380"/>
      <c r="P124" s="4"/>
      <c r="Q124" s="4"/>
      <c r="R124" s="172" t="s">
        <v>293</v>
      </c>
      <c r="S124" s="95"/>
      <c r="T124" s="95"/>
      <c r="U124" s="94"/>
      <c r="V124" s="180"/>
      <c r="W124" s="136"/>
    </row>
    <row r="125" spans="1:23" s="86" customFormat="1" ht="12.75" customHeight="1">
      <c r="A125" s="31"/>
      <c r="B125" s="30"/>
      <c r="C125" s="30"/>
      <c r="D125" s="30"/>
      <c r="E125" s="30"/>
      <c r="F125" s="26"/>
      <c r="G125" s="30"/>
      <c r="H125" s="188"/>
      <c r="I125" s="188"/>
      <c r="J125" s="188"/>
      <c r="K125" s="188"/>
      <c r="L125" s="188"/>
      <c r="M125" s="4"/>
      <c r="N125" s="188"/>
      <c r="O125" s="188"/>
      <c r="P125" s="4"/>
      <c r="Q125" s="4"/>
      <c r="R125" s="174" t="s">
        <v>226</v>
      </c>
      <c r="S125" s="126" t="e">
        <f>S118/S61/1000</f>
        <v>#DIV/0!</v>
      </c>
      <c r="T125" s="127"/>
      <c r="U125" s="96" t="s">
        <v>227</v>
      </c>
      <c r="V125" s="181" t="e">
        <f>V118/V61/1000</f>
        <v>#DIV/0!</v>
      </c>
      <c r="W125" s="136"/>
    </row>
    <row r="126" spans="1:23" s="86" customFormat="1" ht="12.75" customHeight="1">
      <c r="A126" s="31"/>
      <c r="B126" s="30"/>
      <c r="C126" s="30"/>
      <c r="D126" s="30"/>
      <c r="E126" s="30"/>
      <c r="F126" s="26"/>
      <c r="G126" s="30"/>
      <c r="H126" s="383" t="s">
        <v>356</v>
      </c>
      <c r="I126" s="383"/>
      <c r="J126" s="188"/>
      <c r="K126" s="383" t="s">
        <v>358</v>
      </c>
      <c r="L126" s="383"/>
      <c r="M126" s="188"/>
      <c r="N126" s="188"/>
      <c r="O126" s="188"/>
      <c r="P126" s="4"/>
      <c r="Q126" s="4"/>
      <c r="R126" s="174" t="s">
        <v>228</v>
      </c>
      <c r="S126" s="126" t="e">
        <f>S118/S62/1000</f>
        <v>#DIV/0!</v>
      </c>
      <c r="T126" s="127"/>
      <c r="U126" s="96" t="s">
        <v>229</v>
      </c>
      <c r="V126" s="181" t="e">
        <f>V118/V62/1000</f>
        <v>#DIV/0!</v>
      </c>
      <c r="W126" s="136"/>
    </row>
    <row r="127" spans="1:23" s="86" customFormat="1" ht="12.75" customHeight="1">
      <c r="A127" s="31" t="s">
        <v>351</v>
      </c>
      <c r="B127" s="4"/>
      <c r="C127" s="32" t="s">
        <v>326</v>
      </c>
      <c r="D127" s="32"/>
      <c r="E127" s="32"/>
      <c r="F127" s="20"/>
      <c r="G127" s="23"/>
      <c r="H127" s="358" t="s">
        <v>357</v>
      </c>
      <c r="I127" s="195" t="s">
        <v>361</v>
      </c>
      <c r="J127" s="188"/>
      <c r="K127" s="358" t="s">
        <v>357</v>
      </c>
      <c r="L127" s="195" t="s">
        <v>361</v>
      </c>
      <c r="M127" s="188"/>
      <c r="N127" s="188"/>
      <c r="O127" s="188"/>
      <c r="P127" s="4"/>
      <c r="Q127" s="4"/>
      <c r="R127" s="179"/>
      <c r="S127" s="228"/>
      <c r="T127" s="87"/>
      <c r="U127" s="87"/>
      <c r="V127" s="245"/>
      <c r="W127" s="136"/>
    </row>
    <row r="128" spans="1:23" s="86" customFormat="1" ht="12.75" customHeight="1">
      <c r="A128" s="31"/>
      <c r="B128" s="4" t="s">
        <v>84</v>
      </c>
      <c r="C128" s="24" t="s">
        <v>328</v>
      </c>
      <c r="D128" s="24"/>
      <c r="E128" s="24"/>
      <c r="F128" s="25"/>
      <c r="G128" s="24"/>
      <c r="H128" s="203"/>
      <c r="I128" s="203"/>
      <c r="J128" s="188"/>
      <c r="K128" s="203"/>
      <c r="L128" s="203"/>
      <c r="M128" s="188"/>
      <c r="N128" s="188"/>
      <c r="O128" s="188"/>
      <c r="P128" s="4"/>
      <c r="Q128" s="4"/>
      <c r="R128" s="176" t="s">
        <v>284</v>
      </c>
      <c r="S128" s="95"/>
      <c r="T128" s="95"/>
      <c r="U128" s="94"/>
      <c r="V128" s="180"/>
      <c r="W128" s="136"/>
    </row>
    <row r="129" spans="1:23" s="86" customFormat="1" ht="14.25" customHeight="1">
      <c r="A129" s="31"/>
      <c r="B129" s="4" t="s">
        <v>85</v>
      </c>
      <c r="C129" s="43" t="s">
        <v>329</v>
      </c>
      <c r="D129" s="43"/>
      <c r="E129" s="43"/>
      <c r="F129" s="44"/>
      <c r="G129" s="43"/>
      <c r="H129" s="207"/>
      <c r="I129" s="207"/>
      <c r="J129" s="188"/>
      <c r="K129" s="207"/>
      <c r="L129" s="207"/>
      <c r="M129" s="188"/>
      <c r="N129" s="188"/>
      <c r="O129" s="188"/>
      <c r="P129" s="4"/>
      <c r="Q129" s="4"/>
      <c r="R129" s="174" t="s">
        <v>226</v>
      </c>
      <c r="S129" s="126" t="e">
        <f>S121/S67/1000</f>
        <v>#DIV/0!</v>
      </c>
      <c r="T129" s="127"/>
      <c r="U129" s="96" t="s">
        <v>227</v>
      </c>
      <c r="V129" s="181" t="e">
        <f>V121/V67/1000</f>
        <v>#DIV/0!</v>
      </c>
      <c r="W129" s="136"/>
    </row>
    <row r="130" spans="1:23" s="86" customFormat="1" ht="12.75">
      <c r="A130" s="31"/>
      <c r="B130" s="4" t="s">
        <v>86</v>
      </c>
      <c r="C130" s="30" t="s">
        <v>330</v>
      </c>
      <c r="D130" s="30"/>
      <c r="E130" s="30"/>
      <c r="F130" s="26"/>
      <c r="G130" s="30"/>
      <c r="H130" s="190">
        <f>H128+H129</f>
        <v>0</v>
      </c>
      <c r="I130" s="190">
        <f>I128+I129</f>
        <v>0</v>
      </c>
      <c r="J130" s="188"/>
      <c r="K130" s="190">
        <f>K128+K129</f>
        <v>0</v>
      </c>
      <c r="L130" s="190">
        <f>L128+L129</f>
        <v>0</v>
      </c>
      <c r="M130" s="188"/>
      <c r="N130" s="188"/>
      <c r="O130" s="188"/>
      <c r="P130" s="4"/>
      <c r="Q130" s="4"/>
      <c r="R130" s="174" t="s">
        <v>228</v>
      </c>
      <c r="S130" s="126" t="e">
        <f>S121/S68/1000</f>
        <v>#DIV/0!</v>
      </c>
      <c r="T130" s="127"/>
      <c r="U130" s="96" t="s">
        <v>229</v>
      </c>
      <c r="V130" s="181" t="e">
        <f>V121/V68/1000</f>
        <v>#DIV/0!</v>
      </c>
      <c r="W130" s="136"/>
    </row>
    <row r="131" spans="1:23" s="86" customFormat="1" ht="12.75" customHeight="1">
      <c r="A131" s="31"/>
      <c r="B131" s="4"/>
      <c r="C131" s="30"/>
      <c r="D131" s="30"/>
      <c r="E131" s="30"/>
      <c r="F131" s="26"/>
      <c r="G131" s="30"/>
      <c r="H131" s="195"/>
      <c r="I131" s="195"/>
      <c r="J131" s="188"/>
      <c r="K131" s="188"/>
      <c r="L131" s="188"/>
      <c r="M131" s="188"/>
      <c r="N131" s="188"/>
      <c r="O131" s="188"/>
      <c r="P131" s="4"/>
      <c r="Q131" s="4"/>
      <c r="R131" s="183"/>
      <c r="S131" s="230"/>
      <c r="T131" s="141"/>
      <c r="U131" s="141"/>
      <c r="V131" s="247"/>
      <c r="W131" s="136"/>
    </row>
    <row r="132" spans="1:23" s="86" customFormat="1" ht="12.75" customHeight="1">
      <c r="A132" s="31"/>
      <c r="B132" s="30"/>
      <c r="C132" s="30"/>
      <c r="D132" s="30"/>
      <c r="E132" s="30"/>
      <c r="F132" s="26"/>
      <c r="G132" s="30"/>
      <c r="H132" s="383" t="s">
        <v>356</v>
      </c>
      <c r="I132" s="383"/>
      <c r="J132" s="188"/>
      <c r="K132" s="383" t="s">
        <v>358</v>
      </c>
      <c r="L132" s="383"/>
      <c r="M132" s="188"/>
      <c r="N132" s="188"/>
      <c r="O132" s="188"/>
      <c r="P132" s="4"/>
      <c r="Q132" s="4"/>
      <c r="R132" s="184"/>
      <c r="S132" s="231"/>
      <c r="T132" s="148"/>
      <c r="U132" s="148"/>
      <c r="V132" s="248"/>
      <c r="W132" s="136"/>
    </row>
    <row r="133" spans="1:23" s="86" customFormat="1" ht="12.75" customHeight="1">
      <c r="A133" s="31"/>
      <c r="B133" s="30"/>
      <c r="C133" s="32" t="s">
        <v>327</v>
      </c>
      <c r="D133" s="32"/>
      <c r="E133" s="32"/>
      <c r="F133" s="20"/>
      <c r="G133" s="23"/>
      <c r="H133" s="358" t="s">
        <v>357</v>
      </c>
      <c r="I133" s="195" t="s">
        <v>361</v>
      </c>
      <c r="J133" s="188"/>
      <c r="K133" s="358" t="s">
        <v>357</v>
      </c>
      <c r="L133" s="195" t="s">
        <v>361</v>
      </c>
      <c r="M133" s="188"/>
      <c r="N133" s="188"/>
      <c r="O133" s="188"/>
      <c r="P133" s="4"/>
      <c r="Q133" s="4"/>
      <c r="R133" s="393" t="s">
        <v>240</v>
      </c>
      <c r="S133" s="394"/>
      <c r="T133" s="394"/>
      <c r="U133" s="394"/>
      <c r="V133" s="395"/>
      <c r="W133" s="136"/>
    </row>
    <row r="134" spans="1:23" s="86" customFormat="1" ht="12.75" customHeight="1">
      <c r="A134" s="31"/>
      <c r="B134" s="30" t="s">
        <v>87</v>
      </c>
      <c r="C134" s="24" t="s">
        <v>328</v>
      </c>
      <c r="D134" s="24"/>
      <c r="E134" s="24"/>
      <c r="F134" s="25"/>
      <c r="G134" s="24"/>
      <c r="H134" s="203"/>
      <c r="I134" s="203"/>
      <c r="J134" s="188"/>
      <c r="K134" s="203"/>
      <c r="L134" s="203"/>
      <c r="M134" s="188"/>
      <c r="N134" s="188"/>
      <c r="O134" s="188"/>
      <c r="P134" s="4"/>
      <c r="Q134" s="4"/>
      <c r="R134" s="169"/>
      <c r="S134" s="226"/>
      <c r="V134" s="242"/>
      <c r="W134" s="136"/>
    </row>
    <row r="135" spans="1:23" s="86" customFormat="1" ht="14.25" customHeight="1">
      <c r="A135" s="31"/>
      <c r="B135" s="30" t="s">
        <v>88</v>
      </c>
      <c r="C135" s="43" t="s">
        <v>329</v>
      </c>
      <c r="D135" s="43"/>
      <c r="E135" s="43"/>
      <c r="F135" s="44"/>
      <c r="G135" s="43"/>
      <c r="H135" s="207"/>
      <c r="I135" s="207"/>
      <c r="J135" s="188"/>
      <c r="K135" s="207"/>
      <c r="L135" s="207"/>
      <c r="M135" s="188"/>
      <c r="N135" s="188"/>
      <c r="O135" s="188"/>
      <c r="P135" s="4"/>
      <c r="Q135" s="4"/>
      <c r="R135" s="172" t="s">
        <v>293</v>
      </c>
      <c r="S135" s="232"/>
      <c r="T135" s="85"/>
      <c r="U135" s="144" t="s">
        <v>293</v>
      </c>
      <c r="V135" s="249"/>
      <c r="W135" s="136"/>
    </row>
    <row r="136" spans="1:23" s="86" customFormat="1" ht="12.75">
      <c r="A136" s="31"/>
      <c r="B136" s="30" t="s">
        <v>89</v>
      </c>
      <c r="C136" s="30" t="s">
        <v>330</v>
      </c>
      <c r="D136" s="30"/>
      <c r="E136" s="30"/>
      <c r="F136" s="26"/>
      <c r="G136" s="30"/>
      <c r="H136" s="190">
        <f>H134+H135</f>
        <v>0</v>
      </c>
      <c r="I136" s="190">
        <f>I134+I135</f>
        <v>0</v>
      </c>
      <c r="J136" s="188"/>
      <c r="K136" s="190">
        <f>K134+K135</f>
        <v>0</v>
      </c>
      <c r="L136" s="190">
        <f>L134+L135</f>
        <v>0</v>
      </c>
      <c r="M136" s="188"/>
      <c r="N136" s="188"/>
      <c r="O136" s="188"/>
      <c r="P136" s="4"/>
      <c r="Q136" s="4"/>
      <c r="R136" s="174" t="s">
        <v>237</v>
      </c>
      <c r="S136" s="97">
        <f>H117+I117</f>
        <v>0</v>
      </c>
      <c r="T136" s="85"/>
      <c r="U136" s="98" t="s">
        <v>232</v>
      </c>
      <c r="V136" s="257" t="e">
        <f>S136/S74/1000</f>
        <v>#DIV/0!</v>
      </c>
      <c r="W136" s="137"/>
    </row>
    <row r="137" spans="1:23" s="86" customFormat="1" ht="12.75" customHeight="1">
      <c r="A137" s="31"/>
      <c r="B137" s="30"/>
      <c r="C137" s="30"/>
      <c r="D137" s="30"/>
      <c r="E137" s="30"/>
      <c r="F137" s="26"/>
      <c r="G137" s="30"/>
      <c r="H137" s="195"/>
      <c r="I137" s="195"/>
      <c r="J137" s="188"/>
      <c r="K137" s="188"/>
      <c r="L137" s="188"/>
      <c r="M137" s="188"/>
      <c r="N137" s="188"/>
      <c r="O137" s="188"/>
      <c r="P137" s="4"/>
      <c r="Q137" s="4"/>
      <c r="R137" s="174" t="s">
        <v>238</v>
      </c>
      <c r="S137" s="97">
        <f>H118</f>
        <v>0</v>
      </c>
      <c r="T137" s="85"/>
      <c r="U137" s="98" t="s">
        <v>233</v>
      </c>
      <c r="V137" s="257" t="e">
        <f>S137/S75/1000</f>
        <v>#DIV/0!</v>
      </c>
      <c r="W137" s="140"/>
    </row>
    <row r="138" spans="1:23" s="86" customFormat="1" ht="12.75" customHeight="1">
      <c r="A138" s="31"/>
      <c r="B138" s="30"/>
      <c r="C138" s="30"/>
      <c r="D138" s="30"/>
      <c r="E138" s="30"/>
      <c r="F138" s="26"/>
      <c r="G138" s="30"/>
      <c r="H138" s="195"/>
      <c r="I138" s="195"/>
      <c r="J138" s="186"/>
      <c r="K138" s="201"/>
      <c r="L138" s="201"/>
      <c r="M138" s="186"/>
      <c r="N138" s="195"/>
      <c r="O138" s="195"/>
      <c r="P138" s="36"/>
      <c r="Q138" s="36"/>
      <c r="R138" s="176"/>
      <c r="S138" s="89"/>
      <c r="T138" s="89"/>
      <c r="V138" s="257"/>
      <c r="W138" s="138"/>
    </row>
    <row r="139" spans="1:23" s="86" customFormat="1" ht="12.75" customHeight="1">
      <c r="A139" s="45" t="s">
        <v>298</v>
      </c>
      <c r="B139" s="20"/>
      <c r="C139" s="11"/>
      <c r="D139" s="20"/>
      <c r="E139" s="20"/>
      <c r="F139" s="20"/>
      <c r="G139" s="23"/>
      <c r="H139" s="195"/>
      <c r="I139" s="195"/>
      <c r="J139" s="195"/>
      <c r="K139" s="196"/>
      <c r="L139" s="196"/>
      <c r="M139" s="197"/>
      <c r="N139" s="198"/>
      <c r="O139" s="198"/>
      <c r="P139" s="30"/>
      <c r="Q139" s="30"/>
      <c r="R139" s="176" t="s">
        <v>284</v>
      </c>
      <c r="S139" s="232"/>
      <c r="T139" s="85"/>
      <c r="U139" s="125" t="s">
        <v>284</v>
      </c>
      <c r="V139" s="257"/>
      <c r="W139" s="136"/>
    </row>
    <row r="140" spans="1:23" s="86" customFormat="1" ht="12.75" customHeight="1">
      <c r="A140" s="31"/>
      <c r="B140" s="20"/>
      <c r="C140" s="80" t="s">
        <v>90</v>
      </c>
      <c r="D140" s="20"/>
      <c r="E140" s="20"/>
      <c r="F140" s="20"/>
      <c r="G140" s="23"/>
      <c r="H140" s="195"/>
      <c r="I140" s="195"/>
      <c r="J140" s="195"/>
      <c r="K140" s="196"/>
      <c r="L140" s="196"/>
      <c r="M140" s="197"/>
      <c r="N140" s="198"/>
      <c r="O140" s="198"/>
      <c r="P140" s="30"/>
      <c r="Q140" s="30"/>
      <c r="R140" s="174" t="s">
        <v>237</v>
      </c>
      <c r="S140" s="97">
        <f>H122+I122</f>
        <v>0</v>
      </c>
      <c r="T140" s="85"/>
      <c r="U140" s="98" t="s">
        <v>232</v>
      </c>
      <c r="V140" s="257" t="e">
        <f>S140/S78/1000</f>
        <v>#DIV/0!</v>
      </c>
      <c r="W140" s="136"/>
    </row>
    <row r="141" spans="1:23" s="86" customFormat="1" ht="12.75" customHeight="1">
      <c r="A141" s="31"/>
      <c r="B141" s="20"/>
      <c r="C141" s="32"/>
      <c r="D141" s="20"/>
      <c r="E141" s="20"/>
      <c r="F141" s="20"/>
      <c r="G141" s="4"/>
      <c r="H141" s="195" t="s">
        <v>58</v>
      </c>
      <c r="I141" s="199"/>
      <c r="J141" s="199"/>
      <c r="K141" s="195" t="s">
        <v>185</v>
      </c>
      <c r="L141" s="195"/>
      <c r="M141" s="199"/>
      <c r="N141" s="199" t="s">
        <v>91</v>
      </c>
      <c r="O141" s="199"/>
      <c r="P141" s="4"/>
      <c r="Q141" s="4"/>
      <c r="R141" s="174" t="s">
        <v>238</v>
      </c>
      <c r="S141" s="97">
        <f>H123</f>
        <v>0</v>
      </c>
      <c r="T141" s="85"/>
      <c r="U141" s="98" t="s">
        <v>233</v>
      </c>
      <c r="V141" s="257" t="e">
        <f>S141/S79/1000</f>
        <v>#DIV/0!</v>
      </c>
      <c r="W141" s="136"/>
    </row>
    <row r="142" spans="1:23" s="86" customFormat="1" ht="15.75">
      <c r="A142" s="31" t="s">
        <v>352</v>
      </c>
      <c r="B142" s="4"/>
      <c r="C142" s="32" t="s">
        <v>295</v>
      </c>
      <c r="D142" s="32"/>
      <c r="E142" s="32"/>
      <c r="F142" s="20"/>
      <c r="G142" s="4"/>
      <c r="H142" s="210" t="s">
        <v>184</v>
      </c>
      <c r="I142" s="199"/>
      <c r="J142" s="201"/>
      <c r="K142" s="195" t="s">
        <v>92</v>
      </c>
      <c r="L142" s="195" t="s">
        <v>93</v>
      </c>
      <c r="M142" s="188"/>
      <c r="N142" s="211" t="s">
        <v>94</v>
      </c>
      <c r="O142" s="195"/>
      <c r="P142" s="4"/>
      <c r="Q142" s="4"/>
      <c r="R142" s="183"/>
      <c r="S142" s="230"/>
      <c r="T142" s="141"/>
      <c r="U142" s="141"/>
      <c r="V142" s="247"/>
      <c r="W142" s="136"/>
    </row>
    <row r="143" spans="1:23" s="86" customFormat="1" ht="12.75" customHeight="1">
      <c r="A143" s="31"/>
      <c r="B143" s="4" t="s">
        <v>95</v>
      </c>
      <c r="C143" s="24" t="s">
        <v>96</v>
      </c>
      <c r="D143" s="24"/>
      <c r="E143" s="24"/>
      <c r="F143" s="25"/>
      <c r="G143" s="46"/>
      <c r="H143" s="203"/>
      <c r="I143" s="199"/>
      <c r="J143" s="198"/>
      <c r="K143" s="202"/>
      <c r="L143" s="212"/>
      <c r="M143" s="188"/>
      <c r="N143" s="203"/>
      <c r="O143" s="188"/>
      <c r="P143" s="4"/>
      <c r="Q143" s="4"/>
      <c r="R143" s="370"/>
      <c r="S143" s="232"/>
      <c r="T143" s="85"/>
      <c r="U143" s="85"/>
      <c r="V143" s="249"/>
      <c r="W143" s="136"/>
    </row>
    <row r="144" spans="1:23" s="86" customFormat="1" ht="12.75" customHeight="1">
      <c r="A144" s="31"/>
      <c r="B144" s="4"/>
      <c r="C144" s="30"/>
      <c r="D144" s="30"/>
      <c r="E144" s="30"/>
      <c r="F144" s="26"/>
      <c r="G144" s="4"/>
      <c r="H144" s="198"/>
      <c r="I144" s="205"/>
      <c r="J144" s="198"/>
      <c r="K144" s="205"/>
      <c r="L144" s="205"/>
      <c r="M144" s="188"/>
      <c r="N144" s="205"/>
      <c r="O144" s="188"/>
      <c r="P144" s="4"/>
      <c r="Q144" s="4"/>
      <c r="R144" s="370"/>
      <c r="S144" s="232"/>
      <c r="T144" s="85"/>
      <c r="U144" s="85"/>
      <c r="V144" s="249"/>
      <c r="W144" s="136"/>
    </row>
    <row r="145" spans="1:23" s="86" customFormat="1" ht="12.75" customHeight="1">
      <c r="A145" s="31"/>
      <c r="B145" s="4"/>
      <c r="C145" s="30"/>
      <c r="D145" s="26"/>
      <c r="E145" s="30"/>
      <c r="F145" s="26"/>
      <c r="G145" s="4"/>
      <c r="H145" s="188"/>
      <c r="I145" s="188"/>
      <c r="J145" s="198"/>
      <c r="K145" s="201"/>
      <c r="L145" s="201"/>
      <c r="M145" s="195"/>
      <c r="N145" s="195"/>
      <c r="O145" s="188"/>
      <c r="P145" s="4"/>
      <c r="Q145" s="4"/>
      <c r="R145" s="393" t="s">
        <v>239</v>
      </c>
      <c r="S145" s="394"/>
      <c r="T145" s="394"/>
      <c r="U145" s="394"/>
      <c r="V145" s="395"/>
      <c r="W145" s="136"/>
    </row>
    <row r="146" spans="1:23" s="86" customFormat="1" ht="12.75" customHeight="1">
      <c r="A146" s="31"/>
      <c r="B146" s="4"/>
      <c r="C146" s="30"/>
      <c r="D146" s="26"/>
      <c r="E146" s="30"/>
      <c r="F146" s="26"/>
      <c r="G146" s="4"/>
      <c r="H146" s="213" t="s">
        <v>97</v>
      </c>
      <c r="I146" s="213"/>
      <c r="J146" s="214"/>
      <c r="K146" s="213" t="s">
        <v>98</v>
      </c>
      <c r="L146" s="215"/>
      <c r="M146" s="195"/>
      <c r="N146" s="195"/>
      <c r="O146" s="188"/>
      <c r="P146" s="4"/>
      <c r="Q146" s="4"/>
      <c r="W146" s="136"/>
    </row>
    <row r="147" spans="1:23" s="86" customFormat="1" ht="12.75" customHeight="1">
      <c r="A147" s="31"/>
      <c r="B147" s="4"/>
      <c r="C147" s="49"/>
      <c r="D147" s="50"/>
      <c r="E147" s="51"/>
      <c r="F147" s="50"/>
      <c r="G147" s="4"/>
      <c r="H147" s="210" t="s">
        <v>184</v>
      </c>
      <c r="I147" s="195"/>
      <c r="J147" s="214"/>
      <c r="K147" s="216" t="s">
        <v>186</v>
      </c>
      <c r="L147" s="199"/>
      <c r="M147" s="195"/>
      <c r="N147" s="195"/>
      <c r="O147" s="188"/>
      <c r="P147" s="4"/>
      <c r="Q147" s="4"/>
      <c r="R147" s="381" t="s">
        <v>362</v>
      </c>
      <c r="S147" s="384"/>
      <c r="U147" s="381" t="s">
        <v>363</v>
      </c>
      <c r="V147" s="382"/>
      <c r="W147" s="136"/>
    </row>
    <row r="148" spans="1:23" s="86" customFormat="1" ht="12.75">
      <c r="A148" s="31"/>
      <c r="B148" s="4" t="s">
        <v>99</v>
      </c>
      <c r="C148" s="24" t="s">
        <v>100</v>
      </c>
      <c r="D148" s="24"/>
      <c r="E148" s="24"/>
      <c r="F148" s="25"/>
      <c r="G148" s="46"/>
      <c r="H148" s="203"/>
      <c r="I148" s="199"/>
      <c r="J148" s="198"/>
      <c r="K148" s="203"/>
      <c r="L148" s="199"/>
      <c r="M148" s="195"/>
      <c r="N148" s="195"/>
      <c r="O148" s="188"/>
      <c r="P148" s="4"/>
      <c r="Q148" s="4"/>
      <c r="R148" s="172" t="s">
        <v>293</v>
      </c>
      <c r="S148" s="232"/>
      <c r="T148" s="85"/>
      <c r="U148" s="144" t="s">
        <v>293</v>
      </c>
      <c r="V148" s="249"/>
      <c r="W148" s="136"/>
    </row>
    <row r="149" spans="1:23" s="86" customFormat="1" ht="12.75" customHeight="1">
      <c r="A149" s="31"/>
      <c r="B149" s="30"/>
      <c r="C149" s="4"/>
      <c r="D149" s="30"/>
      <c r="E149" s="30"/>
      <c r="F149" s="26"/>
      <c r="G149" s="30"/>
      <c r="H149" s="195"/>
      <c r="I149" s="195"/>
      <c r="J149" s="198"/>
      <c r="K149" s="195"/>
      <c r="L149" s="195"/>
      <c r="M149" s="195"/>
      <c r="N149" s="195"/>
      <c r="O149" s="188"/>
      <c r="P149" s="4"/>
      <c r="Q149" s="4"/>
      <c r="R149" s="354" t="s">
        <v>336</v>
      </c>
      <c r="S149" s="356" t="e">
        <f>(H128+I128)/(H83+I83)</f>
        <v>#DIV/0!</v>
      </c>
      <c r="T149" s="357"/>
      <c r="U149" s="355" t="s">
        <v>337</v>
      </c>
      <c r="V149" s="257" t="e">
        <f>(K128+L128)/(K83+L83)</f>
        <v>#DIV/0!</v>
      </c>
      <c r="W149" s="136"/>
    </row>
    <row r="150" spans="1:23" s="86" customFormat="1" ht="12.75" customHeight="1">
      <c r="A150" s="31"/>
      <c r="B150" s="30"/>
      <c r="C150" s="4"/>
      <c r="D150" s="30"/>
      <c r="E150" s="30"/>
      <c r="F150" s="26"/>
      <c r="G150" s="30"/>
      <c r="H150" s="195"/>
      <c r="I150" s="199"/>
      <c r="J150" s="198"/>
      <c r="K150" s="195"/>
      <c r="L150" s="195"/>
      <c r="M150" s="195"/>
      <c r="N150" s="195"/>
      <c r="O150" s="188"/>
      <c r="P150" s="4"/>
      <c r="Q150" s="4"/>
      <c r="R150" s="176"/>
      <c r="S150" s="258"/>
      <c r="T150" s="85"/>
      <c r="U150" s="125"/>
      <c r="V150" s="257"/>
      <c r="W150" s="136"/>
    </row>
    <row r="151" spans="1:23" s="86" customFormat="1" ht="12.75" customHeight="1">
      <c r="A151" s="31"/>
      <c r="B151" s="30"/>
      <c r="C151" s="4"/>
      <c r="D151" s="30"/>
      <c r="E151" s="30"/>
      <c r="F151" s="26"/>
      <c r="G151" s="4"/>
      <c r="H151" s="195" t="s">
        <v>58</v>
      </c>
      <c r="I151" s="199"/>
      <c r="J151" s="198"/>
      <c r="K151" s="371" t="s">
        <v>185</v>
      </c>
      <c r="L151" s="371"/>
      <c r="M151" s="199"/>
      <c r="N151" s="199" t="s">
        <v>91</v>
      </c>
      <c r="O151" s="188"/>
      <c r="P151" s="4"/>
      <c r="Q151" s="4"/>
      <c r="R151" s="176" t="s">
        <v>284</v>
      </c>
      <c r="S151" s="258"/>
      <c r="T151" s="85"/>
      <c r="U151" s="125" t="s">
        <v>284</v>
      </c>
      <c r="V151" s="257"/>
      <c r="W151" s="136"/>
    </row>
    <row r="152" spans="1:23" s="86" customFormat="1" ht="12.75" customHeight="1">
      <c r="A152" s="31"/>
      <c r="B152" s="30"/>
      <c r="C152" s="32" t="s">
        <v>281</v>
      </c>
      <c r="D152" s="32"/>
      <c r="E152" s="32"/>
      <c r="F152" s="20"/>
      <c r="G152" s="4"/>
      <c r="H152" s="210" t="s">
        <v>184</v>
      </c>
      <c r="I152" s="199"/>
      <c r="J152" s="198"/>
      <c r="K152" s="195" t="s">
        <v>101</v>
      </c>
      <c r="L152" s="195" t="s">
        <v>93</v>
      </c>
      <c r="M152" s="188"/>
      <c r="N152" s="211" t="s">
        <v>94</v>
      </c>
      <c r="O152" s="188"/>
      <c r="P152" s="4"/>
      <c r="Q152" s="4"/>
      <c r="R152" s="354" t="s">
        <v>267</v>
      </c>
      <c r="S152" s="356" t="e">
        <f>(H134+I134)/(H89+I89)</f>
        <v>#DIV/0!</v>
      </c>
      <c r="T152" s="357"/>
      <c r="U152" s="355" t="s">
        <v>267</v>
      </c>
      <c r="V152" s="257" t="e">
        <f>(K134+L134)/(K89+L89)</f>
        <v>#DIV/0!</v>
      </c>
      <c r="W152" s="136"/>
    </row>
    <row r="153" spans="1:23" s="86" customFormat="1" ht="12.75">
      <c r="A153" s="31"/>
      <c r="B153" s="30" t="s">
        <v>102</v>
      </c>
      <c r="C153" s="24" t="s">
        <v>96</v>
      </c>
      <c r="D153" s="24"/>
      <c r="E153" s="24"/>
      <c r="F153" s="25"/>
      <c r="G153" s="46"/>
      <c r="H153" s="203"/>
      <c r="I153" s="199"/>
      <c r="J153" s="198"/>
      <c r="K153" s="202"/>
      <c r="L153" s="212"/>
      <c r="M153" s="188"/>
      <c r="N153" s="203"/>
      <c r="O153" s="188"/>
      <c r="P153" s="4"/>
      <c r="Q153" s="4"/>
      <c r="R153" s="354"/>
      <c r="S153" s="356"/>
      <c r="T153" s="357"/>
      <c r="U153" s="355"/>
      <c r="V153" s="257"/>
      <c r="W153" s="136"/>
    </row>
    <row r="154" spans="1:23" s="86" customFormat="1" ht="12.75" customHeight="1">
      <c r="A154" s="31"/>
      <c r="B154" s="30"/>
      <c r="C154" s="4"/>
      <c r="D154" s="30"/>
      <c r="E154" s="30"/>
      <c r="F154" s="26"/>
      <c r="G154" s="30"/>
      <c r="H154" s="195"/>
      <c r="I154" s="199"/>
      <c r="J154" s="198"/>
      <c r="K154" s="195"/>
      <c r="L154" s="195"/>
      <c r="M154" s="195"/>
      <c r="N154" s="195"/>
      <c r="O154" s="188"/>
      <c r="P154" s="4"/>
      <c r="Q154" s="4"/>
      <c r="R154" s="354"/>
      <c r="S154" s="356"/>
      <c r="T154" s="357"/>
      <c r="U154" s="355"/>
      <c r="V154" s="257"/>
      <c r="W154" s="136"/>
    </row>
    <row r="155" spans="1:23" s="86" customFormat="1" ht="12.75" customHeight="1">
      <c r="A155" s="31"/>
      <c r="B155" s="30"/>
      <c r="C155" s="4"/>
      <c r="D155" s="30"/>
      <c r="E155" s="30"/>
      <c r="F155" s="26"/>
      <c r="G155" s="30"/>
      <c r="H155" s="195"/>
      <c r="I155" s="195"/>
      <c r="J155" s="214"/>
      <c r="K155" s="195"/>
      <c r="L155" s="195"/>
      <c r="M155" s="195"/>
      <c r="N155" s="195"/>
      <c r="O155" s="188"/>
      <c r="P155" s="4"/>
      <c r="Q155" s="4"/>
      <c r="R155" s="172" t="s">
        <v>293</v>
      </c>
      <c r="S155" s="232"/>
      <c r="T155" s="85"/>
      <c r="U155" s="144" t="s">
        <v>293</v>
      </c>
      <c r="V155" s="249"/>
      <c r="W155" s="136"/>
    </row>
    <row r="156" spans="1:23" s="86" customFormat="1" ht="12.75" customHeight="1">
      <c r="A156" s="31"/>
      <c r="B156" s="30"/>
      <c r="C156" s="30"/>
      <c r="D156" s="26"/>
      <c r="E156" s="30"/>
      <c r="F156" s="26"/>
      <c r="G156" s="4"/>
      <c r="H156" s="213" t="s">
        <v>98</v>
      </c>
      <c r="I156" s="195"/>
      <c r="J156" s="214"/>
      <c r="K156" s="213" t="s">
        <v>98</v>
      </c>
      <c r="L156" s="213"/>
      <c r="M156" s="195"/>
      <c r="N156" s="195"/>
      <c r="O156" s="188"/>
      <c r="P156" s="4"/>
      <c r="Q156" s="4"/>
      <c r="R156" s="354" t="s">
        <v>338</v>
      </c>
      <c r="S156" s="356" t="e">
        <f>(H129+I129)/(H84+I84)</f>
        <v>#DIV/0!</v>
      </c>
      <c r="T156" s="357"/>
      <c r="U156" s="355" t="s">
        <v>339</v>
      </c>
      <c r="V156" s="257" t="e">
        <f>(K129+L129)/(K84+L84)</f>
        <v>#DIV/0!</v>
      </c>
      <c r="W156" s="136"/>
    </row>
    <row r="157" spans="1:23" s="86" customFormat="1" ht="12.75" customHeight="1">
      <c r="A157" s="31"/>
      <c r="B157" s="30"/>
      <c r="C157" s="49"/>
      <c r="D157" s="50"/>
      <c r="E157" s="51"/>
      <c r="F157" s="50"/>
      <c r="G157" s="4"/>
      <c r="H157" s="210" t="s">
        <v>184</v>
      </c>
      <c r="I157" s="195"/>
      <c r="J157" s="214"/>
      <c r="K157" s="216" t="s">
        <v>186</v>
      </c>
      <c r="L157" s="195"/>
      <c r="M157" s="195"/>
      <c r="N157" s="195"/>
      <c r="O157" s="188"/>
      <c r="P157" s="4"/>
      <c r="Q157" s="4"/>
      <c r="R157" s="176"/>
      <c r="S157" s="258"/>
      <c r="T157" s="85"/>
      <c r="U157" s="125"/>
      <c r="V157" s="257"/>
      <c r="W157" s="136"/>
    </row>
    <row r="158" spans="1:23" s="86" customFormat="1" ht="12.75">
      <c r="A158" s="31"/>
      <c r="B158" s="30" t="s">
        <v>103</v>
      </c>
      <c r="C158" s="24" t="s">
        <v>100</v>
      </c>
      <c r="D158" s="24"/>
      <c r="E158" s="24"/>
      <c r="F158" s="25"/>
      <c r="G158" s="46"/>
      <c r="H158" s="203"/>
      <c r="I158" s="195"/>
      <c r="J158" s="214"/>
      <c r="K158" s="203"/>
      <c r="L158" s="195"/>
      <c r="M158" s="213"/>
      <c r="N158" s="195"/>
      <c r="O158" s="188"/>
      <c r="P158" s="36"/>
      <c r="Q158" s="36"/>
      <c r="R158" s="176" t="s">
        <v>284</v>
      </c>
      <c r="S158" s="258"/>
      <c r="T158" s="85"/>
      <c r="U158" s="125" t="s">
        <v>284</v>
      </c>
      <c r="V158" s="257"/>
      <c r="W158" s="136"/>
    </row>
    <row r="159" spans="1:23" s="86" customFormat="1" ht="12.75" customHeight="1">
      <c r="A159" s="31"/>
      <c r="B159" s="30"/>
      <c r="C159" s="4"/>
      <c r="D159" s="30"/>
      <c r="E159" s="30"/>
      <c r="F159" s="26"/>
      <c r="G159" s="30"/>
      <c r="H159" s="195"/>
      <c r="I159" s="195"/>
      <c r="J159" s="198"/>
      <c r="K159" s="195"/>
      <c r="L159" s="195"/>
      <c r="M159" s="195"/>
      <c r="N159" s="195"/>
      <c r="O159" s="188"/>
      <c r="P159" s="4"/>
      <c r="Q159" s="4"/>
      <c r="R159" s="354" t="s">
        <v>268</v>
      </c>
      <c r="S159" s="356" t="e">
        <f>(H135+I135)/(H90+I90)</f>
        <v>#DIV/0!</v>
      </c>
      <c r="T159" s="357"/>
      <c r="U159" s="355" t="s">
        <v>268</v>
      </c>
      <c r="V159" s="257" t="e">
        <f>(K135+L135)/(K90+L90)</f>
        <v>#DIV/0!</v>
      </c>
      <c r="W159" s="136"/>
    </row>
    <row r="160" spans="1:23" s="86" customFormat="1" ht="12.75" customHeight="1" thickBot="1">
      <c r="A160" s="31" t="s">
        <v>353</v>
      </c>
      <c r="B160" s="4"/>
      <c r="C160" s="32" t="s">
        <v>296</v>
      </c>
      <c r="D160" s="32"/>
      <c r="E160" s="32"/>
      <c r="F160" s="20"/>
      <c r="G160" s="23"/>
      <c r="H160" s="216" t="s">
        <v>187</v>
      </c>
      <c r="I160" s="195"/>
      <c r="J160" s="214"/>
      <c r="K160" s="195" t="s">
        <v>185</v>
      </c>
      <c r="L160" s="195"/>
      <c r="M160" s="194"/>
      <c r="N160" s="195" t="s">
        <v>188</v>
      </c>
      <c r="O160" s="188"/>
      <c r="P160" s="4"/>
      <c r="Q160" s="4"/>
      <c r="R160" s="100"/>
      <c r="S160" s="233"/>
      <c r="T160" s="101"/>
      <c r="U160" s="101"/>
      <c r="V160" s="250"/>
      <c r="W160" s="136"/>
    </row>
    <row r="161" spans="1:23" s="86" customFormat="1" ht="12.75" customHeight="1">
      <c r="A161" s="31"/>
      <c r="B161" s="30" t="s">
        <v>104</v>
      </c>
      <c r="C161" s="24" t="s">
        <v>96</v>
      </c>
      <c r="D161" s="24"/>
      <c r="E161" s="24"/>
      <c r="F161" s="25"/>
      <c r="G161" s="24"/>
      <c r="H161" s="203"/>
      <c r="I161" s="195"/>
      <c r="J161" s="214"/>
      <c r="K161" s="203"/>
      <c r="L161" s="195"/>
      <c r="M161" s="194"/>
      <c r="N161" s="204"/>
      <c r="O161" s="188"/>
      <c r="P161" s="4"/>
      <c r="Q161" s="4"/>
      <c r="R161" s="427" t="s">
        <v>241</v>
      </c>
      <c r="S161" s="428"/>
      <c r="T161" s="428"/>
      <c r="U161" s="428"/>
      <c r="V161" s="429"/>
      <c r="W161" s="137"/>
    </row>
    <row r="162" spans="1:23" s="86" customFormat="1" ht="12.75" customHeight="1">
      <c r="A162" s="31"/>
      <c r="B162" s="30"/>
      <c r="C162" s="30"/>
      <c r="D162" s="30"/>
      <c r="E162" s="30"/>
      <c r="F162" s="26"/>
      <c r="G162" s="30"/>
      <c r="H162" s="195"/>
      <c r="I162" s="195"/>
      <c r="J162" s="214"/>
      <c r="K162" s="195"/>
      <c r="L162" s="195"/>
      <c r="M162" s="195"/>
      <c r="N162" s="195"/>
      <c r="O162" s="188"/>
      <c r="P162" s="4"/>
      <c r="Q162" s="4"/>
      <c r="R162" s="430"/>
      <c r="S162" s="431"/>
      <c r="T162" s="431"/>
      <c r="U162" s="431"/>
      <c r="V162" s="432"/>
    </row>
    <row r="163" spans="1:23" s="86" customFormat="1" ht="13.5" thickBot="1">
      <c r="A163" s="31"/>
      <c r="B163" s="30"/>
      <c r="C163" s="30"/>
      <c r="D163" s="30"/>
      <c r="E163" s="30"/>
      <c r="F163" s="26"/>
      <c r="G163" s="30"/>
      <c r="H163" s="195"/>
      <c r="I163" s="195"/>
      <c r="J163" s="214"/>
      <c r="K163" s="195"/>
      <c r="L163" s="195"/>
      <c r="M163" s="195"/>
      <c r="N163" s="195"/>
      <c r="O163" s="188"/>
      <c r="P163" s="4"/>
      <c r="Q163" s="4"/>
      <c r="R163" s="433"/>
      <c r="S163" s="434"/>
      <c r="T163" s="434"/>
      <c r="U163" s="434"/>
      <c r="V163" s="435"/>
    </row>
    <row r="164" spans="1:23" s="86" customFormat="1" ht="12.75" customHeight="1">
      <c r="A164" s="31"/>
      <c r="B164" s="30"/>
      <c r="C164" s="30"/>
      <c r="D164" s="30"/>
      <c r="E164" s="30"/>
      <c r="F164" s="26"/>
      <c r="G164" s="30"/>
      <c r="H164" s="213" t="s">
        <v>98</v>
      </c>
      <c r="I164" s="195"/>
      <c r="J164" s="214"/>
      <c r="K164" s="213" t="s">
        <v>98</v>
      </c>
      <c r="L164" s="213"/>
      <c r="M164" s="195"/>
      <c r="N164" s="195"/>
      <c r="O164" s="188"/>
      <c r="P164" s="4"/>
      <c r="Q164" s="4"/>
      <c r="R164" s="151"/>
      <c r="S164" s="234"/>
      <c r="T164" s="149"/>
      <c r="U164" s="149"/>
      <c r="V164" s="251"/>
    </row>
    <row r="165" spans="1:23" s="86" customFormat="1" ht="12.75" customHeight="1">
      <c r="A165" s="31"/>
      <c r="B165" s="30"/>
      <c r="C165" s="30"/>
      <c r="D165" s="30"/>
      <c r="E165" s="30"/>
      <c r="F165" s="26"/>
      <c r="G165" s="30"/>
      <c r="H165" s="216" t="s">
        <v>189</v>
      </c>
      <c r="I165" s="195"/>
      <c r="J165" s="214"/>
      <c r="K165" s="195" t="s">
        <v>186</v>
      </c>
      <c r="L165" s="195"/>
      <c r="M165" s="195"/>
      <c r="N165" s="195"/>
      <c r="O165" s="188"/>
      <c r="P165" s="4"/>
      <c r="Q165" s="4"/>
      <c r="R165" s="396" t="s">
        <v>247</v>
      </c>
      <c r="S165" s="397"/>
      <c r="T165" s="397"/>
      <c r="U165" s="397"/>
      <c r="V165" s="398"/>
    </row>
    <row r="166" spans="1:23" s="86" customFormat="1" ht="12.75" customHeight="1">
      <c r="A166" s="31"/>
      <c r="B166" s="30" t="s">
        <v>105</v>
      </c>
      <c r="C166" s="24" t="s">
        <v>100</v>
      </c>
      <c r="D166" s="24"/>
      <c r="E166" s="24"/>
      <c r="F166" s="25"/>
      <c r="G166" s="24"/>
      <c r="H166" s="203"/>
      <c r="I166" s="195"/>
      <c r="J166" s="214"/>
      <c r="K166" s="203"/>
      <c r="L166" s="195"/>
      <c r="M166" s="195"/>
      <c r="N166" s="195"/>
      <c r="O166" s="188"/>
      <c r="P166" s="4"/>
      <c r="Q166" s="4"/>
      <c r="R166" s="152"/>
      <c r="S166" s="235"/>
      <c r="T166" s="150"/>
      <c r="U166" s="150"/>
      <c r="V166" s="252"/>
    </row>
    <row r="167" spans="1:23" s="86" customFormat="1" ht="12.75" customHeight="1">
      <c r="A167" s="31"/>
      <c r="B167" s="30"/>
      <c r="C167" s="30"/>
      <c r="D167" s="30"/>
      <c r="E167" s="30"/>
      <c r="F167" s="26"/>
      <c r="G167" s="30"/>
      <c r="H167" s="195"/>
      <c r="I167" s="195"/>
      <c r="J167" s="214"/>
      <c r="K167" s="195"/>
      <c r="L167" s="195"/>
      <c r="M167" s="195"/>
      <c r="N167" s="195"/>
      <c r="O167" s="188"/>
      <c r="P167" s="4"/>
      <c r="Q167" s="4"/>
      <c r="R167" s="153" t="s">
        <v>293</v>
      </c>
      <c r="S167" s="234"/>
      <c r="T167" s="149"/>
      <c r="U167" s="149"/>
      <c r="V167" s="251"/>
    </row>
    <row r="168" spans="1:23" s="86" customFormat="1" ht="12.75">
      <c r="A168" s="31"/>
      <c r="B168" s="30"/>
      <c r="C168" s="30"/>
      <c r="D168" s="30"/>
      <c r="E168" s="30"/>
      <c r="F168" s="26"/>
      <c r="G168" s="30"/>
      <c r="H168" s="195"/>
      <c r="I168" s="195"/>
      <c r="J168" s="214"/>
      <c r="K168" s="195"/>
      <c r="L168" s="195"/>
      <c r="M168" s="195"/>
      <c r="N168" s="195"/>
      <c r="O168" s="188"/>
      <c r="P168" s="4"/>
      <c r="Q168" s="4"/>
      <c r="R168" s="259" t="s">
        <v>242</v>
      </c>
      <c r="S168" s="260" t="e">
        <f>N143/K143/1000</f>
        <v>#DIV/0!</v>
      </c>
      <c r="T168" s="261"/>
      <c r="U168" s="261" t="s">
        <v>243</v>
      </c>
      <c r="V168" s="262" t="e">
        <f>N143/L143/1000</f>
        <v>#DIV/0!</v>
      </c>
    </row>
    <row r="169" spans="1:23" s="86" customFormat="1" ht="12.75" customHeight="1">
      <c r="A169" s="6"/>
      <c r="B169" s="30"/>
      <c r="C169" s="32" t="s">
        <v>282</v>
      </c>
      <c r="D169" s="32"/>
      <c r="E169" s="32"/>
      <c r="F169" s="20"/>
      <c r="G169" s="23"/>
      <c r="H169" s="216" t="s">
        <v>187</v>
      </c>
      <c r="I169" s="195"/>
      <c r="J169" s="214"/>
      <c r="K169" s="195" t="s">
        <v>185</v>
      </c>
      <c r="L169" s="195"/>
      <c r="M169" s="194"/>
      <c r="N169" s="195" t="s">
        <v>188</v>
      </c>
      <c r="O169" s="188"/>
      <c r="P169" s="4"/>
      <c r="Q169" s="4"/>
      <c r="R169" s="259" t="s">
        <v>244</v>
      </c>
      <c r="S169" s="260" t="e">
        <f>H143/(L143+H143)</f>
        <v>#DIV/0!</v>
      </c>
      <c r="T169" s="261"/>
      <c r="U169" s="261" t="s">
        <v>249</v>
      </c>
      <c r="V169" s="262" t="e">
        <f>L143/K143</f>
        <v>#DIV/0!</v>
      </c>
    </row>
    <row r="170" spans="1:23" s="86" customFormat="1" ht="12.75" customHeight="1">
      <c r="A170" s="31"/>
      <c r="B170" s="4" t="s">
        <v>106</v>
      </c>
      <c r="C170" s="24" t="s">
        <v>96</v>
      </c>
      <c r="D170" s="24"/>
      <c r="E170" s="24"/>
      <c r="F170" s="25"/>
      <c r="G170" s="24"/>
      <c r="H170" s="203"/>
      <c r="I170" s="195"/>
      <c r="J170" s="214"/>
      <c r="K170" s="203"/>
      <c r="L170" s="195"/>
      <c r="M170" s="194"/>
      <c r="N170" s="204"/>
      <c r="O170" s="188"/>
      <c r="P170" s="4"/>
      <c r="Q170" s="4"/>
      <c r="R170" s="259" t="s">
        <v>246</v>
      </c>
      <c r="S170" s="260" t="e">
        <f>K148/H148/1000</f>
        <v>#DIV/0!</v>
      </c>
      <c r="T170" s="261"/>
      <c r="U170" s="261"/>
      <c r="V170" s="262"/>
    </row>
    <row r="171" spans="1:23" s="86" customFormat="1" ht="12.75" customHeight="1">
      <c r="A171" s="31"/>
      <c r="B171" s="30"/>
      <c r="C171" s="30"/>
      <c r="D171" s="30"/>
      <c r="E171" s="30"/>
      <c r="F171" s="26"/>
      <c r="G171" s="30"/>
      <c r="H171" s="195"/>
      <c r="I171" s="195"/>
      <c r="J171" s="214"/>
      <c r="K171" s="195"/>
      <c r="L171" s="195"/>
      <c r="M171" s="195"/>
      <c r="N171" s="195"/>
      <c r="O171" s="188"/>
      <c r="P171" s="4"/>
      <c r="Q171" s="4"/>
      <c r="R171" s="259" t="s">
        <v>245</v>
      </c>
      <c r="S171" s="260"/>
      <c r="T171" s="261"/>
      <c r="U171" s="261"/>
      <c r="V171" s="262"/>
    </row>
    <row r="172" spans="1:23" s="86" customFormat="1" ht="12.75" customHeight="1">
      <c r="A172" s="31"/>
      <c r="B172" s="30"/>
      <c r="C172" s="30"/>
      <c r="D172" s="30"/>
      <c r="E172" s="30"/>
      <c r="F172" s="26"/>
      <c r="G172" s="30"/>
      <c r="H172" s="195"/>
      <c r="I172" s="195"/>
      <c r="J172" s="214"/>
      <c r="K172" s="195"/>
      <c r="L172" s="195"/>
      <c r="M172" s="195"/>
      <c r="N172" s="195"/>
      <c r="O172" s="188"/>
      <c r="P172" s="4"/>
      <c r="Q172" s="4"/>
      <c r="R172" s="263" t="s">
        <v>284</v>
      </c>
      <c r="S172" s="260"/>
      <c r="T172" s="261"/>
      <c r="U172" s="261"/>
      <c r="V172" s="262"/>
    </row>
    <row r="173" spans="1:23" s="86" customFormat="1" ht="12.75" customHeight="1">
      <c r="A173" s="31"/>
      <c r="B173" s="30"/>
      <c r="C173" s="30"/>
      <c r="D173" s="30"/>
      <c r="E173" s="30"/>
      <c r="F173" s="26"/>
      <c r="G173" s="30"/>
      <c r="H173" s="213" t="s">
        <v>98</v>
      </c>
      <c r="I173" s="195"/>
      <c r="J173" s="214"/>
      <c r="K173" s="213" t="s">
        <v>98</v>
      </c>
      <c r="L173" s="195"/>
      <c r="M173" s="195"/>
      <c r="N173" s="195"/>
      <c r="O173" s="188"/>
      <c r="P173" s="4"/>
      <c r="Q173" s="4"/>
      <c r="R173" s="259" t="s">
        <v>242</v>
      </c>
      <c r="S173" s="260" t="e">
        <f>N153/K153/1000</f>
        <v>#DIV/0!</v>
      </c>
      <c r="T173" s="261"/>
      <c r="U173" s="261" t="s">
        <v>243</v>
      </c>
      <c r="V173" s="262" t="e">
        <f>N153/L153/1000</f>
        <v>#DIV/0!</v>
      </c>
    </row>
    <row r="174" spans="1:23" s="86" customFormat="1" ht="12.75" customHeight="1">
      <c r="A174" s="31"/>
      <c r="B174" s="30"/>
      <c r="C174" s="30"/>
      <c r="D174" s="30"/>
      <c r="E174" s="30"/>
      <c r="F174" s="26"/>
      <c r="G174" s="30"/>
      <c r="H174" s="216" t="s">
        <v>189</v>
      </c>
      <c r="I174" s="195"/>
      <c r="J174" s="214"/>
      <c r="K174" s="195" t="s">
        <v>186</v>
      </c>
      <c r="L174" s="195"/>
      <c r="M174" s="195"/>
      <c r="N174" s="195"/>
      <c r="O174" s="188"/>
      <c r="P174" s="4"/>
      <c r="Q174" s="4"/>
      <c r="R174" s="259" t="s">
        <v>244</v>
      </c>
      <c r="S174" s="260" t="e">
        <f>H153/(L153+H153)</f>
        <v>#DIV/0!</v>
      </c>
      <c r="T174" s="261"/>
      <c r="U174" s="261" t="s">
        <v>249</v>
      </c>
      <c r="V174" s="262" t="e">
        <f>L153/K153</f>
        <v>#DIV/0!</v>
      </c>
    </row>
    <row r="175" spans="1:23" s="86" customFormat="1" ht="12.75" customHeight="1">
      <c r="A175" s="31"/>
      <c r="B175" s="30" t="s">
        <v>107</v>
      </c>
      <c r="C175" s="24" t="s">
        <v>100</v>
      </c>
      <c r="D175" s="24"/>
      <c r="E175" s="24"/>
      <c r="F175" s="25"/>
      <c r="G175" s="24"/>
      <c r="H175" s="203"/>
      <c r="I175" s="195"/>
      <c r="J175" s="214"/>
      <c r="K175" s="203"/>
      <c r="L175" s="195"/>
      <c r="M175" s="195"/>
      <c r="N175" s="195"/>
      <c r="O175" s="188"/>
      <c r="P175" s="4"/>
      <c r="Q175" s="4"/>
      <c r="R175" s="259" t="s">
        <v>246</v>
      </c>
      <c r="S175" s="260" t="e">
        <f>K158/H158/1000</f>
        <v>#DIV/0!</v>
      </c>
      <c r="T175" s="261"/>
      <c r="U175" s="261"/>
      <c r="V175" s="262"/>
    </row>
    <row r="176" spans="1:23" s="86" customFormat="1" ht="12.75" customHeight="1">
      <c r="A176" s="31"/>
      <c r="B176" s="30"/>
      <c r="C176" s="30"/>
      <c r="D176" s="30"/>
      <c r="E176" s="30"/>
      <c r="F176" s="26"/>
      <c r="G176" s="30"/>
      <c r="H176" s="195"/>
      <c r="I176" s="195"/>
      <c r="J176" s="214"/>
      <c r="K176" s="195"/>
      <c r="L176" s="195"/>
      <c r="M176" s="195"/>
      <c r="N176" s="195"/>
      <c r="O176" s="188"/>
      <c r="P176" s="4"/>
      <c r="Q176" s="4"/>
      <c r="R176" s="264"/>
      <c r="S176" s="265"/>
      <c r="T176" s="266"/>
      <c r="U176" s="266"/>
      <c r="V176" s="267"/>
    </row>
    <row r="177" spans="1:23" s="86" customFormat="1" ht="12.75" customHeight="1">
      <c r="A177" s="31"/>
      <c r="B177" s="30"/>
      <c r="C177" s="30"/>
      <c r="D177" s="30"/>
      <c r="E177" s="30"/>
      <c r="F177" s="26"/>
      <c r="G177" s="30"/>
      <c r="H177" s="195"/>
      <c r="I177" s="195"/>
      <c r="J177" s="214"/>
      <c r="K177" s="195"/>
      <c r="L177" s="195"/>
      <c r="M177" s="195"/>
      <c r="N177" s="199" t="s">
        <v>190</v>
      </c>
      <c r="O177" s="188"/>
      <c r="P177" s="4"/>
      <c r="Q177" s="4"/>
      <c r="R177" s="399" t="s">
        <v>248</v>
      </c>
      <c r="S177" s="400"/>
      <c r="T177" s="400"/>
      <c r="U177" s="400"/>
      <c r="V177" s="401"/>
    </row>
    <row r="178" spans="1:23" s="86" customFormat="1" ht="12.75" customHeight="1">
      <c r="A178" s="31" t="s">
        <v>354</v>
      </c>
      <c r="B178" s="4"/>
      <c r="C178" s="32" t="s">
        <v>297</v>
      </c>
      <c r="D178" s="32"/>
      <c r="E178" s="32"/>
      <c r="F178" s="20"/>
      <c r="G178" s="23"/>
      <c r="H178" s="216" t="s">
        <v>191</v>
      </c>
      <c r="I178" s="195"/>
      <c r="J178" s="214"/>
      <c r="K178" s="195" t="s">
        <v>192</v>
      </c>
      <c r="L178" s="195"/>
      <c r="M178" s="194"/>
      <c r="N178" s="195" t="s">
        <v>108</v>
      </c>
      <c r="O178" s="200" t="s">
        <v>109</v>
      </c>
      <c r="P178" s="4"/>
      <c r="Q178" s="4"/>
      <c r="R178" s="263" t="s">
        <v>293</v>
      </c>
      <c r="S178" s="269"/>
      <c r="T178" s="261"/>
      <c r="U178" s="261"/>
      <c r="V178" s="268"/>
    </row>
    <row r="179" spans="1:23" s="86" customFormat="1" ht="12.75" customHeight="1">
      <c r="A179" s="31"/>
      <c r="B179" s="4" t="s">
        <v>110</v>
      </c>
      <c r="C179" s="24" t="s">
        <v>96</v>
      </c>
      <c r="D179" s="24"/>
      <c r="E179" s="24"/>
      <c r="F179" s="25"/>
      <c r="G179" s="24"/>
      <c r="H179" s="203"/>
      <c r="I179" s="195"/>
      <c r="J179" s="214"/>
      <c r="K179" s="203"/>
      <c r="L179" s="195"/>
      <c r="M179" s="194"/>
      <c r="N179" s="204"/>
      <c r="O179" s="204"/>
      <c r="P179" s="4"/>
      <c r="Q179" s="4"/>
      <c r="R179" s="270" t="s">
        <v>250</v>
      </c>
      <c r="S179" s="271" t="e">
        <f>N161/K161/1000</f>
        <v>#DIV/0!</v>
      </c>
      <c r="T179" s="272"/>
      <c r="U179" s="272"/>
      <c r="V179" s="273"/>
    </row>
    <row r="180" spans="1:23" s="86" customFormat="1" ht="15.75" customHeight="1">
      <c r="A180" s="31"/>
      <c r="B180" s="4"/>
      <c r="C180" s="30"/>
      <c r="D180" s="30"/>
      <c r="E180" s="30"/>
      <c r="F180" s="26"/>
      <c r="G180" s="30"/>
      <c r="H180" s="195"/>
      <c r="I180" s="195"/>
      <c r="J180" s="214"/>
      <c r="K180" s="194"/>
      <c r="L180" s="194"/>
      <c r="M180" s="201"/>
      <c r="N180" s="195"/>
      <c r="O180" s="188"/>
      <c r="P180" s="4"/>
      <c r="Q180" s="4"/>
      <c r="R180" s="270" t="s">
        <v>233</v>
      </c>
      <c r="S180" s="271" t="e">
        <f>K166/H166/1000</f>
        <v>#DIV/0!</v>
      </c>
      <c r="T180" s="272"/>
      <c r="U180" s="272"/>
      <c r="V180" s="273"/>
    </row>
    <row r="181" spans="1:23" s="86" customFormat="1" ht="15.75" customHeight="1">
      <c r="A181" s="31"/>
      <c r="B181" s="4"/>
      <c r="C181" s="30"/>
      <c r="D181" s="30"/>
      <c r="E181" s="30"/>
      <c r="F181" s="26"/>
      <c r="G181" s="30"/>
      <c r="H181" s="195"/>
      <c r="I181" s="195"/>
      <c r="J181" s="214"/>
      <c r="K181" s="194"/>
      <c r="L181" s="194"/>
      <c r="M181" s="201"/>
      <c r="N181" s="195"/>
      <c r="O181" s="188"/>
      <c r="P181" s="4"/>
      <c r="Q181" s="4"/>
      <c r="R181" s="274"/>
      <c r="S181" s="275"/>
      <c r="T181" s="272"/>
      <c r="U181" s="272"/>
      <c r="V181" s="273"/>
    </row>
    <row r="182" spans="1:23" s="86" customFormat="1" ht="12.75">
      <c r="A182" s="31"/>
      <c r="B182" s="30"/>
      <c r="C182" s="30"/>
      <c r="D182" s="30"/>
      <c r="E182" s="30"/>
      <c r="F182" s="26"/>
      <c r="G182" s="30"/>
      <c r="H182" s="213" t="s">
        <v>98</v>
      </c>
      <c r="I182" s="195"/>
      <c r="J182" s="214"/>
      <c r="K182" s="213" t="s">
        <v>98</v>
      </c>
      <c r="L182" s="213"/>
      <c r="M182" s="195"/>
      <c r="N182" s="195"/>
      <c r="O182" s="188"/>
      <c r="P182" s="4"/>
      <c r="Q182" s="4"/>
      <c r="R182" s="263" t="s">
        <v>284</v>
      </c>
      <c r="S182" s="260"/>
      <c r="T182" s="261"/>
      <c r="U182" s="261"/>
      <c r="V182" s="268"/>
    </row>
    <row r="183" spans="1:23" s="86" customFormat="1" ht="15.75">
      <c r="A183" s="31"/>
      <c r="B183" s="30"/>
      <c r="C183" s="30"/>
      <c r="D183" s="30"/>
      <c r="E183" s="30"/>
      <c r="F183" s="26"/>
      <c r="G183" s="30"/>
      <c r="H183" s="216" t="s">
        <v>193</v>
      </c>
      <c r="I183" s="195"/>
      <c r="J183" s="214"/>
      <c r="K183" s="195" t="s">
        <v>186</v>
      </c>
      <c r="L183" s="195"/>
      <c r="M183" s="195"/>
      <c r="N183" s="195"/>
      <c r="O183" s="188"/>
      <c r="P183" s="4"/>
      <c r="Q183" s="4"/>
      <c r="R183" s="270" t="s">
        <v>250</v>
      </c>
      <c r="S183" s="271" t="e">
        <f>N170/K170/1000</f>
        <v>#DIV/0!</v>
      </c>
      <c r="T183" s="261"/>
      <c r="U183" s="261"/>
      <c r="V183" s="268"/>
    </row>
    <row r="184" spans="1:23" s="86" customFormat="1" ht="12.75" customHeight="1">
      <c r="A184" s="31"/>
      <c r="B184" s="30" t="s">
        <v>111</v>
      </c>
      <c r="C184" s="24" t="s">
        <v>100</v>
      </c>
      <c r="D184" s="24"/>
      <c r="E184" s="24"/>
      <c r="F184" s="25"/>
      <c r="G184" s="24"/>
      <c r="H184" s="203"/>
      <c r="I184" s="195"/>
      <c r="J184" s="214"/>
      <c r="K184" s="203"/>
      <c r="L184" s="195"/>
      <c r="M184" s="195"/>
      <c r="N184" s="195"/>
      <c r="O184" s="188"/>
      <c r="P184" s="4"/>
      <c r="Q184" s="4"/>
      <c r="R184" s="270" t="s">
        <v>233</v>
      </c>
      <c r="S184" s="271" t="e">
        <f>K175/H175/1000</f>
        <v>#DIV/0!</v>
      </c>
      <c r="T184" s="261"/>
      <c r="U184" s="261"/>
      <c r="V184" s="268"/>
    </row>
    <row r="185" spans="1:23" s="86" customFormat="1" ht="12.75" customHeight="1">
      <c r="A185" s="31"/>
      <c r="B185" s="4"/>
      <c r="C185" s="30"/>
      <c r="D185" s="30"/>
      <c r="E185" s="30"/>
      <c r="F185" s="26"/>
      <c r="G185" s="30"/>
      <c r="H185" s="195"/>
      <c r="I185" s="195"/>
      <c r="J185" s="214"/>
      <c r="K185" s="194"/>
      <c r="L185" s="194"/>
      <c r="M185" s="201"/>
      <c r="N185" s="195"/>
      <c r="O185" s="188"/>
      <c r="P185" s="4"/>
      <c r="Q185" s="4"/>
      <c r="R185" s="276"/>
      <c r="S185" s="277"/>
      <c r="T185" s="278"/>
      <c r="U185" s="278"/>
      <c r="V185" s="279"/>
    </row>
    <row r="186" spans="1:23" s="86" customFormat="1" ht="12.75" customHeight="1">
      <c r="A186" s="31"/>
      <c r="B186" s="30"/>
      <c r="C186" s="30"/>
      <c r="D186" s="30"/>
      <c r="E186" s="30"/>
      <c r="F186" s="26"/>
      <c r="G186" s="30"/>
      <c r="H186" s="195"/>
      <c r="I186" s="195"/>
      <c r="J186" s="214"/>
      <c r="K186" s="201"/>
      <c r="L186" s="201"/>
      <c r="M186" s="195"/>
      <c r="N186" s="199" t="s">
        <v>190</v>
      </c>
      <c r="O186" s="188"/>
      <c r="P186" s="4"/>
      <c r="Q186" s="4"/>
      <c r="R186" s="259"/>
      <c r="S186" s="269"/>
      <c r="T186" s="261"/>
      <c r="U186" s="261"/>
      <c r="V186" s="268"/>
    </row>
    <row r="187" spans="1:23" s="86" customFormat="1" ht="14.25" customHeight="1">
      <c r="A187" s="31"/>
      <c r="B187" s="30"/>
      <c r="C187" s="32" t="s">
        <v>283</v>
      </c>
      <c r="D187" s="32"/>
      <c r="E187" s="32"/>
      <c r="F187" s="20"/>
      <c r="G187" s="23"/>
      <c r="H187" s="216" t="s">
        <v>191</v>
      </c>
      <c r="I187" s="195"/>
      <c r="J187" s="214"/>
      <c r="K187" s="195" t="s">
        <v>192</v>
      </c>
      <c r="L187" s="195"/>
      <c r="M187" s="194"/>
      <c r="N187" s="195" t="s">
        <v>108</v>
      </c>
      <c r="O187" s="200" t="s">
        <v>109</v>
      </c>
      <c r="P187" s="4"/>
      <c r="Q187" s="4"/>
      <c r="R187" s="386" t="s">
        <v>251</v>
      </c>
      <c r="S187" s="387"/>
      <c r="T187" s="387"/>
      <c r="U187" s="387"/>
      <c r="V187" s="388"/>
    </row>
    <row r="188" spans="1:23" s="86" customFormat="1" ht="12.75">
      <c r="A188" s="31"/>
      <c r="B188" s="30" t="s">
        <v>112</v>
      </c>
      <c r="C188" s="24" t="s">
        <v>96</v>
      </c>
      <c r="D188" s="24"/>
      <c r="E188" s="24"/>
      <c r="F188" s="25"/>
      <c r="G188" s="24"/>
      <c r="H188" s="203"/>
      <c r="I188" s="195"/>
      <c r="J188" s="214"/>
      <c r="K188" s="203"/>
      <c r="L188" s="195"/>
      <c r="M188" s="194"/>
      <c r="N188" s="204"/>
      <c r="O188" s="204"/>
      <c r="P188" s="4"/>
      <c r="Q188" s="4"/>
      <c r="R188" s="263" t="s">
        <v>293</v>
      </c>
      <c r="S188" s="269"/>
      <c r="T188" s="261"/>
      <c r="U188" s="261"/>
      <c r="V188" s="268"/>
    </row>
    <row r="189" spans="1:23" s="86" customFormat="1" ht="12.75" customHeight="1">
      <c r="A189" s="31"/>
      <c r="B189" s="30"/>
      <c r="C189" s="30"/>
      <c r="D189" s="30"/>
      <c r="E189" s="30"/>
      <c r="F189" s="26"/>
      <c r="G189" s="30"/>
      <c r="H189" s="195"/>
      <c r="I189" s="195"/>
      <c r="J189" s="214"/>
      <c r="K189" s="201"/>
      <c r="L189" s="201"/>
      <c r="M189" s="213"/>
      <c r="N189" s="201"/>
      <c r="O189" s="201"/>
      <c r="P189" s="39"/>
      <c r="Q189" s="39"/>
      <c r="R189" s="259" t="s">
        <v>269</v>
      </c>
      <c r="S189" s="260" t="e">
        <f>N179/K179</f>
        <v>#DIV/0!</v>
      </c>
      <c r="T189" s="261"/>
      <c r="U189" s="261" t="s">
        <v>270</v>
      </c>
      <c r="V189" s="262" t="e">
        <f>K184/H184</f>
        <v>#DIV/0!</v>
      </c>
    </row>
    <row r="190" spans="1:23" s="86" customFormat="1" ht="12.75" customHeight="1">
      <c r="A190" s="31"/>
      <c r="B190" s="30"/>
      <c r="C190" s="30"/>
      <c r="D190" s="30"/>
      <c r="E190" s="30"/>
      <c r="F190" s="26"/>
      <c r="G190" s="30"/>
      <c r="H190" s="195"/>
      <c r="I190" s="195"/>
      <c r="J190" s="214"/>
      <c r="K190" s="201"/>
      <c r="L190" s="201"/>
      <c r="M190" s="213"/>
      <c r="N190" s="201"/>
      <c r="O190" s="201"/>
      <c r="P190" s="39"/>
      <c r="Q190" s="39"/>
      <c r="R190" s="259" t="s">
        <v>271</v>
      </c>
      <c r="S190" s="260" t="e">
        <f>O179/H179</f>
        <v>#DIV/0!</v>
      </c>
      <c r="T190" s="261"/>
      <c r="U190" s="261"/>
      <c r="V190" s="262"/>
    </row>
    <row r="191" spans="1:23" s="86" customFormat="1" ht="12.75" customHeight="1">
      <c r="A191" s="31"/>
      <c r="B191" s="30"/>
      <c r="C191" s="30"/>
      <c r="D191" s="30"/>
      <c r="E191" s="30"/>
      <c r="F191" s="26"/>
      <c r="G191" s="30"/>
      <c r="H191" s="213" t="s">
        <v>98</v>
      </c>
      <c r="I191" s="195"/>
      <c r="J191" s="214"/>
      <c r="K191" s="213" t="s">
        <v>98</v>
      </c>
      <c r="L191" s="213"/>
      <c r="M191" s="213"/>
      <c r="N191" s="201"/>
      <c r="O191" s="201"/>
      <c r="P191" s="39"/>
      <c r="Q191" s="39"/>
      <c r="R191" s="259" t="s">
        <v>272</v>
      </c>
      <c r="S191" s="260" t="e">
        <f>(N179+O179)/(H179+K179)</f>
        <v>#DIV/0!</v>
      </c>
      <c r="T191" s="261"/>
      <c r="U191" s="261"/>
      <c r="V191" s="262"/>
    </row>
    <row r="192" spans="1:23" s="86" customFormat="1" ht="15.75">
      <c r="A192" s="31"/>
      <c r="B192" s="30"/>
      <c r="C192" s="30"/>
      <c r="D192" s="30"/>
      <c r="E192" s="30"/>
      <c r="F192" s="26"/>
      <c r="G192" s="30"/>
      <c r="H192" s="216" t="s">
        <v>193</v>
      </c>
      <c r="I192" s="195"/>
      <c r="J192" s="214"/>
      <c r="K192" s="195" t="s">
        <v>186</v>
      </c>
      <c r="L192" s="195"/>
      <c r="M192" s="213"/>
      <c r="N192" s="201"/>
      <c r="O192" s="201"/>
      <c r="P192" s="39"/>
      <c r="Q192" s="39"/>
      <c r="R192" s="259"/>
      <c r="S192" s="260"/>
      <c r="T192" s="261"/>
      <c r="U192" s="261"/>
      <c r="V192" s="262"/>
      <c r="W192" s="88"/>
    </row>
    <row r="193" spans="1:22" s="86" customFormat="1" ht="12.75">
      <c r="A193" s="31"/>
      <c r="B193" s="30" t="s">
        <v>113</v>
      </c>
      <c r="C193" s="24" t="s">
        <v>100</v>
      </c>
      <c r="D193" s="24"/>
      <c r="E193" s="24"/>
      <c r="F193" s="25"/>
      <c r="G193" s="24"/>
      <c r="H193" s="203"/>
      <c r="I193" s="195"/>
      <c r="J193" s="214"/>
      <c r="K193" s="203"/>
      <c r="L193" s="195"/>
      <c r="M193" s="213"/>
      <c r="N193" s="201"/>
      <c r="O193" s="201"/>
      <c r="P193" s="39"/>
      <c r="Q193" s="39"/>
      <c r="R193" s="263" t="s">
        <v>284</v>
      </c>
      <c r="S193" s="260"/>
      <c r="T193" s="261"/>
      <c r="U193" s="261"/>
      <c r="V193" s="262"/>
    </row>
    <row r="194" spans="1:22" s="86" customFormat="1" ht="12.75" customHeight="1">
      <c r="A194" s="31"/>
      <c r="B194" s="4"/>
      <c r="C194" s="30"/>
      <c r="D194" s="30"/>
      <c r="E194" s="30"/>
      <c r="F194" s="26"/>
      <c r="G194" s="30"/>
      <c r="H194" s="195"/>
      <c r="I194" s="195"/>
      <c r="J194" s="214"/>
      <c r="K194" s="194"/>
      <c r="L194" s="194"/>
      <c r="M194" s="201"/>
      <c r="N194" s="195"/>
      <c r="O194" s="188"/>
      <c r="P194" s="4"/>
      <c r="Q194" s="4"/>
      <c r="R194" s="259" t="s">
        <v>269</v>
      </c>
      <c r="S194" s="260" t="e">
        <f>N188/K188</f>
        <v>#DIV/0!</v>
      </c>
      <c r="T194" s="261"/>
      <c r="U194" s="261" t="s">
        <v>270</v>
      </c>
      <c r="V194" s="262" t="e">
        <f>K193/H193</f>
        <v>#DIV/0!</v>
      </c>
    </row>
    <row r="195" spans="1:22" s="86" customFormat="1" ht="12.75" customHeight="1">
      <c r="A195" s="31"/>
      <c r="B195" s="30"/>
      <c r="C195" s="30"/>
      <c r="D195" s="30"/>
      <c r="E195" s="30"/>
      <c r="F195" s="26"/>
      <c r="G195" s="30"/>
      <c r="H195" s="195"/>
      <c r="I195" s="195"/>
      <c r="J195" s="214"/>
      <c r="K195" s="201"/>
      <c r="L195" s="195"/>
      <c r="M195" s="213"/>
      <c r="N195" s="201"/>
      <c r="O195" s="201"/>
      <c r="P195" s="39"/>
      <c r="Q195" s="39"/>
      <c r="R195" s="259" t="s">
        <v>271</v>
      </c>
      <c r="S195" s="260" t="e">
        <f>O188/H188</f>
        <v>#DIV/0!</v>
      </c>
      <c r="T195" s="261"/>
      <c r="U195" s="261"/>
      <c r="V195" s="262"/>
    </row>
    <row r="196" spans="1:22" s="86" customFormat="1" ht="12.75" customHeight="1">
      <c r="A196" s="31"/>
      <c r="B196" s="30"/>
      <c r="C196" s="30"/>
      <c r="D196" s="30"/>
      <c r="E196" s="30"/>
      <c r="F196" s="26"/>
      <c r="G196" s="30"/>
      <c r="H196" s="36"/>
      <c r="I196" s="36"/>
      <c r="J196" s="26"/>
      <c r="K196" s="39"/>
      <c r="L196" s="195"/>
      <c r="M196" s="213"/>
      <c r="N196" s="201"/>
      <c r="O196" s="201"/>
      <c r="P196" s="39"/>
      <c r="Q196" s="39"/>
      <c r="R196" s="259" t="s">
        <v>272</v>
      </c>
      <c r="S196" s="260" t="e">
        <f>(N188+O188)/(H188+K188)</f>
        <v>#DIV/0!</v>
      </c>
      <c r="T196" s="261"/>
      <c r="U196" s="261"/>
      <c r="V196" s="262"/>
    </row>
    <row r="197" spans="1:22" s="86" customFormat="1" ht="12.75" customHeight="1" thickBot="1">
      <c r="A197" s="31"/>
      <c r="B197" s="30"/>
      <c r="C197" s="30"/>
      <c r="D197" s="30"/>
      <c r="E197" s="30"/>
      <c r="F197" s="26"/>
      <c r="G197" s="30"/>
      <c r="H197" s="36"/>
      <c r="I197" s="36"/>
      <c r="J197" s="26"/>
      <c r="K197" s="39"/>
      <c r="L197" s="195"/>
      <c r="M197" s="213"/>
      <c r="N197" s="201"/>
      <c r="O197" s="201"/>
      <c r="P197" s="39"/>
      <c r="Q197" s="39"/>
      <c r="R197" s="280"/>
      <c r="S197" s="281"/>
      <c r="T197" s="282"/>
      <c r="U197" s="282"/>
      <c r="V197" s="283"/>
    </row>
    <row r="198" spans="1:22" s="86" customFormat="1" ht="12.75">
      <c r="A198" s="31"/>
      <c r="B198" s="30"/>
      <c r="C198" s="30"/>
      <c r="D198" s="30"/>
      <c r="E198" s="30"/>
      <c r="F198" s="26"/>
      <c r="G198" s="30"/>
      <c r="H198" s="36"/>
      <c r="I198" s="36"/>
      <c r="J198" s="26"/>
      <c r="K198" s="39"/>
      <c r="L198" s="195"/>
      <c r="M198" s="213"/>
      <c r="N198" s="201"/>
      <c r="O198" s="201"/>
      <c r="P198" s="39"/>
      <c r="Q198" s="39"/>
      <c r="R198" s="155"/>
      <c r="S198" s="236"/>
      <c r="T198" s="156"/>
      <c r="U198" s="156"/>
      <c r="V198" s="253"/>
    </row>
    <row r="199" spans="1:22" s="86" customFormat="1" ht="12.75" customHeight="1">
      <c r="A199" s="31"/>
      <c r="B199" s="30"/>
      <c r="C199" s="30"/>
      <c r="D199" s="30"/>
      <c r="E199" s="30"/>
      <c r="F199" s="26"/>
      <c r="G199" s="30"/>
      <c r="H199" s="36"/>
      <c r="I199" s="32"/>
      <c r="J199" s="26"/>
      <c r="K199" s="39"/>
      <c r="L199" s="39"/>
      <c r="M199" s="26"/>
      <c r="N199" s="39"/>
      <c r="O199" s="39"/>
      <c r="P199" s="39"/>
      <c r="Q199" s="39"/>
      <c r="R199" s="389" t="s">
        <v>252</v>
      </c>
      <c r="S199" s="390"/>
      <c r="T199" s="390"/>
      <c r="U199" s="390"/>
      <c r="V199" s="391"/>
    </row>
    <row r="200" spans="1:22" s="86" customFormat="1" ht="12.75" customHeight="1" thickBot="1">
      <c r="A200" s="31"/>
      <c r="B200" s="30"/>
      <c r="C200" s="4"/>
      <c r="D200" s="30"/>
      <c r="E200" s="30"/>
      <c r="F200" s="26"/>
      <c r="G200" s="30"/>
      <c r="H200" s="36"/>
      <c r="I200" s="36"/>
      <c r="J200" s="26"/>
      <c r="K200" s="39"/>
      <c r="L200" s="39"/>
      <c r="M200" s="26"/>
      <c r="N200" s="39"/>
      <c r="O200" s="39"/>
      <c r="P200" s="39"/>
      <c r="Q200" s="39"/>
      <c r="R200" s="157"/>
      <c r="S200" s="237"/>
      <c r="T200" s="158"/>
      <c r="U200" s="158"/>
      <c r="V200" s="254"/>
    </row>
    <row r="201" spans="1:22" s="86" customFormat="1" ht="12.75" customHeight="1">
      <c r="A201" s="31" t="s">
        <v>355</v>
      </c>
      <c r="B201" s="30" t="s">
        <v>344</v>
      </c>
      <c r="C201" s="30" t="s">
        <v>114</v>
      </c>
      <c r="D201" s="30"/>
      <c r="E201" s="30"/>
      <c r="F201" s="26"/>
      <c r="G201" s="30"/>
      <c r="H201" s="36"/>
      <c r="I201" s="36"/>
      <c r="J201" s="26"/>
      <c r="K201" s="39"/>
      <c r="L201" s="39"/>
      <c r="M201" s="26"/>
      <c r="N201" s="36"/>
      <c r="O201" s="4"/>
      <c r="P201" s="36"/>
      <c r="Q201" s="36"/>
      <c r="R201" s="162"/>
      <c r="S201" s="238"/>
      <c r="T201" s="161"/>
      <c r="U201" s="154"/>
      <c r="V201" s="255"/>
    </row>
    <row r="202" spans="1:22" s="86" customFormat="1" ht="12.75" customHeight="1">
      <c r="A202" s="31"/>
      <c r="B202" s="30"/>
      <c r="C202" s="30"/>
      <c r="D202" s="30"/>
      <c r="E202" s="30"/>
      <c r="F202" s="26"/>
      <c r="G202" s="30"/>
      <c r="H202" s="36"/>
      <c r="I202" s="36"/>
      <c r="J202" s="26"/>
      <c r="K202" s="39"/>
      <c r="L202" s="39"/>
      <c r="M202" s="26"/>
      <c r="N202" s="36"/>
      <c r="O202" s="36"/>
      <c r="P202" s="36"/>
      <c r="Q202" s="36"/>
      <c r="R202" s="162"/>
      <c r="S202" s="238"/>
      <c r="T202" s="424" t="s">
        <v>253</v>
      </c>
      <c r="U202" s="425"/>
      <c r="V202" s="426"/>
    </row>
    <row r="203" spans="1:22" s="86" customFormat="1" ht="12.75" customHeight="1">
      <c r="A203" s="31"/>
      <c r="B203" s="30"/>
      <c r="C203" s="26" t="s">
        <v>115</v>
      </c>
      <c r="D203" s="52" t="s">
        <v>116</v>
      </c>
      <c r="E203" s="52" t="s">
        <v>117</v>
      </c>
      <c r="F203" s="48"/>
      <c r="G203" s="4"/>
      <c r="H203" s="36"/>
      <c r="I203" s="36"/>
      <c r="J203" s="26"/>
      <c r="K203" s="39"/>
      <c r="L203" s="39"/>
      <c r="M203" s="26"/>
      <c r="N203" s="36"/>
      <c r="O203" s="36"/>
      <c r="P203" s="36"/>
      <c r="Q203" s="36"/>
      <c r="R203" s="422" t="s">
        <v>254</v>
      </c>
      <c r="S203" s="423"/>
      <c r="T203" s="424"/>
      <c r="U203" s="425"/>
      <c r="V203" s="426"/>
    </row>
    <row r="204" spans="1:22" s="86" customFormat="1" ht="12.75" customHeight="1">
      <c r="A204" s="31"/>
      <c r="B204" s="30"/>
      <c r="C204" s="30" t="s">
        <v>118</v>
      </c>
      <c r="D204" s="53"/>
      <c r="E204" s="54"/>
      <c r="F204" s="55"/>
      <c r="G204" s="4"/>
      <c r="H204" s="36"/>
      <c r="I204" s="36"/>
      <c r="J204" s="26"/>
      <c r="K204" s="39"/>
      <c r="L204" s="39"/>
      <c r="M204" s="26"/>
      <c r="N204" s="36"/>
      <c r="O204" s="36"/>
      <c r="P204" s="36"/>
      <c r="Q204" s="36"/>
      <c r="R204" s="163" t="s">
        <v>293</v>
      </c>
      <c r="S204" s="238"/>
      <c r="T204" s="161"/>
      <c r="U204" s="159" t="s">
        <v>293</v>
      </c>
      <c r="V204" s="255"/>
    </row>
    <row r="205" spans="1:22" s="86" customFormat="1" ht="12.75" customHeight="1">
      <c r="A205" s="31"/>
      <c r="B205" s="30"/>
      <c r="C205" s="30" t="s">
        <v>119</v>
      </c>
      <c r="D205" s="53"/>
      <c r="E205" s="54"/>
      <c r="F205" s="55"/>
      <c r="G205" s="4"/>
      <c r="H205" s="36"/>
      <c r="I205" s="36"/>
      <c r="J205" s="26"/>
      <c r="K205" s="39"/>
      <c r="L205" s="39"/>
      <c r="M205" s="26"/>
      <c r="N205" s="36"/>
      <c r="O205" s="36"/>
      <c r="P205" s="36"/>
      <c r="Q205" s="36"/>
      <c r="R205" s="284" t="s">
        <v>255</v>
      </c>
      <c r="S205" s="285" t="e">
        <f>(H97+K97)/(H49+K49)/1000</f>
        <v>#DIV/0!</v>
      </c>
      <c r="T205" s="286"/>
      <c r="U205" s="287" t="s">
        <v>255</v>
      </c>
      <c r="V205" s="288" t="e">
        <f>(H105+K105)/(H59+K59)/1000</f>
        <v>#DIV/0!</v>
      </c>
    </row>
    <row r="206" spans="1:22" s="86" customFormat="1" ht="12.75" customHeight="1">
      <c r="A206" s="31"/>
      <c r="B206" s="30"/>
      <c r="C206" s="4" t="s">
        <v>120</v>
      </c>
      <c r="D206" s="53"/>
      <c r="E206" s="54"/>
      <c r="F206" s="55"/>
      <c r="G206" s="4"/>
      <c r="H206" s="36"/>
      <c r="I206" s="36"/>
      <c r="J206" s="26"/>
      <c r="K206" s="39"/>
      <c r="L206" s="39"/>
      <c r="M206" s="26"/>
      <c r="N206" s="36"/>
      <c r="O206" s="36"/>
      <c r="P206" s="36"/>
      <c r="Q206" s="36"/>
      <c r="R206" s="284" t="s">
        <v>256</v>
      </c>
      <c r="S206" s="285" t="e">
        <f>(H97+K97)/(H48+K48)/1000</f>
        <v>#DIV/0!</v>
      </c>
      <c r="T206" s="286"/>
      <c r="U206" s="287" t="s">
        <v>256</v>
      </c>
      <c r="V206" s="288" t="e">
        <f>(H105+K105)/(H58+K58)/1000</f>
        <v>#DIV/0!</v>
      </c>
    </row>
    <row r="207" spans="1:22" s="86" customFormat="1" ht="12.75" customHeight="1">
      <c r="A207" s="31"/>
      <c r="B207" s="30"/>
      <c r="C207" s="30" t="s">
        <v>121</v>
      </c>
      <c r="D207" s="53"/>
      <c r="E207" s="54"/>
      <c r="F207" s="55"/>
      <c r="G207" s="4"/>
      <c r="H207" s="36"/>
      <c r="I207" s="36"/>
      <c r="J207" s="26"/>
      <c r="K207" s="39"/>
      <c r="L207" s="39"/>
      <c r="M207" s="26"/>
      <c r="N207" s="36"/>
      <c r="O207" s="36"/>
      <c r="P207" s="36"/>
      <c r="Q207" s="36"/>
      <c r="R207" s="284" t="s">
        <v>257</v>
      </c>
      <c r="S207" s="285" t="e">
        <f>(I97+L97)/(I49+L49)/1000</f>
        <v>#DIV/0!</v>
      </c>
      <c r="T207" s="286"/>
      <c r="U207" s="287" t="s">
        <v>257</v>
      </c>
      <c r="V207" s="288" t="e">
        <f>(I105+L105)/(I59+L59)/1000</f>
        <v>#DIV/0!</v>
      </c>
    </row>
    <row r="208" spans="1:22" s="86" customFormat="1" ht="12.75" customHeight="1">
      <c r="A208" s="31"/>
      <c r="B208" s="30"/>
      <c r="C208" s="30" t="s">
        <v>122</v>
      </c>
      <c r="D208" s="53"/>
      <c r="E208" s="54"/>
      <c r="F208" s="55"/>
      <c r="G208" s="4"/>
      <c r="H208" s="36"/>
      <c r="I208" s="36"/>
      <c r="J208" s="26"/>
      <c r="K208" s="39"/>
      <c r="L208" s="39"/>
      <c r="M208" s="26"/>
      <c r="N208" s="36"/>
      <c r="O208" s="36"/>
      <c r="P208" s="36"/>
      <c r="Q208" s="36"/>
      <c r="R208" s="284" t="s">
        <v>258</v>
      </c>
      <c r="S208" s="285" t="e">
        <f>(I97+L97)/(I48+L48)/1000</f>
        <v>#DIV/0!</v>
      </c>
      <c r="T208" s="286"/>
      <c r="U208" s="287" t="s">
        <v>258</v>
      </c>
      <c r="V208" s="288" t="e">
        <f>(I105+L105)/(I58+L58)/1000</f>
        <v>#DIV/0!</v>
      </c>
    </row>
    <row r="209" spans="1:22" s="86" customFormat="1" ht="12.75" customHeight="1">
      <c r="A209" s="31"/>
      <c r="B209" s="30"/>
      <c r="C209" s="30" t="s">
        <v>123</v>
      </c>
      <c r="D209" s="53"/>
      <c r="E209" s="54"/>
      <c r="F209" s="55"/>
      <c r="G209" s="4"/>
      <c r="H209" s="36"/>
      <c r="I209" s="36"/>
      <c r="J209" s="26"/>
      <c r="K209" s="39"/>
      <c r="L209" s="39"/>
      <c r="M209" s="26"/>
      <c r="N209" s="36"/>
      <c r="O209" s="36"/>
      <c r="P209" s="36"/>
      <c r="Q209" s="36"/>
      <c r="R209" s="284" t="s">
        <v>259</v>
      </c>
      <c r="S209" s="285" t="e">
        <f>H97/H49/1000</f>
        <v>#DIV/0!</v>
      </c>
      <c r="T209" s="286"/>
      <c r="U209" s="287" t="s">
        <v>259</v>
      </c>
      <c r="V209" s="288" t="e">
        <f>H105/H59/1000</f>
        <v>#DIV/0!</v>
      </c>
    </row>
    <row r="210" spans="1:22" s="86" customFormat="1" ht="12.75" customHeight="1">
      <c r="A210" s="31"/>
      <c r="B210" s="30"/>
      <c r="C210" s="30" t="s">
        <v>124</v>
      </c>
      <c r="D210" s="53"/>
      <c r="E210" s="54"/>
      <c r="F210" s="55"/>
      <c r="G210" s="4"/>
      <c r="H210" s="36"/>
      <c r="I210" s="36"/>
      <c r="J210" s="26"/>
      <c r="K210" s="39"/>
      <c r="L210" s="39"/>
      <c r="M210" s="26"/>
      <c r="N210" s="36"/>
      <c r="O210" s="36"/>
      <c r="P210" s="36"/>
      <c r="Q210" s="36"/>
      <c r="R210" s="289" t="s">
        <v>260</v>
      </c>
      <c r="S210" s="285" t="e">
        <f>I97/I49/1000</f>
        <v>#DIV/0!</v>
      </c>
      <c r="T210" s="286"/>
      <c r="U210" s="290" t="s">
        <v>260</v>
      </c>
      <c r="V210" s="291" t="e">
        <f>I105/I59/1000</f>
        <v>#DIV/0!</v>
      </c>
    </row>
    <row r="211" spans="1:22" s="86" customFormat="1" ht="12.75" customHeight="1">
      <c r="A211" s="31"/>
      <c r="B211" s="30"/>
      <c r="C211" s="30" t="s">
        <v>125</v>
      </c>
      <c r="D211" s="53"/>
      <c r="E211" s="54"/>
      <c r="F211" s="55"/>
      <c r="G211" s="4"/>
      <c r="H211" s="36"/>
      <c r="I211" s="36"/>
      <c r="J211" s="26"/>
      <c r="K211" s="39"/>
      <c r="L211" s="39"/>
      <c r="M211" s="26"/>
      <c r="N211" s="36"/>
      <c r="O211" s="36"/>
      <c r="P211" s="36"/>
      <c r="Q211" s="36"/>
      <c r="R211" s="289" t="s">
        <v>262</v>
      </c>
      <c r="S211" s="285" t="e">
        <f>K97/K49/1000</f>
        <v>#DIV/0!</v>
      </c>
      <c r="T211" s="286"/>
      <c r="U211" s="290" t="s">
        <v>262</v>
      </c>
      <c r="V211" s="291" t="e">
        <f>K105/K59/1000</f>
        <v>#DIV/0!</v>
      </c>
    </row>
    <row r="212" spans="1:22" s="86" customFormat="1" ht="12.75">
      <c r="A212" s="31"/>
      <c r="B212" s="30"/>
      <c r="C212" s="30" t="s">
        <v>126</v>
      </c>
      <c r="D212" s="53"/>
      <c r="E212" s="54"/>
      <c r="F212" s="55"/>
      <c r="G212" s="4"/>
      <c r="H212" s="36"/>
      <c r="I212" s="36"/>
      <c r="J212" s="26"/>
      <c r="K212" s="39"/>
      <c r="L212" s="39"/>
      <c r="M212" s="26"/>
      <c r="N212" s="36"/>
      <c r="O212" s="36"/>
      <c r="P212" s="36"/>
      <c r="Q212" s="36"/>
      <c r="R212" s="289" t="s">
        <v>261</v>
      </c>
      <c r="S212" s="285" t="e">
        <f>L97/L49/1000</f>
        <v>#DIV/0!</v>
      </c>
      <c r="T212" s="286"/>
      <c r="U212" s="290" t="s">
        <v>261</v>
      </c>
      <c r="V212" s="291" t="e">
        <f>L105/L59/1000</f>
        <v>#DIV/0!</v>
      </c>
    </row>
    <row r="213" spans="1:22" s="86" customFormat="1" ht="12.75" customHeight="1">
      <c r="A213" s="31"/>
      <c r="B213" s="30"/>
      <c r="C213" s="30" t="s">
        <v>127</v>
      </c>
      <c r="D213" s="53"/>
      <c r="E213" s="54"/>
      <c r="F213" s="55"/>
      <c r="G213" s="4"/>
      <c r="H213" s="36"/>
      <c r="I213" s="36"/>
      <c r="J213" s="26"/>
      <c r="K213" s="39"/>
      <c r="L213" s="39"/>
      <c r="M213" s="26"/>
      <c r="N213" s="36"/>
      <c r="O213" s="36"/>
      <c r="P213" s="36"/>
      <c r="Q213" s="36"/>
      <c r="R213" s="292"/>
      <c r="S213" s="293"/>
      <c r="T213" s="286"/>
      <c r="U213" s="294"/>
      <c r="V213" s="291"/>
    </row>
    <row r="214" spans="1:22" s="86" customFormat="1" ht="12.75" customHeight="1">
      <c r="A214" s="31"/>
      <c r="B214" s="30"/>
      <c r="C214" s="30" t="s">
        <v>128</v>
      </c>
      <c r="D214" s="53"/>
      <c r="E214" s="54"/>
      <c r="F214" s="55"/>
      <c r="G214" s="4"/>
      <c r="H214" s="36"/>
      <c r="I214" s="36"/>
      <c r="J214" s="26"/>
      <c r="K214" s="39"/>
      <c r="L214" s="39"/>
      <c r="M214" s="26"/>
      <c r="N214" s="36"/>
      <c r="O214" s="36"/>
      <c r="P214" s="36"/>
      <c r="Q214" s="36"/>
      <c r="R214" s="295" t="s">
        <v>284</v>
      </c>
      <c r="S214" s="293"/>
      <c r="T214" s="286"/>
      <c r="U214" s="296" t="s">
        <v>284</v>
      </c>
      <c r="V214" s="291"/>
    </row>
    <row r="215" spans="1:22" s="86" customFormat="1" ht="12.75" customHeight="1">
      <c r="A215" s="31"/>
      <c r="B215" s="30"/>
      <c r="C215" s="30" t="s">
        <v>129</v>
      </c>
      <c r="D215" s="53"/>
      <c r="E215" s="54"/>
      <c r="F215" s="55"/>
      <c r="G215" s="4"/>
      <c r="H215" s="36"/>
      <c r="I215" s="36"/>
      <c r="J215" s="26"/>
      <c r="K215" s="39"/>
      <c r="L215" s="39"/>
      <c r="M215" s="26"/>
      <c r="N215" s="36"/>
      <c r="O215" s="36"/>
      <c r="P215" s="36"/>
      <c r="Q215" s="36"/>
      <c r="R215" s="284" t="s">
        <v>255</v>
      </c>
      <c r="S215" s="285" t="e">
        <f>(H101+K101)/(H54+K54)/1000</f>
        <v>#DIV/0!</v>
      </c>
      <c r="T215" s="286"/>
      <c r="U215" s="287" t="s">
        <v>255</v>
      </c>
      <c r="V215" s="288" t="e">
        <f>(H111+K111)/(H66+K66)/1000</f>
        <v>#DIV/0!</v>
      </c>
    </row>
    <row r="216" spans="1:22" s="86" customFormat="1" ht="12.75" customHeight="1">
      <c r="A216" s="31"/>
      <c r="B216" s="30"/>
      <c r="C216" s="30" t="s">
        <v>130</v>
      </c>
      <c r="D216" s="53"/>
      <c r="E216" s="54"/>
      <c r="F216" s="55"/>
      <c r="G216" s="4"/>
      <c r="H216" s="36"/>
      <c r="I216" s="36"/>
      <c r="J216" s="26"/>
      <c r="K216" s="39"/>
      <c r="L216" s="39"/>
      <c r="M216" s="26"/>
      <c r="N216" s="36"/>
      <c r="O216" s="36"/>
      <c r="P216" s="36"/>
      <c r="Q216" s="36"/>
      <c r="R216" s="284" t="s">
        <v>256</v>
      </c>
      <c r="S216" s="285" t="e">
        <f>(H101+K101)/(H53+K53)/1000</f>
        <v>#DIV/0!</v>
      </c>
      <c r="T216" s="286"/>
      <c r="U216" s="287" t="s">
        <v>256</v>
      </c>
      <c r="V216" s="288" t="e">
        <f>(H111+K111)/(H65+K65)/1000</f>
        <v>#DIV/0!</v>
      </c>
    </row>
    <row r="217" spans="1:22" s="86" customFormat="1" ht="12.75" customHeight="1">
      <c r="A217" s="31"/>
      <c r="B217" s="30"/>
      <c r="C217" s="30" t="s">
        <v>131</v>
      </c>
      <c r="D217" s="53"/>
      <c r="E217" s="54"/>
      <c r="F217" s="55"/>
      <c r="G217" s="4"/>
      <c r="H217" s="36"/>
      <c r="I217" s="36"/>
      <c r="J217" s="26"/>
      <c r="K217" s="39"/>
      <c r="L217" s="39"/>
      <c r="M217" s="26"/>
      <c r="N217" s="36"/>
      <c r="O217" s="36"/>
      <c r="P217" s="36"/>
      <c r="Q217" s="36"/>
      <c r="R217" s="284" t="s">
        <v>257</v>
      </c>
      <c r="S217" s="285" t="e">
        <f>(I101+L101)/(I54+L54)/1000</f>
        <v>#DIV/0!</v>
      </c>
      <c r="T217" s="286"/>
      <c r="U217" s="287" t="s">
        <v>257</v>
      </c>
      <c r="V217" s="288" t="e">
        <f>(I111+L111)/(I66+L66)/1000</f>
        <v>#DIV/0!</v>
      </c>
    </row>
    <row r="218" spans="1:22" s="86" customFormat="1" ht="12.75" customHeight="1">
      <c r="A218" s="31"/>
      <c r="B218" s="30"/>
      <c r="C218" s="30" t="s">
        <v>132</v>
      </c>
      <c r="D218" s="53"/>
      <c r="E218" s="54"/>
      <c r="F218" s="55"/>
      <c r="G218" s="4"/>
      <c r="H218" s="36"/>
      <c r="I218" s="36"/>
      <c r="J218" s="26"/>
      <c r="K218" s="39"/>
      <c r="L218" s="39"/>
      <c r="M218" s="26"/>
      <c r="N218" s="36"/>
      <c r="O218" s="36"/>
      <c r="P218" s="36"/>
      <c r="Q218" s="36"/>
      <c r="R218" s="284" t="s">
        <v>258</v>
      </c>
      <c r="S218" s="285" t="e">
        <f>(I101+L101)/(I53+L53)/1000</f>
        <v>#DIV/0!</v>
      </c>
      <c r="T218" s="286"/>
      <c r="U218" s="287" t="s">
        <v>258</v>
      </c>
      <c r="V218" s="288" t="e">
        <f>(I111+L111)/(I65+L65)/1000</f>
        <v>#DIV/0!</v>
      </c>
    </row>
    <row r="219" spans="1:22" s="86" customFormat="1" ht="12.75" customHeight="1">
      <c r="A219" s="31"/>
      <c r="B219" s="30"/>
      <c r="C219" s="30" t="s">
        <v>133</v>
      </c>
      <c r="D219" s="53"/>
      <c r="E219" s="54"/>
      <c r="F219" s="55"/>
      <c r="G219" s="4"/>
      <c r="H219" s="36"/>
      <c r="I219" s="36"/>
      <c r="J219" s="26"/>
      <c r="K219" s="39"/>
      <c r="L219" s="39"/>
      <c r="M219" s="26"/>
      <c r="N219" s="36"/>
      <c r="O219" s="36"/>
      <c r="P219" s="36"/>
      <c r="Q219" s="36"/>
      <c r="R219" s="284" t="s">
        <v>259</v>
      </c>
      <c r="S219" s="285" t="e">
        <f>H101/H54/1000</f>
        <v>#DIV/0!</v>
      </c>
      <c r="T219" s="286"/>
      <c r="U219" s="287" t="s">
        <v>259</v>
      </c>
      <c r="V219" s="288" t="e">
        <f>H111/H66/1000</f>
        <v>#DIV/0!</v>
      </c>
    </row>
    <row r="220" spans="1:22" s="86" customFormat="1" ht="12.75" customHeight="1">
      <c r="A220" s="31"/>
      <c r="B220" s="30"/>
      <c r="C220" s="30" t="s">
        <v>134</v>
      </c>
      <c r="D220" s="53"/>
      <c r="E220" s="54"/>
      <c r="F220" s="55"/>
      <c r="G220" s="4"/>
      <c r="H220" s="36"/>
      <c r="I220" s="36"/>
      <c r="J220" s="26"/>
      <c r="K220" s="39"/>
      <c r="L220" s="39"/>
      <c r="M220" s="26"/>
      <c r="N220" s="36"/>
      <c r="O220" s="36"/>
      <c r="P220" s="36"/>
      <c r="Q220" s="36"/>
      <c r="R220" s="289" t="s">
        <v>260</v>
      </c>
      <c r="S220" s="285" t="e">
        <f>I101/I54/1000</f>
        <v>#DIV/0!</v>
      </c>
      <c r="T220" s="297"/>
      <c r="U220" s="290" t="s">
        <v>260</v>
      </c>
      <c r="V220" s="288" t="e">
        <f>I111/I66/1000</f>
        <v>#DIV/0!</v>
      </c>
    </row>
    <row r="221" spans="1:22" s="86" customFormat="1" ht="12.75">
      <c r="A221" s="31"/>
      <c r="B221" s="30"/>
      <c r="C221" s="30" t="s">
        <v>135</v>
      </c>
      <c r="D221" s="53"/>
      <c r="E221" s="54"/>
      <c r="F221" s="55"/>
      <c r="G221" s="4"/>
      <c r="H221" s="36"/>
      <c r="I221" s="36"/>
      <c r="J221" s="26"/>
      <c r="K221" s="39"/>
      <c r="L221" s="39"/>
      <c r="M221" s="26"/>
      <c r="N221" s="36"/>
      <c r="O221" s="36"/>
      <c r="P221" s="36"/>
      <c r="Q221" s="36"/>
      <c r="R221" s="289" t="s">
        <v>262</v>
      </c>
      <c r="S221" s="285" t="e">
        <f>K101/K54/1000</f>
        <v>#DIV/0!</v>
      </c>
      <c r="T221" s="297"/>
      <c r="U221" s="290" t="s">
        <v>262</v>
      </c>
      <c r="V221" s="298" t="e">
        <f>K111/K66/1000</f>
        <v>#DIV/0!</v>
      </c>
    </row>
    <row r="222" spans="1:22" s="86" customFormat="1" ht="12.75" customHeight="1">
      <c r="A222" s="31"/>
      <c r="B222" s="30"/>
      <c r="C222" s="30" t="s">
        <v>136</v>
      </c>
      <c r="D222" s="53"/>
      <c r="E222" s="54"/>
      <c r="F222" s="55"/>
      <c r="G222" s="4"/>
      <c r="H222" s="36"/>
      <c r="I222" s="36"/>
      <c r="J222" s="26"/>
      <c r="K222" s="39"/>
      <c r="L222" s="39"/>
      <c r="M222" s="26"/>
      <c r="N222" s="36"/>
      <c r="O222" s="36"/>
      <c r="P222" s="36"/>
      <c r="Q222" s="36"/>
      <c r="R222" s="289" t="s">
        <v>261</v>
      </c>
      <c r="S222" s="285" t="e">
        <f>L101/L54/1000</f>
        <v>#DIV/0!</v>
      </c>
      <c r="T222" s="297"/>
      <c r="U222" s="290" t="s">
        <v>261</v>
      </c>
      <c r="V222" s="298" t="e">
        <f>L111/L66/1000</f>
        <v>#DIV/0!</v>
      </c>
    </row>
    <row r="223" spans="1:22" s="86" customFormat="1" ht="12.75" customHeight="1">
      <c r="A223" s="31"/>
      <c r="B223" s="30"/>
      <c r="C223" s="30" t="s">
        <v>137</v>
      </c>
      <c r="D223" s="53"/>
      <c r="E223" s="54"/>
      <c r="F223" s="55"/>
      <c r="G223" s="4"/>
      <c r="H223" s="36"/>
      <c r="I223" s="36"/>
      <c r="J223" s="26"/>
      <c r="K223" s="39"/>
      <c r="L223" s="39"/>
      <c r="M223" s="26"/>
      <c r="N223" s="36"/>
      <c r="O223" s="36"/>
      <c r="P223" s="36"/>
      <c r="Q223" s="36"/>
      <c r="R223" s="292"/>
      <c r="S223" s="293"/>
      <c r="T223" s="299"/>
      <c r="U223" s="294"/>
      <c r="V223" s="291"/>
    </row>
    <row r="224" spans="1:22" s="86" customFormat="1" ht="12.75" customHeight="1">
      <c r="A224" s="31"/>
      <c r="B224" s="30"/>
      <c r="C224" s="30" t="s">
        <v>138</v>
      </c>
      <c r="D224" s="53"/>
      <c r="E224" s="54"/>
      <c r="F224" s="55"/>
      <c r="G224" s="4"/>
      <c r="H224" s="36"/>
      <c r="I224" s="36"/>
      <c r="J224" s="26"/>
      <c r="K224" s="39"/>
      <c r="L224" s="39"/>
      <c r="M224" s="26"/>
      <c r="N224" s="36"/>
      <c r="O224" s="36"/>
      <c r="P224" s="36"/>
      <c r="Q224" s="36"/>
      <c r="R224" s="300"/>
      <c r="S224" s="301"/>
      <c r="T224" s="302"/>
      <c r="U224" s="303"/>
      <c r="V224" s="304"/>
    </row>
    <row r="225" spans="1:22" s="86" customFormat="1" ht="12.75" customHeight="1">
      <c r="A225" s="31"/>
      <c r="B225" s="30"/>
      <c r="C225" s="30" t="s">
        <v>139</v>
      </c>
      <c r="D225" s="53"/>
      <c r="E225" s="54"/>
      <c r="F225" s="55"/>
      <c r="G225" s="4"/>
      <c r="H225" s="36"/>
      <c r="I225" s="36"/>
      <c r="J225" s="26"/>
      <c r="K225" s="39"/>
      <c r="L225" s="39"/>
      <c r="M225" s="26"/>
      <c r="N225" s="36"/>
      <c r="O225" s="36"/>
      <c r="P225" s="36"/>
      <c r="Q225" s="36"/>
      <c r="R225" s="322" t="s">
        <v>263</v>
      </c>
      <c r="S225" s="323"/>
      <c r="T225" s="305" t="s">
        <v>264</v>
      </c>
      <c r="U225" s="306"/>
      <c r="V225" s="324"/>
    </row>
    <row r="226" spans="1:22" s="86" customFormat="1" ht="12.75">
      <c r="A226" s="31"/>
      <c r="B226" s="30"/>
      <c r="C226" s="30" t="s">
        <v>140</v>
      </c>
      <c r="D226" s="53"/>
      <c r="E226" s="54"/>
      <c r="F226" s="55"/>
      <c r="G226" s="4"/>
      <c r="H226" s="36"/>
      <c r="I226" s="36"/>
      <c r="J226" s="26"/>
      <c r="K226" s="39"/>
      <c r="L226" s="39"/>
      <c r="M226" s="26"/>
      <c r="N226" s="36"/>
      <c r="O226" s="36"/>
      <c r="P226" s="36"/>
      <c r="Q226" s="36"/>
      <c r="R226" s="307" t="s">
        <v>293</v>
      </c>
      <c r="S226" s="308"/>
      <c r="T226" s="286"/>
      <c r="U226" s="309" t="s">
        <v>293</v>
      </c>
      <c r="V226" s="310"/>
    </row>
    <row r="227" spans="1:22" s="86" customFormat="1" ht="12.75" customHeight="1">
      <c r="A227" s="31"/>
      <c r="B227" s="30"/>
      <c r="C227" s="30" t="s">
        <v>141</v>
      </c>
      <c r="D227" s="53"/>
      <c r="E227" s="54"/>
      <c r="F227" s="55"/>
      <c r="G227" s="4"/>
      <c r="H227" s="36"/>
      <c r="I227" s="36"/>
      <c r="J227" s="26"/>
      <c r="K227" s="39"/>
      <c r="L227" s="39"/>
      <c r="M227" s="26"/>
      <c r="N227" s="36"/>
      <c r="O227" s="36"/>
      <c r="P227" s="36"/>
      <c r="Q227" s="36"/>
      <c r="R227" s="311" t="s">
        <v>265</v>
      </c>
      <c r="S227" s="312" t="e">
        <f>I117/I72/1000</f>
        <v>#DIV/0!</v>
      </c>
      <c r="T227" s="305"/>
      <c r="U227" s="313" t="s">
        <v>265</v>
      </c>
      <c r="V227" s="314" t="e">
        <f>H117/H72/1000</f>
        <v>#DIV/0!</v>
      </c>
    </row>
    <row r="228" spans="1:22" s="86" customFormat="1" ht="12.75" customHeight="1">
      <c r="A228" s="31"/>
      <c r="B228" s="30"/>
      <c r="C228" s="30" t="s">
        <v>142</v>
      </c>
      <c r="D228" s="53"/>
      <c r="E228" s="54"/>
      <c r="F228" s="55"/>
      <c r="G228" s="4"/>
      <c r="H228" s="36"/>
      <c r="I228" s="36"/>
      <c r="J228" s="26"/>
      <c r="K228" s="39"/>
      <c r="L228" s="39"/>
      <c r="M228" s="26"/>
      <c r="N228" s="36"/>
      <c r="O228" s="36"/>
      <c r="P228" s="36"/>
      <c r="Q228" s="36"/>
      <c r="R228" s="315"/>
      <c r="S228" s="316"/>
      <c r="T228" s="305"/>
      <c r="U228" s="306"/>
      <c r="V228" s="317"/>
    </row>
    <row r="229" spans="1:22" s="86" customFormat="1" ht="12.75" customHeight="1">
      <c r="A229" s="31"/>
      <c r="B229" s="30"/>
      <c r="C229" s="30" t="s">
        <v>143</v>
      </c>
      <c r="D229" s="53"/>
      <c r="E229" s="54"/>
      <c r="F229" s="55"/>
      <c r="G229" s="4"/>
      <c r="H229" s="36"/>
      <c r="I229" s="36"/>
      <c r="J229" s="26"/>
      <c r="K229" s="39"/>
      <c r="L229" s="39"/>
      <c r="M229" s="26"/>
      <c r="N229" s="36"/>
      <c r="O229" s="36"/>
      <c r="P229" s="36"/>
      <c r="Q229" s="36"/>
      <c r="R229" s="295" t="s">
        <v>284</v>
      </c>
      <c r="S229" s="316"/>
      <c r="T229" s="305"/>
      <c r="U229" s="296" t="s">
        <v>284</v>
      </c>
      <c r="V229" s="317"/>
    </row>
    <row r="230" spans="1:22" s="86" customFormat="1" ht="12.75" customHeight="1">
      <c r="A230" s="31"/>
      <c r="B230" s="30"/>
      <c r="C230" s="30" t="s">
        <v>144</v>
      </c>
      <c r="D230" s="53"/>
      <c r="E230" s="54"/>
      <c r="F230" s="55"/>
      <c r="G230" s="4"/>
      <c r="H230" s="36"/>
      <c r="I230" s="36"/>
      <c r="J230" s="26"/>
      <c r="K230" s="39"/>
      <c r="L230" s="39"/>
      <c r="M230" s="26"/>
      <c r="N230" s="36"/>
      <c r="O230" s="36"/>
      <c r="P230" s="36"/>
      <c r="Q230" s="36"/>
      <c r="R230" s="311" t="s">
        <v>265</v>
      </c>
      <c r="S230" s="312" t="e">
        <f>I122/I77/1000</f>
        <v>#DIV/0!</v>
      </c>
      <c r="T230" s="305"/>
      <c r="U230" s="313" t="s">
        <v>265</v>
      </c>
      <c r="V230" s="314" t="e">
        <f>H122/H77/1000</f>
        <v>#DIV/0!</v>
      </c>
    </row>
    <row r="231" spans="1:22" s="86" customFormat="1" ht="12.75" customHeight="1">
      <c r="A231" s="31"/>
      <c r="B231" s="30"/>
      <c r="C231" s="30" t="s">
        <v>145</v>
      </c>
      <c r="D231" s="53"/>
      <c r="E231" s="54"/>
      <c r="F231" s="55"/>
      <c r="G231" s="4"/>
      <c r="H231" s="36"/>
      <c r="I231" s="36"/>
      <c r="J231" s="26"/>
      <c r="K231" s="39"/>
      <c r="L231" s="39"/>
      <c r="M231" s="26"/>
      <c r="N231" s="36"/>
      <c r="O231" s="36"/>
      <c r="P231" s="36"/>
      <c r="Q231" s="36"/>
      <c r="R231" s="315"/>
      <c r="S231" s="316"/>
      <c r="T231" s="305"/>
      <c r="U231" s="306"/>
      <c r="V231" s="317"/>
    </row>
    <row r="232" spans="1:22" s="86" customFormat="1" ht="12.75" customHeight="1" thickBot="1">
      <c r="A232" s="31"/>
      <c r="B232" s="30"/>
      <c r="C232" s="30" t="s">
        <v>146</v>
      </c>
      <c r="D232" s="53"/>
      <c r="E232" s="54"/>
      <c r="F232" s="55"/>
      <c r="G232" s="4"/>
      <c r="H232" s="36"/>
      <c r="I232" s="36"/>
      <c r="J232" s="26"/>
      <c r="K232" s="39"/>
      <c r="L232" s="39"/>
      <c r="M232" s="26"/>
      <c r="N232" s="36"/>
      <c r="O232" s="36"/>
      <c r="P232" s="36"/>
      <c r="Q232" s="36"/>
      <c r="R232" s="164"/>
      <c r="S232" s="165"/>
      <c r="T232" s="166"/>
      <c r="U232" s="167"/>
      <c r="V232" s="168"/>
    </row>
    <row r="233" spans="1:22" s="86" customFormat="1" ht="12.75" customHeight="1">
      <c r="A233" s="31"/>
      <c r="B233" s="30"/>
      <c r="C233" s="4" t="s">
        <v>147</v>
      </c>
      <c r="D233" s="53"/>
      <c r="E233" s="54"/>
      <c r="F233" s="55"/>
      <c r="G233" s="4"/>
      <c r="H233" s="36"/>
      <c r="I233" s="36"/>
      <c r="J233" s="26"/>
      <c r="K233" s="39"/>
      <c r="L233" s="39"/>
      <c r="M233" s="26"/>
      <c r="N233" s="36"/>
      <c r="O233" s="36"/>
      <c r="P233" s="36"/>
      <c r="Q233" s="36"/>
      <c r="R233" s="36"/>
      <c r="S233" s="36"/>
      <c r="T233" s="36"/>
      <c r="U233" s="36"/>
      <c r="V233" s="36"/>
    </row>
    <row r="234" spans="1:22" s="86" customFormat="1" ht="12.75" customHeight="1">
      <c r="A234" s="31"/>
      <c r="B234" s="30"/>
      <c r="C234" s="30" t="s">
        <v>148</v>
      </c>
      <c r="D234" s="53"/>
      <c r="E234" s="54"/>
      <c r="F234" s="47"/>
      <c r="G234" s="47"/>
      <c r="H234" s="36"/>
      <c r="I234" s="36"/>
      <c r="J234" s="26"/>
      <c r="K234" s="39"/>
      <c r="L234" s="39"/>
      <c r="M234" s="26"/>
      <c r="N234" s="36"/>
      <c r="O234" s="36"/>
      <c r="P234" s="36"/>
      <c r="Q234" s="36"/>
      <c r="R234" s="36"/>
      <c r="S234" s="36"/>
      <c r="T234" s="36"/>
      <c r="U234" s="36"/>
      <c r="V234" s="36"/>
    </row>
    <row r="235" spans="1:22" s="86" customFormat="1" ht="12.75" customHeight="1">
      <c r="A235" s="31"/>
      <c r="B235" s="30"/>
      <c r="C235" s="26" t="s">
        <v>306</v>
      </c>
      <c r="D235" s="53"/>
      <c r="E235" s="54"/>
      <c r="F235" s="47"/>
      <c r="G235" s="47"/>
      <c r="H235" s="36"/>
      <c r="I235" s="36"/>
      <c r="J235" s="26"/>
      <c r="K235" s="39"/>
      <c r="L235" s="39"/>
      <c r="M235" s="26"/>
      <c r="N235" s="36"/>
      <c r="O235" s="36"/>
      <c r="P235" s="36"/>
      <c r="Q235" s="36"/>
      <c r="R235" s="36"/>
      <c r="S235" s="36"/>
      <c r="T235" s="36"/>
      <c r="U235" s="36"/>
      <c r="V235" s="36"/>
    </row>
    <row r="236" spans="1:22" s="86" customFormat="1" ht="12.75" customHeight="1">
      <c r="A236" s="31"/>
      <c r="B236" s="30"/>
      <c r="C236" s="26"/>
      <c r="D236" s="30"/>
      <c r="E236" s="30"/>
      <c r="F236" s="47"/>
      <c r="G236" s="47"/>
      <c r="H236" s="36"/>
      <c r="I236" s="36"/>
      <c r="J236" s="26"/>
      <c r="K236" s="39"/>
      <c r="L236" s="39"/>
      <c r="M236" s="26"/>
      <c r="N236" s="36"/>
      <c r="O236" s="36"/>
      <c r="P236" s="36"/>
      <c r="Q236" s="36"/>
      <c r="R236" s="36"/>
      <c r="S236" s="36"/>
      <c r="T236" s="36"/>
      <c r="U236" s="36"/>
      <c r="V236" s="36"/>
    </row>
    <row r="237" spans="1:22" s="86" customFormat="1" ht="12.75">
      <c r="A237" s="31"/>
      <c r="B237" s="30"/>
      <c r="C237" s="4"/>
      <c r="D237" s="30"/>
      <c r="E237" s="30"/>
      <c r="F237" s="26"/>
      <c r="G237" s="30"/>
      <c r="H237" s="36"/>
      <c r="I237" s="36"/>
      <c r="J237" s="26"/>
      <c r="K237" s="39"/>
      <c r="L237" s="39"/>
      <c r="M237" s="26"/>
      <c r="N237" s="36"/>
      <c r="O237" s="36"/>
      <c r="P237" s="36"/>
      <c r="Q237" s="36"/>
      <c r="R237" s="36"/>
      <c r="S237" s="36"/>
      <c r="T237" s="36"/>
      <c r="U237" s="36"/>
      <c r="V237" s="36"/>
    </row>
    <row r="238" spans="1:22" s="86" customFormat="1" ht="12.75">
      <c r="A238" s="31" t="s">
        <v>299</v>
      </c>
      <c r="B238" s="30"/>
      <c r="C238" s="4"/>
      <c r="D238" s="30"/>
      <c r="E238" s="30"/>
      <c r="F238" s="26"/>
      <c r="G238" s="30"/>
      <c r="H238" s="36"/>
      <c r="I238" s="36"/>
      <c r="J238" s="26"/>
      <c r="K238" s="39"/>
      <c r="L238" s="39"/>
      <c r="M238" s="26"/>
      <c r="N238" s="36"/>
      <c r="O238" s="36"/>
      <c r="P238" s="36"/>
      <c r="Q238" s="36"/>
      <c r="R238" s="36"/>
      <c r="S238" s="36"/>
      <c r="T238" s="36"/>
      <c r="U238" s="36"/>
      <c r="V238" s="36"/>
    </row>
    <row r="239" spans="1:22" s="86" customFormat="1" ht="12.75" customHeight="1">
      <c r="A239" s="31"/>
      <c r="B239" s="344" t="s">
        <v>320</v>
      </c>
      <c r="C239" s="4"/>
      <c r="D239" s="30"/>
      <c r="E239" s="30"/>
      <c r="F239" s="26"/>
      <c r="G239" s="30"/>
      <c r="H239" s="36"/>
      <c r="I239" s="36"/>
      <c r="J239" s="17" t="s">
        <v>149</v>
      </c>
      <c r="K239" s="39"/>
      <c r="L239" s="39"/>
      <c r="M239" s="26"/>
      <c r="N239" s="36"/>
      <c r="O239" s="36"/>
      <c r="P239" s="36"/>
      <c r="Q239" s="36"/>
      <c r="R239" s="36"/>
      <c r="S239" s="36"/>
      <c r="T239" s="36"/>
      <c r="U239" s="36"/>
      <c r="V239" s="36"/>
    </row>
    <row r="240" spans="1:22" s="86" customFormat="1" ht="12.75" customHeight="1">
      <c r="A240" s="31"/>
      <c r="B240" s="30">
        <v>4.0999999999999996</v>
      </c>
      <c r="C240" s="4" t="s">
        <v>150</v>
      </c>
      <c r="D240" s="30"/>
      <c r="E240" s="30"/>
      <c r="F240" s="26"/>
      <c r="G240" s="30"/>
      <c r="H240" s="36"/>
      <c r="I240" s="36"/>
      <c r="J240" s="56" t="s">
        <v>151</v>
      </c>
      <c r="K240" s="39"/>
      <c r="L240" s="39"/>
      <c r="M240" s="26"/>
      <c r="N240" s="36"/>
      <c r="O240" s="36"/>
      <c r="P240" s="36"/>
      <c r="Q240" s="36"/>
      <c r="R240" s="36"/>
      <c r="S240" s="36"/>
      <c r="T240" s="36"/>
      <c r="U240" s="36"/>
      <c r="V240" s="36"/>
    </row>
    <row r="241" spans="1:22" s="86" customFormat="1" ht="12.75" customHeight="1">
      <c r="A241" s="31"/>
      <c r="B241" s="4"/>
      <c r="C241" s="385"/>
      <c r="D241" s="385"/>
      <c r="E241" s="385"/>
      <c r="F241" s="385"/>
      <c r="G241" s="385"/>
      <c r="H241" s="385"/>
      <c r="I241" s="36"/>
      <c r="J241" s="56" t="s">
        <v>152</v>
      </c>
      <c r="K241" s="39"/>
      <c r="L241" s="39"/>
      <c r="M241" s="26"/>
      <c r="N241" s="36"/>
      <c r="O241" s="36"/>
      <c r="P241" s="36"/>
      <c r="Q241" s="36"/>
      <c r="R241" s="36"/>
      <c r="S241" s="36"/>
      <c r="T241" s="36"/>
      <c r="U241" s="36"/>
      <c r="V241" s="36"/>
    </row>
    <row r="242" spans="1:22" s="86" customFormat="1" ht="12.75" customHeight="1">
      <c r="A242" s="31"/>
      <c r="B242" s="30"/>
      <c r="C242" s="385"/>
      <c r="D242" s="385"/>
      <c r="E242" s="385"/>
      <c r="F242" s="385"/>
      <c r="G242" s="385"/>
      <c r="H242" s="385"/>
      <c r="I242" s="36"/>
      <c r="J242" s="56" t="s">
        <v>153</v>
      </c>
      <c r="K242" s="39"/>
      <c r="L242" s="39"/>
      <c r="M242" s="26"/>
      <c r="N242" s="36"/>
      <c r="O242" s="36"/>
      <c r="P242" s="36"/>
      <c r="Q242" s="36"/>
      <c r="R242" s="36"/>
      <c r="S242" s="36"/>
      <c r="T242" s="36"/>
      <c r="U242" s="36"/>
      <c r="V242" s="36"/>
    </row>
    <row r="243" spans="1:22" s="86" customFormat="1" ht="12.75">
      <c r="A243" s="31"/>
      <c r="B243" s="30"/>
      <c r="C243" s="385"/>
      <c r="D243" s="385"/>
      <c r="E243" s="385"/>
      <c r="F243" s="385"/>
      <c r="G243" s="385"/>
      <c r="H243" s="385"/>
      <c r="I243" s="36"/>
      <c r="J243" s="6"/>
      <c r="K243" s="4" t="s">
        <v>154</v>
      </c>
      <c r="L243" s="39"/>
      <c r="M243" s="26"/>
      <c r="N243" s="36"/>
      <c r="O243" s="36"/>
      <c r="P243" s="36"/>
      <c r="Q243" s="36"/>
      <c r="R243" s="36"/>
      <c r="S243" s="36"/>
      <c r="T243" s="36"/>
      <c r="U243" s="36"/>
      <c r="V243" s="36"/>
    </row>
    <row r="244" spans="1:22" s="86" customFormat="1" ht="12.75" customHeight="1">
      <c r="A244" s="31"/>
      <c r="B244" s="30"/>
      <c r="C244" s="385"/>
      <c r="D244" s="385"/>
      <c r="E244" s="385"/>
      <c r="F244" s="385"/>
      <c r="G244" s="385"/>
      <c r="H244" s="385"/>
      <c r="I244" s="36"/>
      <c r="J244" s="57" t="s">
        <v>155</v>
      </c>
      <c r="K244" s="39"/>
      <c r="L244" s="39"/>
      <c r="M244" s="26"/>
      <c r="N244" s="36"/>
      <c r="O244" s="36"/>
      <c r="P244" s="36"/>
      <c r="Q244" s="36"/>
      <c r="R244" s="36"/>
      <c r="S244" s="36"/>
      <c r="T244" s="36"/>
      <c r="U244" s="36"/>
      <c r="V244" s="36"/>
    </row>
    <row r="245" spans="1:22" s="86" customFormat="1" ht="12.75" customHeight="1">
      <c r="A245" s="31"/>
      <c r="B245" s="30"/>
      <c r="C245" s="385"/>
      <c r="D245" s="385"/>
      <c r="E245" s="385"/>
      <c r="F245" s="385"/>
      <c r="G245" s="385"/>
      <c r="H245" s="385"/>
      <c r="I245" s="36"/>
      <c r="J245" s="6"/>
      <c r="K245" s="4" t="s">
        <v>156</v>
      </c>
      <c r="L245" s="39"/>
      <c r="M245" s="26"/>
      <c r="N245" s="36"/>
      <c r="O245" s="36"/>
      <c r="P245" s="36"/>
      <c r="Q245" s="36"/>
      <c r="R245" s="36"/>
      <c r="S245" s="36"/>
      <c r="T245" s="36"/>
      <c r="U245" s="36"/>
      <c r="V245" s="36"/>
    </row>
    <row r="246" spans="1:22" s="86" customFormat="1" ht="15">
      <c r="A246" s="31"/>
      <c r="B246" s="30"/>
      <c r="C246" s="58"/>
      <c r="D246" s="58"/>
      <c r="E246" s="58"/>
      <c r="F246" s="58"/>
      <c r="G246" s="58"/>
      <c r="H246" s="58"/>
      <c r="I246" s="36"/>
      <c r="J246" s="57" t="s">
        <v>157</v>
      </c>
      <c r="K246" s="39"/>
      <c r="L246" s="39"/>
      <c r="M246" s="26"/>
      <c r="N246" s="36"/>
      <c r="O246" s="36"/>
      <c r="P246" s="36"/>
      <c r="Q246" s="36"/>
      <c r="R246" s="36"/>
      <c r="S246" s="36"/>
      <c r="T246" s="36"/>
      <c r="U246" s="36"/>
      <c r="V246" s="36"/>
    </row>
    <row r="247" spans="1:22" s="86" customFormat="1" ht="15">
      <c r="A247" s="31"/>
      <c r="B247" s="344" t="s">
        <v>321</v>
      </c>
      <c r="C247" s="58"/>
      <c r="D247" s="58"/>
      <c r="E247" s="58"/>
      <c r="F247" s="58"/>
      <c r="G247" s="58"/>
      <c r="H247" s="58"/>
      <c r="I247" s="36"/>
      <c r="J247" s="57" t="s">
        <v>158</v>
      </c>
      <c r="K247" s="39"/>
      <c r="L247" s="39"/>
      <c r="M247" s="26"/>
      <c r="N247" s="36"/>
      <c r="O247" s="36"/>
      <c r="P247" s="36"/>
      <c r="Q247" s="36"/>
      <c r="R247" s="36"/>
      <c r="S247" s="36"/>
      <c r="T247" s="36"/>
      <c r="U247" s="36"/>
      <c r="V247" s="36"/>
    </row>
    <row r="248" spans="1:22" s="86" customFormat="1" ht="12.75" customHeight="1">
      <c r="A248" s="31"/>
      <c r="B248" s="30">
        <v>4.2</v>
      </c>
      <c r="C248" s="392" t="s">
        <v>341</v>
      </c>
      <c r="D248" s="392"/>
      <c r="E248" s="392"/>
      <c r="F248" s="392"/>
      <c r="G248" s="392"/>
      <c r="H248" s="392"/>
      <c r="I248" s="36"/>
      <c r="J248" s="57" t="s">
        <v>159</v>
      </c>
      <c r="K248" s="39"/>
      <c r="L248" s="39"/>
      <c r="M248" s="26"/>
      <c r="N248" s="36"/>
      <c r="O248" s="36"/>
      <c r="P248" s="36"/>
      <c r="Q248" s="36"/>
      <c r="R248" s="36"/>
      <c r="S248" s="36"/>
      <c r="T248" s="36"/>
      <c r="U248" s="36"/>
      <c r="V248" s="36"/>
    </row>
    <row r="249" spans="1:22" s="86" customFormat="1" ht="12.75" customHeight="1">
      <c r="A249" s="31"/>
      <c r="B249" s="26"/>
      <c r="C249" s="392"/>
      <c r="D249" s="392"/>
      <c r="E249" s="392"/>
      <c r="F249" s="392"/>
      <c r="G249" s="392"/>
      <c r="H249" s="392"/>
      <c r="I249" s="36"/>
      <c r="J249" s="6"/>
      <c r="K249" s="4" t="s">
        <v>315</v>
      </c>
      <c r="L249" s="39"/>
      <c r="M249" s="26"/>
      <c r="N249" s="36"/>
      <c r="O249" s="36"/>
      <c r="P249" s="36"/>
      <c r="Q249" s="36"/>
      <c r="R249" s="36"/>
      <c r="S249" s="36"/>
      <c r="T249" s="36"/>
      <c r="U249" s="36"/>
      <c r="V249" s="36"/>
    </row>
    <row r="250" spans="1:22" s="86" customFormat="1" ht="12.75" customHeight="1">
      <c r="A250" s="31"/>
      <c r="B250" s="4"/>
      <c r="C250" s="385" t="s">
        <v>161</v>
      </c>
      <c r="D250" s="385"/>
      <c r="E250" s="385"/>
      <c r="F250" s="385"/>
      <c r="G250" s="385"/>
      <c r="H250" s="385"/>
      <c r="I250" s="36"/>
      <c r="J250" s="6"/>
      <c r="K250" s="4" t="s">
        <v>310</v>
      </c>
      <c r="L250" s="39"/>
      <c r="M250" s="26"/>
      <c r="N250" s="36"/>
      <c r="O250" s="36"/>
      <c r="P250" s="36"/>
      <c r="Q250" s="36"/>
      <c r="R250" s="36"/>
      <c r="S250" s="36"/>
      <c r="T250" s="36"/>
      <c r="U250" s="36"/>
      <c r="V250" s="36"/>
    </row>
    <row r="251" spans="1:22" s="86" customFormat="1" ht="12.75" customHeight="1">
      <c r="A251" s="31"/>
      <c r="B251" s="30"/>
      <c r="C251" s="385"/>
      <c r="D251" s="385"/>
      <c r="E251" s="385"/>
      <c r="F251" s="385"/>
      <c r="G251" s="385"/>
      <c r="H251" s="385"/>
      <c r="I251" s="36"/>
      <c r="J251" s="6"/>
      <c r="K251" s="4" t="s">
        <v>311</v>
      </c>
      <c r="L251" s="39"/>
      <c r="M251" s="26"/>
      <c r="N251" s="36"/>
      <c r="O251" s="36"/>
      <c r="P251" s="36"/>
      <c r="Q251" s="36"/>
      <c r="R251" s="36"/>
      <c r="S251" s="36"/>
      <c r="T251" s="36"/>
      <c r="U251" s="36"/>
      <c r="V251" s="36"/>
    </row>
    <row r="252" spans="1:22" s="86" customFormat="1" ht="12.75">
      <c r="A252" s="31"/>
      <c r="B252" s="30"/>
      <c r="C252" s="385"/>
      <c r="D252" s="385"/>
      <c r="E252" s="385"/>
      <c r="F252" s="385"/>
      <c r="G252" s="385"/>
      <c r="H252" s="385"/>
      <c r="I252" s="36"/>
      <c r="J252" s="6"/>
      <c r="K252" s="4" t="s">
        <v>312</v>
      </c>
      <c r="L252" s="39"/>
      <c r="M252" s="26"/>
      <c r="N252" s="36"/>
      <c r="O252" s="36"/>
      <c r="P252" s="36"/>
      <c r="Q252" s="36"/>
      <c r="R252" s="36"/>
      <c r="S252" s="36"/>
      <c r="T252" s="36"/>
      <c r="U252" s="36"/>
      <c r="V252" s="36"/>
    </row>
    <row r="253" spans="1:22" s="86" customFormat="1" ht="12.75" customHeight="1">
      <c r="A253" s="31"/>
      <c r="B253" s="30"/>
      <c r="C253" s="385"/>
      <c r="D253" s="385"/>
      <c r="E253" s="385"/>
      <c r="F253" s="385"/>
      <c r="G253" s="385"/>
      <c r="H253" s="385"/>
      <c r="I253" s="36"/>
      <c r="J253" s="57" t="s">
        <v>160</v>
      </c>
      <c r="K253" s="39"/>
      <c r="L253" s="39"/>
      <c r="M253" s="26"/>
      <c r="N253" s="36"/>
      <c r="O253" s="36"/>
      <c r="P253" s="36"/>
      <c r="Q253" s="36"/>
      <c r="R253" s="36"/>
      <c r="S253" s="36"/>
      <c r="T253" s="36"/>
      <c r="U253" s="36"/>
      <c r="V253" s="36"/>
    </row>
    <row r="254" spans="1:22" s="86" customFormat="1" ht="12.75" customHeight="1">
      <c r="A254" s="31"/>
      <c r="B254" s="30"/>
      <c r="C254" s="385"/>
      <c r="D254" s="385"/>
      <c r="E254" s="385"/>
      <c r="F254" s="385"/>
      <c r="G254" s="385"/>
      <c r="H254" s="385"/>
      <c r="I254" s="36"/>
      <c r="J254" s="31"/>
      <c r="K254" s="39" t="s">
        <v>162</v>
      </c>
      <c r="L254" s="39"/>
      <c r="M254" s="26"/>
      <c r="N254" s="36"/>
      <c r="O254" s="36"/>
      <c r="P254" s="36"/>
      <c r="Q254" s="36"/>
      <c r="R254" s="36"/>
      <c r="S254" s="36"/>
      <c r="T254" s="36"/>
      <c r="U254" s="36"/>
      <c r="V254" s="36"/>
    </row>
    <row r="255" spans="1:22" s="86" customFormat="1" ht="12.75" customHeight="1">
      <c r="A255" s="31"/>
      <c r="B255" s="30"/>
      <c r="C255" s="58"/>
      <c r="D255" s="58"/>
      <c r="E255" s="58"/>
      <c r="F255" s="58"/>
      <c r="G255" s="58"/>
      <c r="H255" s="58"/>
      <c r="I255" s="36"/>
      <c r="J255" s="57" t="s">
        <v>163</v>
      </c>
      <c r="K255" s="39"/>
      <c r="L255" s="39"/>
      <c r="M255" s="26"/>
      <c r="N255" s="36"/>
      <c r="O255" s="36"/>
      <c r="P255" s="36"/>
      <c r="Q255" s="36"/>
      <c r="R255" s="36"/>
      <c r="S255" s="36"/>
      <c r="T255" s="36"/>
      <c r="U255" s="36"/>
      <c r="V255" s="36"/>
    </row>
    <row r="256" spans="1:22" s="86" customFormat="1" ht="12.75" customHeight="1">
      <c r="A256" s="31"/>
      <c r="B256" s="30">
        <v>4.3</v>
      </c>
      <c r="C256" s="392" t="s">
        <v>343</v>
      </c>
      <c r="D256" s="392"/>
      <c r="E256" s="392"/>
      <c r="F256" s="392"/>
      <c r="G256" s="392"/>
      <c r="H256" s="392"/>
      <c r="I256" s="36"/>
      <c r="J256" s="31"/>
      <c r="K256" s="4" t="s">
        <v>197</v>
      </c>
      <c r="L256" s="39"/>
      <c r="M256" s="26"/>
      <c r="N256" s="36"/>
      <c r="O256" s="36"/>
      <c r="P256" s="36"/>
      <c r="Q256" s="36"/>
      <c r="R256" s="36"/>
      <c r="S256" s="36"/>
      <c r="T256" s="36"/>
      <c r="U256" s="36"/>
      <c r="V256" s="36"/>
    </row>
    <row r="257" spans="1:256" s="86" customFormat="1" ht="12.75" customHeight="1">
      <c r="A257" s="31"/>
      <c r="B257" s="4"/>
      <c r="C257" s="385"/>
      <c r="D257" s="385"/>
      <c r="E257" s="385"/>
      <c r="F257" s="385"/>
      <c r="G257" s="385"/>
      <c r="H257" s="385"/>
      <c r="I257" s="36"/>
      <c r="J257" s="31"/>
      <c r="K257" s="4" t="s">
        <v>164</v>
      </c>
      <c r="L257" s="39"/>
      <c r="M257" s="26"/>
      <c r="N257" s="36"/>
      <c r="O257" s="36"/>
      <c r="P257" s="36"/>
      <c r="Q257" s="36"/>
      <c r="R257" s="36"/>
      <c r="S257" s="36"/>
      <c r="T257" s="36"/>
      <c r="U257" s="36"/>
      <c r="V257" s="36"/>
    </row>
    <row r="258" spans="1:256" s="86" customFormat="1" ht="12.75" customHeight="1">
      <c r="A258" s="31"/>
      <c r="B258" s="30"/>
      <c r="C258" s="385"/>
      <c r="D258" s="385"/>
      <c r="E258" s="385"/>
      <c r="F258" s="385"/>
      <c r="G258" s="385"/>
      <c r="H258" s="385"/>
      <c r="I258" s="36"/>
      <c r="J258" s="57" t="s">
        <v>165</v>
      </c>
      <c r="K258" s="39"/>
      <c r="L258" s="39"/>
      <c r="M258" s="26"/>
      <c r="N258" s="36"/>
      <c r="O258" s="36"/>
      <c r="P258" s="36"/>
      <c r="Q258" s="36"/>
      <c r="R258" s="36"/>
      <c r="S258" s="36"/>
      <c r="T258" s="36"/>
      <c r="U258" s="36"/>
      <c r="V258" s="36"/>
    </row>
    <row r="259" spans="1:256" s="86" customFormat="1" ht="12.75" customHeight="1">
      <c r="A259" s="31"/>
      <c r="B259" s="30"/>
      <c r="C259" s="385"/>
      <c r="D259" s="385"/>
      <c r="E259" s="385"/>
      <c r="F259" s="385"/>
      <c r="G259" s="385"/>
      <c r="H259" s="385"/>
      <c r="I259" s="36"/>
      <c r="J259" s="31"/>
      <c r="K259" s="4" t="s">
        <v>198</v>
      </c>
      <c r="L259" s="39"/>
      <c r="M259" s="26"/>
      <c r="N259" s="36"/>
      <c r="O259" s="36"/>
      <c r="P259" s="36"/>
      <c r="Q259" s="36"/>
      <c r="R259" s="36"/>
      <c r="S259" s="36"/>
      <c r="T259" s="36"/>
      <c r="U259" s="36"/>
      <c r="V259" s="36"/>
    </row>
    <row r="260" spans="1:256" s="86" customFormat="1" ht="12.75" customHeight="1">
      <c r="A260" s="31"/>
      <c r="B260" s="30"/>
      <c r="C260" s="385"/>
      <c r="D260" s="385"/>
      <c r="E260" s="385"/>
      <c r="F260" s="385"/>
      <c r="G260" s="385"/>
      <c r="H260" s="385"/>
      <c r="I260" s="36"/>
      <c r="J260" s="31"/>
      <c r="K260" s="4" t="s">
        <v>166</v>
      </c>
      <c r="L260" s="39"/>
      <c r="M260" s="26"/>
      <c r="N260" s="36"/>
      <c r="O260" s="36"/>
      <c r="P260" s="36"/>
      <c r="Q260" s="36"/>
      <c r="R260" s="36"/>
      <c r="S260" s="36"/>
      <c r="T260" s="36"/>
      <c r="U260" s="36"/>
      <c r="V260" s="36"/>
    </row>
    <row r="261" spans="1:256" s="86" customFormat="1" ht="12.75" customHeight="1">
      <c r="A261" s="31"/>
      <c r="B261" s="30"/>
      <c r="C261" s="385"/>
      <c r="D261" s="385"/>
      <c r="E261" s="385"/>
      <c r="F261" s="385"/>
      <c r="G261" s="385"/>
      <c r="H261" s="385"/>
      <c r="I261" s="36"/>
      <c r="J261" s="57" t="s">
        <v>167</v>
      </c>
      <c r="K261" s="39"/>
      <c r="L261" s="39"/>
      <c r="M261" s="26"/>
      <c r="N261" s="36"/>
      <c r="O261" s="36"/>
      <c r="P261" s="36"/>
      <c r="Q261" s="36"/>
      <c r="R261" s="36"/>
      <c r="S261" s="36"/>
      <c r="T261" s="36"/>
      <c r="U261" s="36"/>
      <c r="V261" s="36"/>
    </row>
    <row r="262" spans="1:256" s="86" customFormat="1" ht="12.75" customHeight="1">
      <c r="A262" s="31"/>
      <c r="B262" s="30"/>
      <c r="C262" s="58"/>
      <c r="D262" s="58"/>
      <c r="E262" s="58"/>
      <c r="F262" s="58"/>
      <c r="G262" s="58"/>
      <c r="H262" s="58"/>
      <c r="I262" s="36"/>
      <c r="J262" s="6"/>
      <c r="K262" s="4" t="s">
        <v>168</v>
      </c>
      <c r="L262" s="39"/>
      <c r="M262" s="26"/>
      <c r="N262" s="36"/>
      <c r="O262" s="36"/>
      <c r="P262" s="36"/>
      <c r="Q262" s="36"/>
      <c r="R262" s="36"/>
      <c r="S262" s="36"/>
      <c r="T262" s="36"/>
      <c r="U262" s="36"/>
      <c r="V262" s="36"/>
    </row>
    <row r="263" spans="1:256" s="86" customFormat="1" ht="12.75" customHeight="1">
      <c r="A263" s="31"/>
      <c r="B263" s="30">
        <v>4.4000000000000004</v>
      </c>
      <c r="C263" s="392" t="s">
        <v>300</v>
      </c>
      <c r="D263" s="392"/>
      <c r="E263" s="392"/>
      <c r="F263" s="392"/>
      <c r="G263" s="392"/>
      <c r="H263" s="392"/>
      <c r="I263" s="36"/>
      <c r="J263" s="57" t="s">
        <v>169</v>
      </c>
      <c r="K263" s="4"/>
      <c r="L263" s="39"/>
      <c r="M263" s="26"/>
      <c r="N263" s="36"/>
      <c r="O263" s="36"/>
      <c r="P263" s="36"/>
      <c r="Q263" s="36"/>
      <c r="R263" s="36"/>
      <c r="S263" s="36"/>
      <c r="T263" s="36"/>
      <c r="U263" s="36"/>
      <c r="V263" s="36"/>
    </row>
    <row r="264" spans="1:256" s="86" customFormat="1" ht="12.75" customHeight="1">
      <c r="A264" s="31"/>
      <c r="B264" s="4"/>
      <c r="C264" s="385"/>
      <c r="D264" s="385"/>
      <c r="E264" s="385"/>
      <c r="F264" s="385"/>
      <c r="G264" s="385"/>
      <c r="H264" s="385"/>
      <c r="I264" s="36"/>
      <c r="J264" s="57" t="s">
        <v>170</v>
      </c>
      <c r="K264" s="39"/>
      <c r="L264" s="39"/>
      <c r="M264" s="26"/>
      <c r="N264" s="36"/>
      <c r="O264" s="36"/>
      <c r="P264" s="36"/>
      <c r="Q264" s="36"/>
      <c r="R264" s="36"/>
      <c r="S264" s="36"/>
      <c r="T264" s="36"/>
      <c r="U264" s="36"/>
      <c r="V264" s="36"/>
    </row>
    <row r="265" spans="1:256" s="86" customFormat="1" ht="12.75" customHeight="1">
      <c r="A265" s="31"/>
      <c r="B265" s="30"/>
      <c r="C265" s="385"/>
      <c r="D265" s="385"/>
      <c r="E265" s="385"/>
      <c r="F265" s="385"/>
      <c r="G265" s="385"/>
      <c r="H265" s="385"/>
      <c r="I265" s="36"/>
      <c r="J265" s="57" t="s">
        <v>171</v>
      </c>
      <c r="K265" s="39"/>
      <c r="L265" s="39"/>
      <c r="M265" s="26"/>
      <c r="N265" s="36"/>
      <c r="O265" s="36"/>
      <c r="P265" s="36"/>
      <c r="Q265" s="36"/>
      <c r="R265" s="36"/>
      <c r="S265" s="36"/>
      <c r="T265" s="36"/>
      <c r="U265" s="36"/>
      <c r="V265" s="36"/>
    </row>
    <row r="266" spans="1:256" s="86" customFormat="1" ht="12.75" customHeight="1">
      <c r="A266" s="31"/>
      <c r="B266" s="30"/>
      <c r="C266" s="385"/>
      <c r="D266" s="385"/>
      <c r="E266" s="385"/>
      <c r="F266" s="385"/>
      <c r="G266" s="385"/>
      <c r="H266" s="385"/>
      <c r="I266" s="36"/>
      <c r="J266" s="57" t="s">
        <v>172</v>
      </c>
      <c r="K266" s="39"/>
      <c r="L266" s="39"/>
      <c r="M266" s="26"/>
      <c r="N266" s="36"/>
      <c r="O266" s="36"/>
      <c r="P266" s="36"/>
      <c r="Q266" s="36"/>
      <c r="R266" s="36"/>
      <c r="S266" s="36"/>
      <c r="T266" s="36"/>
      <c r="U266" s="36"/>
      <c r="V266" s="36"/>
    </row>
    <row r="267" spans="1:256" s="86" customFormat="1" ht="14.25" customHeight="1">
      <c r="A267" s="31"/>
      <c r="B267" s="30"/>
      <c r="C267" s="385"/>
      <c r="D267" s="385"/>
      <c r="E267" s="385"/>
      <c r="F267" s="385"/>
      <c r="G267" s="385"/>
      <c r="H267" s="385"/>
      <c r="I267" s="36"/>
      <c r="J267" s="57" t="s">
        <v>173</v>
      </c>
      <c r="K267" s="39"/>
      <c r="L267" s="39"/>
      <c r="M267" s="26"/>
      <c r="N267" s="36"/>
      <c r="O267" s="36"/>
      <c r="P267" s="36"/>
      <c r="Q267" s="36"/>
      <c r="R267" s="36"/>
      <c r="S267" s="36"/>
      <c r="T267" s="36"/>
      <c r="U267" s="36"/>
      <c r="V267" s="36"/>
      <c r="W267" s="160"/>
      <c r="X267" s="160"/>
      <c r="Y267" s="160"/>
      <c r="Z267" s="160"/>
      <c r="AA267" s="160"/>
      <c r="AB267" s="160"/>
      <c r="AC267" s="160"/>
      <c r="AD267" s="160"/>
      <c r="AE267" s="160"/>
      <c r="AF267" s="160"/>
      <c r="AG267" s="160"/>
      <c r="AH267" s="160"/>
      <c r="AI267" s="160"/>
      <c r="AJ267" s="160"/>
      <c r="AK267" s="160"/>
      <c r="AL267" s="160"/>
      <c r="AM267" s="160"/>
      <c r="AN267" s="160"/>
      <c r="AO267" s="160"/>
      <c r="AP267" s="160"/>
      <c r="AQ267" s="160"/>
      <c r="AR267" s="160"/>
      <c r="AS267" s="160"/>
      <c r="AT267" s="160"/>
      <c r="AU267" s="160"/>
      <c r="AV267" s="160"/>
      <c r="AW267" s="160"/>
      <c r="AX267" s="160"/>
      <c r="AY267" s="160"/>
      <c r="AZ267" s="160"/>
      <c r="BA267" s="160"/>
      <c r="BB267" s="160"/>
      <c r="BC267" s="160"/>
      <c r="BD267" s="160"/>
      <c r="BE267" s="160"/>
      <c r="BF267" s="160"/>
      <c r="BG267" s="160"/>
      <c r="BH267" s="160"/>
      <c r="BI267" s="160"/>
      <c r="BJ267" s="160"/>
      <c r="BK267" s="160"/>
      <c r="BL267" s="160"/>
      <c r="BM267" s="160"/>
      <c r="BN267" s="160"/>
      <c r="BO267" s="160"/>
      <c r="BP267" s="160"/>
      <c r="BQ267" s="160"/>
      <c r="BR267" s="160"/>
      <c r="BS267" s="160"/>
      <c r="BT267" s="160"/>
      <c r="BU267" s="160"/>
      <c r="BV267" s="160"/>
      <c r="BW267" s="160"/>
      <c r="BX267" s="160"/>
      <c r="BY267" s="160"/>
      <c r="BZ267" s="160"/>
      <c r="CA267" s="160"/>
      <c r="CB267" s="160"/>
      <c r="CC267" s="160"/>
      <c r="CD267" s="160"/>
      <c r="CE267" s="160"/>
      <c r="CF267" s="160"/>
      <c r="CG267" s="160"/>
      <c r="CH267" s="160"/>
      <c r="CI267" s="160"/>
      <c r="CJ267" s="160"/>
      <c r="CK267" s="160"/>
      <c r="CL267" s="160"/>
      <c r="CM267" s="160"/>
      <c r="CN267" s="160"/>
      <c r="CO267" s="160"/>
      <c r="CP267" s="160"/>
      <c r="CQ267" s="160"/>
      <c r="CR267" s="160"/>
      <c r="CS267" s="160"/>
      <c r="CT267" s="160"/>
      <c r="CU267" s="160"/>
      <c r="CV267" s="160"/>
      <c r="CW267" s="160"/>
      <c r="CX267" s="160"/>
      <c r="CY267" s="160"/>
      <c r="CZ267" s="160"/>
      <c r="DA267" s="160"/>
      <c r="DB267" s="160"/>
      <c r="DC267" s="160"/>
      <c r="DD267" s="160"/>
      <c r="DE267" s="160"/>
      <c r="DF267" s="160"/>
      <c r="DG267" s="160"/>
      <c r="DH267" s="160"/>
      <c r="DI267" s="160"/>
      <c r="DJ267" s="160"/>
      <c r="DK267" s="160"/>
      <c r="DL267" s="160"/>
      <c r="DM267" s="160"/>
      <c r="DN267" s="160"/>
      <c r="DO267" s="160"/>
      <c r="DP267" s="160"/>
      <c r="DQ267" s="160"/>
      <c r="DR267" s="160"/>
      <c r="DS267" s="160"/>
      <c r="DT267" s="160"/>
      <c r="DU267" s="160"/>
      <c r="DV267" s="160"/>
      <c r="DW267" s="160"/>
      <c r="DX267" s="160"/>
      <c r="DY267" s="160"/>
      <c r="DZ267" s="160"/>
      <c r="EA267" s="160"/>
      <c r="EB267" s="160"/>
      <c r="EC267" s="160"/>
      <c r="ED267" s="160"/>
      <c r="EE267" s="160"/>
      <c r="EF267" s="160"/>
      <c r="EG267" s="160"/>
      <c r="EH267" s="160"/>
      <c r="EI267" s="160"/>
      <c r="EJ267" s="160"/>
      <c r="EK267" s="160"/>
      <c r="EL267" s="160"/>
      <c r="EM267" s="160"/>
      <c r="EN267" s="160"/>
      <c r="EO267" s="160"/>
      <c r="EP267" s="160"/>
      <c r="EQ267" s="160"/>
      <c r="ER267" s="160"/>
      <c r="ES267" s="160"/>
      <c r="ET267" s="160"/>
      <c r="EU267" s="160"/>
      <c r="EV267" s="160"/>
      <c r="EW267" s="160"/>
      <c r="EX267" s="160"/>
      <c r="EY267" s="160"/>
      <c r="EZ267" s="160"/>
      <c r="FA267" s="160"/>
      <c r="FB267" s="160"/>
      <c r="FC267" s="160"/>
      <c r="FD267" s="160"/>
      <c r="FE267" s="160"/>
      <c r="FF267" s="160"/>
      <c r="FG267" s="160"/>
      <c r="FH267" s="160"/>
      <c r="FI267" s="160"/>
      <c r="FJ267" s="160"/>
      <c r="FK267" s="160"/>
      <c r="FL267" s="160"/>
      <c r="FM267" s="160"/>
      <c r="FN267" s="160"/>
      <c r="FO267" s="160"/>
      <c r="FP267" s="160"/>
      <c r="FQ267" s="160"/>
      <c r="FR267" s="160"/>
      <c r="FS267" s="160"/>
      <c r="FT267" s="160"/>
      <c r="FU267" s="160"/>
      <c r="FV267" s="160"/>
      <c r="FW267" s="160"/>
      <c r="FX267" s="160"/>
      <c r="FY267" s="160"/>
      <c r="FZ267" s="160"/>
      <c r="GA267" s="160"/>
      <c r="GB267" s="160"/>
      <c r="GC267" s="160"/>
      <c r="GD267" s="160"/>
      <c r="GE267" s="160"/>
      <c r="GF267" s="160"/>
      <c r="GG267" s="160"/>
      <c r="GH267" s="160"/>
      <c r="GI267" s="160"/>
      <c r="GJ267" s="160"/>
      <c r="GK267" s="160"/>
      <c r="GL267" s="160"/>
      <c r="GM267" s="160"/>
      <c r="GN267" s="160"/>
      <c r="GO267" s="160"/>
      <c r="GP267" s="160"/>
      <c r="GQ267" s="160"/>
      <c r="GR267" s="160"/>
      <c r="GS267" s="160"/>
      <c r="GT267" s="160"/>
      <c r="GU267" s="160"/>
      <c r="GV267" s="160"/>
      <c r="GW267" s="160"/>
      <c r="GX267" s="160"/>
      <c r="GY267" s="160"/>
      <c r="GZ267" s="160"/>
      <c r="HA267" s="160"/>
      <c r="HB267" s="160"/>
      <c r="HC267" s="160"/>
      <c r="HD267" s="160"/>
      <c r="HE267" s="160"/>
      <c r="HF267" s="160"/>
      <c r="HG267" s="160"/>
      <c r="HH267" s="160"/>
      <c r="HI267" s="160"/>
      <c r="HJ267" s="160"/>
      <c r="HK267" s="160"/>
      <c r="HL267" s="160"/>
      <c r="HM267" s="160"/>
      <c r="HN267" s="160"/>
      <c r="HO267" s="160"/>
      <c r="HP267" s="160"/>
      <c r="HQ267" s="160"/>
      <c r="HR267" s="160"/>
      <c r="HS267" s="160"/>
      <c r="HT267" s="160"/>
      <c r="HU267" s="160"/>
      <c r="HV267" s="160"/>
      <c r="HW267" s="160"/>
      <c r="HX267" s="160"/>
      <c r="HY267" s="160"/>
      <c r="HZ267" s="160"/>
      <c r="IA267" s="160"/>
      <c r="IB267" s="160"/>
      <c r="IC267" s="160"/>
      <c r="ID267" s="160"/>
      <c r="IE267" s="160"/>
      <c r="IF267" s="160"/>
      <c r="IG267" s="160"/>
      <c r="IH267" s="160"/>
      <c r="II267" s="160"/>
      <c r="IJ267" s="160"/>
      <c r="IK267" s="160"/>
      <c r="IL267" s="160"/>
      <c r="IM267" s="160"/>
      <c r="IN267" s="160"/>
      <c r="IO267" s="160"/>
      <c r="IP267" s="160"/>
      <c r="IQ267" s="160"/>
      <c r="IR267" s="160"/>
      <c r="IS267" s="160"/>
      <c r="IT267" s="160"/>
      <c r="IU267" s="160"/>
      <c r="IV267" s="160"/>
    </row>
    <row r="268" spans="1:256" s="86" customFormat="1" ht="14.25" customHeight="1">
      <c r="A268" s="31"/>
      <c r="B268" s="30"/>
      <c r="C268" s="385"/>
      <c r="D268" s="385"/>
      <c r="E268" s="385"/>
      <c r="F268" s="385"/>
      <c r="G268" s="385"/>
      <c r="H268" s="385"/>
      <c r="I268" s="36"/>
      <c r="J268" s="31"/>
      <c r="K268" s="4" t="s">
        <v>174</v>
      </c>
      <c r="L268" s="39"/>
      <c r="M268" s="26"/>
      <c r="N268" s="36"/>
      <c r="O268" s="36"/>
      <c r="P268" s="36"/>
      <c r="Q268" s="36"/>
      <c r="R268" s="36"/>
      <c r="S268" s="36"/>
      <c r="T268" s="36"/>
      <c r="U268" s="36"/>
      <c r="V268" s="36"/>
      <c r="W268" s="160"/>
      <c r="X268" s="160"/>
      <c r="Y268" s="160"/>
      <c r="Z268" s="160"/>
      <c r="AA268" s="160"/>
      <c r="AB268" s="160"/>
      <c r="AC268" s="160"/>
      <c r="AD268" s="160"/>
      <c r="AE268" s="160"/>
      <c r="AF268" s="160"/>
      <c r="AG268" s="160"/>
      <c r="AH268" s="160"/>
      <c r="AI268" s="160"/>
      <c r="AJ268" s="160"/>
      <c r="AK268" s="160"/>
      <c r="AL268" s="160"/>
      <c r="AM268" s="160"/>
      <c r="AN268" s="160"/>
      <c r="AO268" s="160"/>
      <c r="AP268" s="160"/>
      <c r="AQ268" s="160"/>
      <c r="AR268" s="160"/>
      <c r="AS268" s="160"/>
      <c r="AT268" s="160"/>
      <c r="AU268" s="160"/>
      <c r="AV268" s="160"/>
      <c r="AW268" s="160"/>
      <c r="AX268" s="160"/>
      <c r="AY268" s="160"/>
      <c r="AZ268" s="160"/>
      <c r="BA268" s="160"/>
      <c r="BB268" s="160"/>
      <c r="BC268" s="160"/>
      <c r="BD268" s="160"/>
      <c r="BE268" s="160"/>
      <c r="BF268" s="160"/>
      <c r="BG268" s="160"/>
      <c r="BH268" s="160"/>
      <c r="BI268" s="160"/>
      <c r="BJ268" s="160"/>
      <c r="BK268" s="160"/>
      <c r="BL268" s="160"/>
      <c r="BM268" s="160"/>
      <c r="BN268" s="160"/>
      <c r="BO268" s="160"/>
      <c r="BP268" s="160"/>
      <c r="BQ268" s="160"/>
      <c r="BR268" s="160"/>
      <c r="BS268" s="160"/>
      <c r="BT268" s="160"/>
      <c r="BU268" s="160"/>
      <c r="BV268" s="160"/>
      <c r="BW268" s="160"/>
      <c r="BX268" s="160"/>
      <c r="BY268" s="160"/>
      <c r="BZ268" s="160"/>
      <c r="CA268" s="160"/>
      <c r="CB268" s="160"/>
      <c r="CC268" s="160"/>
      <c r="CD268" s="160"/>
      <c r="CE268" s="160"/>
      <c r="CF268" s="160"/>
      <c r="CG268" s="160"/>
      <c r="CH268" s="160"/>
      <c r="CI268" s="160"/>
      <c r="CJ268" s="160"/>
      <c r="CK268" s="160"/>
      <c r="CL268" s="160"/>
      <c r="CM268" s="160"/>
      <c r="CN268" s="160"/>
      <c r="CO268" s="160"/>
      <c r="CP268" s="160"/>
      <c r="CQ268" s="160"/>
      <c r="CR268" s="160"/>
      <c r="CS268" s="160"/>
      <c r="CT268" s="160"/>
      <c r="CU268" s="160"/>
      <c r="CV268" s="160"/>
      <c r="CW268" s="160"/>
      <c r="CX268" s="160"/>
      <c r="CY268" s="160"/>
      <c r="CZ268" s="160"/>
      <c r="DA268" s="160"/>
      <c r="DB268" s="160"/>
      <c r="DC268" s="160"/>
      <c r="DD268" s="160"/>
      <c r="DE268" s="160"/>
      <c r="DF268" s="160"/>
      <c r="DG268" s="160"/>
      <c r="DH268" s="160"/>
      <c r="DI268" s="160"/>
      <c r="DJ268" s="160"/>
      <c r="DK268" s="160"/>
      <c r="DL268" s="160"/>
      <c r="DM268" s="160"/>
      <c r="DN268" s="160"/>
      <c r="DO268" s="160"/>
      <c r="DP268" s="160"/>
      <c r="DQ268" s="160"/>
      <c r="DR268" s="160"/>
      <c r="DS268" s="160"/>
      <c r="DT268" s="160"/>
      <c r="DU268" s="160"/>
      <c r="DV268" s="160"/>
      <c r="DW268" s="160"/>
      <c r="DX268" s="160"/>
      <c r="DY268" s="160"/>
      <c r="DZ268" s="160"/>
      <c r="EA268" s="160"/>
      <c r="EB268" s="160"/>
      <c r="EC268" s="160"/>
      <c r="ED268" s="160"/>
      <c r="EE268" s="160"/>
      <c r="EF268" s="160"/>
      <c r="EG268" s="160"/>
      <c r="EH268" s="160"/>
      <c r="EI268" s="160"/>
      <c r="EJ268" s="160"/>
      <c r="EK268" s="160"/>
      <c r="EL268" s="160"/>
      <c r="EM268" s="160"/>
      <c r="EN268" s="160"/>
      <c r="EO268" s="160"/>
      <c r="EP268" s="160"/>
      <c r="EQ268" s="160"/>
      <c r="ER268" s="160"/>
      <c r="ES268" s="160"/>
      <c r="ET268" s="160"/>
      <c r="EU268" s="160"/>
      <c r="EV268" s="160"/>
      <c r="EW268" s="160"/>
      <c r="EX268" s="160"/>
      <c r="EY268" s="160"/>
      <c r="EZ268" s="160"/>
      <c r="FA268" s="160"/>
      <c r="FB268" s="160"/>
      <c r="FC268" s="160"/>
      <c r="FD268" s="160"/>
      <c r="FE268" s="160"/>
      <c r="FF268" s="160"/>
      <c r="FG268" s="160"/>
      <c r="FH268" s="160"/>
      <c r="FI268" s="160"/>
      <c r="FJ268" s="160"/>
      <c r="FK268" s="160"/>
      <c r="FL268" s="160"/>
      <c r="FM268" s="160"/>
      <c r="FN268" s="160"/>
      <c r="FO268" s="160"/>
      <c r="FP268" s="160"/>
      <c r="FQ268" s="160"/>
      <c r="FR268" s="160"/>
      <c r="FS268" s="160"/>
      <c r="FT268" s="160"/>
      <c r="FU268" s="160"/>
      <c r="FV268" s="160"/>
      <c r="FW268" s="160"/>
      <c r="FX268" s="160"/>
      <c r="FY268" s="160"/>
      <c r="FZ268" s="160"/>
      <c r="GA268" s="160"/>
      <c r="GB268" s="160"/>
      <c r="GC268" s="160"/>
      <c r="GD268" s="160"/>
      <c r="GE268" s="160"/>
      <c r="GF268" s="160"/>
      <c r="GG268" s="160"/>
      <c r="GH268" s="160"/>
      <c r="GI268" s="160"/>
      <c r="GJ268" s="160"/>
      <c r="GK268" s="160"/>
      <c r="GL268" s="160"/>
      <c r="GM268" s="160"/>
      <c r="GN268" s="160"/>
      <c r="GO268" s="160"/>
      <c r="GP268" s="160"/>
      <c r="GQ268" s="160"/>
      <c r="GR268" s="160"/>
      <c r="GS268" s="160"/>
      <c r="GT268" s="160"/>
      <c r="GU268" s="160"/>
      <c r="GV268" s="160"/>
      <c r="GW268" s="160"/>
      <c r="GX268" s="160"/>
      <c r="GY268" s="160"/>
      <c r="GZ268" s="160"/>
      <c r="HA268" s="160"/>
      <c r="HB268" s="160"/>
      <c r="HC268" s="160"/>
      <c r="HD268" s="160"/>
      <c r="HE268" s="160"/>
      <c r="HF268" s="160"/>
      <c r="HG268" s="160"/>
      <c r="HH268" s="160"/>
      <c r="HI268" s="160"/>
      <c r="HJ268" s="160"/>
      <c r="HK268" s="160"/>
      <c r="HL268" s="160"/>
      <c r="HM268" s="160"/>
      <c r="HN268" s="160"/>
      <c r="HO268" s="160"/>
      <c r="HP268" s="160"/>
      <c r="HQ268" s="160"/>
      <c r="HR268" s="160"/>
      <c r="HS268" s="160"/>
      <c r="HT268" s="160"/>
      <c r="HU268" s="160"/>
      <c r="HV268" s="160"/>
      <c r="HW268" s="160"/>
      <c r="HX268" s="160"/>
      <c r="HY268" s="160"/>
      <c r="HZ268" s="160"/>
      <c r="IA268" s="160"/>
      <c r="IB268" s="160"/>
      <c r="IC268" s="160"/>
      <c r="ID268" s="160"/>
      <c r="IE268" s="160"/>
      <c r="IF268" s="160"/>
      <c r="IG268" s="160"/>
      <c r="IH268" s="160"/>
      <c r="II268" s="160"/>
      <c r="IJ268" s="160"/>
      <c r="IK268" s="160"/>
      <c r="IL268" s="160"/>
      <c r="IM268" s="160"/>
      <c r="IN268" s="160"/>
      <c r="IO268" s="160"/>
      <c r="IP268" s="160"/>
      <c r="IQ268" s="160"/>
      <c r="IR268" s="160"/>
      <c r="IS268" s="160"/>
      <c r="IT268" s="160"/>
      <c r="IU268" s="160"/>
      <c r="IV268" s="160"/>
    </row>
    <row r="269" spans="1:256" s="86" customFormat="1" ht="12.75" customHeight="1">
      <c r="A269" s="31"/>
      <c r="B269" s="30"/>
      <c r="C269" s="58"/>
      <c r="D269" s="58"/>
      <c r="E269" s="58"/>
      <c r="F269" s="58"/>
      <c r="G269" s="58"/>
      <c r="H269" s="58"/>
      <c r="I269" s="36"/>
      <c r="J269" s="6"/>
      <c r="K269" s="345" t="s">
        <v>175</v>
      </c>
      <c r="L269" s="4"/>
      <c r="M269" s="4"/>
      <c r="N269" s="4"/>
      <c r="O269" s="36"/>
      <c r="P269" s="36"/>
      <c r="Q269" s="36"/>
      <c r="R269" s="36"/>
      <c r="S269" s="36"/>
      <c r="T269" s="36"/>
      <c r="U269" s="36"/>
      <c r="V269" s="36"/>
      <c r="W269" s="160"/>
      <c r="X269" s="160"/>
      <c r="Y269" s="160"/>
      <c r="Z269" s="160"/>
      <c r="AA269" s="160"/>
      <c r="AB269" s="160"/>
      <c r="AC269" s="160"/>
      <c r="AD269" s="160"/>
      <c r="AE269" s="160"/>
      <c r="AF269" s="160"/>
      <c r="AG269" s="160"/>
      <c r="AH269" s="160"/>
      <c r="AI269" s="160"/>
      <c r="AJ269" s="160"/>
      <c r="AK269" s="160"/>
      <c r="AL269" s="160"/>
      <c r="AM269" s="160"/>
      <c r="AN269" s="160"/>
      <c r="AO269" s="160"/>
      <c r="AP269" s="160"/>
      <c r="AQ269" s="160"/>
      <c r="AR269" s="160"/>
      <c r="AS269" s="160"/>
      <c r="AT269" s="160"/>
      <c r="AU269" s="160"/>
      <c r="AV269" s="160"/>
      <c r="AW269" s="160"/>
      <c r="AX269" s="160"/>
      <c r="AY269" s="160"/>
      <c r="AZ269" s="160"/>
      <c r="BA269" s="160"/>
      <c r="BB269" s="160"/>
      <c r="BC269" s="160"/>
      <c r="BD269" s="160"/>
      <c r="BE269" s="160"/>
      <c r="BF269" s="160"/>
      <c r="BG269" s="160"/>
      <c r="BH269" s="160"/>
      <c r="BI269" s="160"/>
      <c r="BJ269" s="160"/>
      <c r="BK269" s="160"/>
      <c r="BL269" s="160"/>
      <c r="BM269" s="160"/>
      <c r="BN269" s="160"/>
      <c r="BO269" s="160"/>
      <c r="BP269" s="160"/>
      <c r="BQ269" s="160"/>
      <c r="BR269" s="160"/>
      <c r="BS269" s="160"/>
      <c r="BT269" s="160"/>
      <c r="BU269" s="160"/>
      <c r="BV269" s="160"/>
      <c r="BW269" s="160"/>
      <c r="BX269" s="160"/>
      <c r="BY269" s="160"/>
      <c r="BZ269" s="160"/>
      <c r="CA269" s="160"/>
      <c r="CB269" s="160"/>
      <c r="CC269" s="160"/>
      <c r="CD269" s="160"/>
      <c r="CE269" s="160"/>
      <c r="CF269" s="160"/>
      <c r="CG269" s="160"/>
      <c r="CH269" s="160"/>
      <c r="CI269" s="160"/>
      <c r="CJ269" s="160"/>
      <c r="CK269" s="160"/>
      <c r="CL269" s="160"/>
      <c r="CM269" s="160"/>
      <c r="CN269" s="160"/>
      <c r="CO269" s="160"/>
      <c r="CP269" s="160"/>
      <c r="CQ269" s="160"/>
      <c r="CR269" s="160"/>
      <c r="CS269" s="160"/>
      <c r="CT269" s="160"/>
      <c r="CU269" s="160"/>
      <c r="CV269" s="160"/>
      <c r="CW269" s="160"/>
      <c r="CX269" s="160"/>
      <c r="CY269" s="160"/>
      <c r="CZ269" s="160"/>
      <c r="DA269" s="160"/>
      <c r="DB269" s="160"/>
      <c r="DC269" s="160"/>
      <c r="DD269" s="160"/>
      <c r="DE269" s="160"/>
      <c r="DF269" s="160"/>
      <c r="DG269" s="160"/>
      <c r="DH269" s="160"/>
      <c r="DI269" s="160"/>
      <c r="DJ269" s="160"/>
      <c r="DK269" s="160"/>
      <c r="DL269" s="160"/>
      <c r="DM269" s="160"/>
      <c r="DN269" s="160"/>
      <c r="DO269" s="160"/>
      <c r="DP269" s="160"/>
      <c r="DQ269" s="160"/>
      <c r="DR269" s="160"/>
      <c r="DS269" s="160"/>
      <c r="DT269" s="160"/>
      <c r="DU269" s="160"/>
      <c r="DV269" s="160"/>
      <c r="DW269" s="160"/>
      <c r="DX269" s="160"/>
      <c r="DY269" s="160"/>
      <c r="DZ269" s="160"/>
      <c r="EA269" s="160"/>
      <c r="EB269" s="160"/>
      <c r="EC269" s="160"/>
      <c r="ED269" s="160"/>
      <c r="EE269" s="160"/>
      <c r="EF269" s="160"/>
      <c r="EG269" s="160"/>
      <c r="EH269" s="160"/>
      <c r="EI269" s="160"/>
      <c r="EJ269" s="160"/>
      <c r="EK269" s="160"/>
      <c r="EL269" s="160"/>
      <c r="EM269" s="160"/>
      <c r="EN269" s="160"/>
      <c r="EO269" s="160"/>
      <c r="EP269" s="160"/>
      <c r="EQ269" s="160"/>
      <c r="ER269" s="160"/>
      <c r="ES269" s="160"/>
      <c r="ET269" s="160"/>
      <c r="EU269" s="160"/>
      <c r="EV269" s="160"/>
      <c r="EW269" s="160"/>
      <c r="EX269" s="160"/>
      <c r="EY269" s="160"/>
      <c r="EZ269" s="160"/>
      <c r="FA269" s="160"/>
      <c r="FB269" s="160"/>
      <c r="FC269" s="160"/>
      <c r="FD269" s="160"/>
      <c r="FE269" s="160"/>
      <c r="FF269" s="160"/>
      <c r="FG269" s="160"/>
      <c r="FH269" s="160"/>
      <c r="FI269" s="160"/>
      <c r="FJ269" s="160"/>
      <c r="FK269" s="160"/>
      <c r="FL269" s="160"/>
      <c r="FM269" s="160"/>
      <c r="FN269" s="160"/>
      <c r="FO269" s="160"/>
      <c r="FP269" s="160"/>
      <c r="FQ269" s="160"/>
      <c r="FR269" s="160"/>
      <c r="FS269" s="160"/>
      <c r="FT269" s="160"/>
      <c r="FU269" s="160"/>
      <c r="FV269" s="160"/>
      <c r="FW269" s="160"/>
      <c r="FX269" s="160"/>
      <c r="FY269" s="160"/>
      <c r="FZ269" s="160"/>
      <c r="GA269" s="160"/>
      <c r="GB269" s="160"/>
      <c r="GC269" s="160"/>
      <c r="GD269" s="160"/>
      <c r="GE269" s="160"/>
      <c r="GF269" s="160"/>
      <c r="GG269" s="160"/>
      <c r="GH269" s="160"/>
      <c r="GI269" s="160"/>
      <c r="GJ269" s="160"/>
      <c r="GK269" s="160"/>
      <c r="GL269" s="160"/>
      <c r="GM269" s="160"/>
      <c r="GN269" s="160"/>
      <c r="GO269" s="160"/>
      <c r="GP269" s="160"/>
      <c r="GQ269" s="160"/>
      <c r="GR269" s="160"/>
      <c r="GS269" s="160"/>
      <c r="GT269" s="160"/>
      <c r="GU269" s="160"/>
      <c r="GV269" s="160"/>
      <c r="GW269" s="160"/>
      <c r="GX269" s="160"/>
      <c r="GY269" s="160"/>
      <c r="GZ269" s="160"/>
      <c r="HA269" s="160"/>
      <c r="HB269" s="160"/>
      <c r="HC269" s="160"/>
      <c r="HD269" s="160"/>
      <c r="HE269" s="160"/>
      <c r="HF269" s="160"/>
      <c r="HG269" s="160"/>
      <c r="HH269" s="160"/>
      <c r="HI269" s="160"/>
      <c r="HJ269" s="160"/>
      <c r="HK269" s="160"/>
      <c r="HL269" s="160"/>
      <c r="HM269" s="160"/>
      <c r="HN269" s="160"/>
      <c r="HO269" s="160"/>
      <c r="HP269" s="160"/>
      <c r="HQ269" s="160"/>
      <c r="HR269" s="160"/>
      <c r="HS269" s="160"/>
      <c r="HT269" s="160"/>
      <c r="HU269" s="160"/>
      <c r="HV269" s="160"/>
      <c r="HW269" s="160"/>
      <c r="HX269" s="160"/>
      <c r="HY269" s="160"/>
      <c r="HZ269" s="160"/>
      <c r="IA269" s="160"/>
      <c r="IB269" s="160"/>
      <c r="IC269" s="160"/>
      <c r="ID269" s="160"/>
      <c r="IE269" s="160"/>
      <c r="IF269" s="160"/>
      <c r="IG269" s="160"/>
      <c r="IH269" s="160"/>
      <c r="II269" s="160"/>
      <c r="IJ269" s="160"/>
      <c r="IK269" s="160"/>
      <c r="IL269" s="160"/>
      <c r="IM269" s="160"/>
      <c r="IN269" s="160"/>
      <c r="IO269" s="160"/>
      <c r="IP269" s="160"/>
      <c r="IQ269" s="160"/>
      <c r="IR269" s="160"/>
      <c r="IS269" s="160"/>
      <c r="IT269" s="160"/>
      <c r="IU269" s="160"/>
      <c r="IV269" s="160"/>
    </row>
    <row r="270" spans="1:256" s="86" customFormat="1" ht="12.75" customHeight="1">
      <c r="A270" s="26"/>
      <c r="B270" s="460" t="s">
        <v>322</v>
      </c>
      <c r="C270" s="461"/>
      <c r="D270" s="461"/>
      <c r="E270" s="461"/>
      <c r="F270" s="461"/>
      <c r="G270" s="461"/>
      <c r="H270" s="58"/>
      <c r="I270" s="36"/>
      <c r="J270" s="346"/>
      <c r="K270" s="62" t="s">
        <v>176</v>
      </c>
      <c r="L270" s="60"/>
      <c r="M270" s="61"/>
      <c r="N270" s="61"/>
      <c r="O270" s="36"/>
      <c r="P270" s="36"/>
      <c r="Q270" s="36"/>
      <c r="R270" s="36"/>
      <c r="S270" s="36"/>
      <c r="T270" s="36"/>
      <c r="U270" s="36"/>
      <c r="V270" s="36"/>
      <c r="W270" s="160"/>
      <c r="X270" s="160"/>
      <c r="Y270" s="160"/>
      <c r="Z270" s="160"/>
      <c r="AA270" s="160"/>
      <c r="AB270" s="160"/>
      <c r="AC270" s="160"/>
      <c r="AD270" s="160"/>
      <c r="AE270" s="160"/>
      <c r="AF270" s="160"/>
      <c r="AG270" s="160"/>
      <c r="AH270" s="160"/>
      <c r="AI270" s="160"/>
      <c r="AJ270" s="160"/>
      <c r="AK270" s="160"/>
      <c r="AL270" s="160"/>
      <c r="AM270" s="160"/>
      <c r="AN270" s="160"/>
      <c r="AO270" s="160"/>
      <c r="AP270" s="160"/>
      <c r="AQ270" s="160"/>
      <c r="AR270" s="160"/>
      <c r="AS270" s="160"/>
      <c r="AT270" s="160"/>
      <c r="AU270" s="160"/>
      <c r="AV270" s="160"/>
      <c r="AW270" s="160"/>
      <c r="AX270" s="160"/>
      <c r="AY270" s="160"/>
      <c r="AZ270" s="160"/>
      <c r="BA270" s="160"/>
      <c r="BB270" s="160"/>
      <c r="BC270" s="160"/>
      <c r="BD270" s="160"/>
      <c r="BE270" s="160"/>
      <c r="BF270" s="160"/>
      <c r="BG270" s="160"/>
      <c r="BH270" s="160"/>
      <c r="BI270" s="160"/>
      <c r="BJ270" s="160"/>
      <c r="BK270" s="160"/>
      <c r="BL270" s="160"/>
      <c r="BM270" s="160"/>
      <c r="BN270" s="160"/>
      <c r="BO270" s="160"/>
      <c r="BP270" s="160"/>
      <c r="BQ270" s="160"/>
      <c r="BR270" s="160"/>
      <c r="BS270" s="160"/>
      <c r="BT270" s="160"/>
      <c r="BU270" s="160"/>
      <c r="BV270" s="160"/>
      <c r="BW270" s="160"/>
      <c r="BX270" s="160"/>
      <c r="BY270" s="160"/>
      <c r="BZ270" s="160"/>
      <c r="CA270" s="160"/>
      <c r="CB270" s="160"/>
      <c r="CC270" s="160"/>
      <c r="CD270" s="160"/>
      <c r="CE270" s="160"/>
      <c r="CF270" s="160"/>
      <c r="CG270" s="160"/>
      <c r="CH270" s="160"/>
      <c r="CI270" s="160"/>
      <c r="CJ270" s="160"/>
      <c r="CK270" s="160"/>
      <c r="CL270" s="160"/>
      <c r="CM270" s="160"/>
      <c r="CN270" s="160"/>
      <c r="CO270" s="160"/>
      <c r="CP270" s="160"/>
      <c r="CQ270" s="160"/>
      <c r="CR270" s="160"/>
      <c r="CS270" s="160"/>
      <c r="CT270" s="160"/>
      <c r="CU270" s="160"/>
      <c r="CV270" s="160"/>
      <c r="CW270" s="160"/>
      <c r="CX270" s="160"/>
      <c r="CY270" s="160"/>
      <c r="CZ270" s="160"/>
      <c r="DA270" s="160"/>
      <c r="DB270" s="160"/>
      <c r="DC270" s="160"/>
      <c r="DD270" s="160"/>
      <c r="DE270" s="160"/>
      <c r="DF270" s="160"/>
      <c r="DG270" s="160"/>
      <c r="DH270" s="160"/>
      <c r="DI270" s="160"/>
      <c r="DJ270" s="160"/>
      <c r="DK270" s="160"/>
      <c r="DL270" s="160"/>
      <c r="DM270" s="160"/>
      <c r="DN270" s="160"/>
      <c r="DO270" s="160"/>
      <c r="DP270" s="160"/>
      <c r="DQ270" s="160"/>
      <c r="DR270" s="160"/>
      <c r="DS270" s="160"/>
      <c r="DT270" s="160"/>
      <c r="DU270" s="160"/>
      <c r="DV270" s="160"/>
      <c r="DW270" s="160"/>
      <c r="DX270" s="160"/>
      <c r="DY270" s="160"/>
      <c r="DZ270" s="160"/>
      <c r="EA270" s="160"/>
      <c r="EB270" s="160"/>
      <c r="EC270" s="160"/>
      <c r="ED270" s="160"/>
      <c r="EE270" s="160"/>
      <c r="EF270" s="160"/>
      <c r="EG270" s="160"/>
      <c r="EH270" s="160"/>
      <c r="EI270" s="160"/>
      <c r="EJ270" s="160"/>
      <c r="EK270" s="160"/>
      <c r="EL270" s="160"/>
      <c r="EM270" s="160"/>
      <c r="EN270" s="160"/>
      <c r="EO270" s="160"/>
      <c r="EP270" s="160"/>
      <c r="EQ270" s="160"/>
      <c r="ER270" s="160"/>
      <c r="ES270" s="160"/>
      <c r="ET270" s="160"/>
      <c r="EU270" s="160"/>
      <c r="EV270" s="160"/>
      <c r="EW270" s="160"/>
      <c r="EX270" s="160"/>
      <c r="EY270" s="160"/>
      <c r="EZ270" s="160"/>
      <c r="FA270" s="160"/>
      <c r="FB270" s="160"/>
      <c r="FC270" s="160"/>
      <c r="FD270" s="160"/>
      <c r="FE270" s="160"/>
      <c r="FF270" s="160"/>
      <c r="FG270" s="160"/>
      <c r="FH270" s="160"/>
      <c r="FI270" s="160"/>
      <c r="FJ270" s="160"/>
      <c r="FK270" s="160"/>
      <c r="FL270" s="160"/>
      <c r="FM270" s="160"/>
      <c r="FN270" s="160"/>
      <c r="FO270" s="160"/>
      <c r="FP270" s="160"/>
      <c r="FQ270" s="160"/>
      <c r="FR270" s="160"/>
      <c r="FS270" s="160"/>
      <c r="FT270" s="160"/>
      <c r="FU270" s="160"/>
      <c r="FV270" s="160"/>
      <c r="FW270" s="160"/>
      <c r="FX270" s="160"/>
      <c r="FY270" s="160"/>
      <c r="FZ270" s="160"/>
      <c r="GA270" s="160"/>
      <c r="GB270" s="160"/>
      <c r="GC270" s="160"/>
      <c r="GD270" s="160"/>
      <c r="GE270" s="160"/>
      <c r="GF270" s="160"/>
      <c r="GG270" s="160"/>
      <c r="GH270" s="160"/>
      <c r="GI270" s="160"/>
      <c r="GJ270" s="160"/>
      <c r="GK270" s="160"/>
      <c r="GL270" s="160"/>
      <c r="GM270" s="160"/>
      <c r="GN270" s="160"/>
      <c r="GO270" s="160"/>
      <c r="GP270" s="160"/>
      <c r="GQ270" s="160"/>
      <c r="GR270" s="160"/>
      <c r="GS270" s="160"/>
      <c r="GT270" s="160"/>
      <c r="GU270" s="160"/>
      <c r="GV270" s="160"/>
      <c r="GW270" s="160"/>
      <c r="GX270" s="160"/>
      <c r="GY270" s="160"/>
      <c r="GZ270" s="160"/>
      <c r="HA270" s="160"/>
      <c r="HB270" s="160"/>
      <c r="HC270" s="160"/>
      <c r="HD270" s="160"/>
      <c r="HE270" s="160"/>
      <c r="HF270" s="160"/>
      <c r="HG270" s="160"/>
      <c r="HH270" s="160"/>
      <c r="HI270" s="160"/>
      <c r="HJ270" s="160"/>
      <c r="HK270" s="160"/>
      <c r="HL270" s="160"/>
      <c r="HM270" s="160"/>
      <c r="HN270" s="160"/>
      <c r="HO270" s="160"/>
      <c r="HP270" s="160"/>
      <c r="HQ270" s="160"/>
      <c r="HR270" s="160"/>
      <c r="HS270" s="160"/>
      <c r="HT270" s="160"/>
      <c r="HU270" s="160"/>
      <c r="HV270" s="160"/>
      <c r="HW270" s="160"/>
      <c r="HX270" s="160"/>
      <c r="HY270" s="160"/>
      <c r="HZ270" s="160"/>
      <c r="IA270" s="160"/>
      <c r="IB270" s="160"/>
      <c r="IC270" s="160"/>
      <c r="ID270" s="160"/>
      <c r="IE270" s="160"/>
      <c r="IF270" s="160"/>
      <c r="IG270" s="160"/>
      <c r="IH270" s="160"/>
      <c r="II270" s="160"/>
      <c r="IJ270" s="160"/>
      <c r="IK270" s="160"/>
      <c r="IL270" s="160"/>
      <c r="IM270" s="160"/>
      <c r="IN270" s="160"/>
      <c r="IO270" s="160"/>
      <c r="IP270" s="160"/>
      <c r="IQ270" s="160"/>
      <c r="IR270" s="160"/>
      <c r="IS270" s="160"/>
      <c r="IT270" s="160"/>
      <c r="IU270" s="160"/>
      <c r="IV270" s="160"/>
    </row>
    <row r="271" spans="1:256" s="86" customFormat="1" ht="12.75" customHeight="1">
      <c r="A271" s="26"/>
      <c r="B271" s="30">
        <v>4.5</v>
      </c>
      <c r="C271" s="30" t="s">
        <v>304</v>
      </c>
      <c r="D271" s="343"/>
      <c r="E271" s="343"/>
      <c r="F271" s="343"/>
      <c r="G271" s="343"/>
      <c r="H271" s="58"/>
      <c r="I271" s="36"/>
      <c r="J271" s="346"/>
      <c r="K271" s="59" t="s">
        <v>177</v>
      </c>
      <c r="L271" s="60"/>
      <c r="M271" s="61"/>
      <c r="N271" s="61"/>
      <c r="O271" s="36"/>
      <c r="P271" s="36"/>
      <c r="Q271" s="36"/>
      <c r="R271" s="36"/>
      <c r="S271" s="36"/>
      <c r="T271" s="36"/>
      <c r="U271" s="36"/>
      <c r="V271" s="36"/>
      <c r="W271" s="160"/>
      <c r="X271" s="160"/>
      <c r="Y271" s="160"/>
      <c r="Z271" s="160"/>
      <c r="AA271" s="160"/>
      <c r="AB271" s="160"/>
      <c r="AC271" s="160"/>
      <c r="AD271" s="160"/>
      <c r="AE271" s="160"/>
      <c r="AF271" s="160"/>
      <c r="AG271" s="160"/>
      <c r="AH271" s="160"/>
      <c r="AI271" s="160"/>
      <c r="AJ271" s="160"/>
      <c r="AK271" s="160"/>
      <c r="AL271" s="160"/>
      <c r="AM271" s="160"/>
      <c r="AN271" s="160"/>
      <c r="AO271" s="160"/>
      <c r="AP271" s="160"/>
      <c r="AQ271" s="160"/>
      <c r="AR271" s="160"/>
      <c r="AS271" s="160"/>
      <c r="AT271" s="160"/>
      <c r="AU271" s="160"/>
      <c r="AV271" s="160"/>
      <c r="AW271" s="160"/>
      <c r="AX271" s="160"/>
      <c r="AY271" s="160"/>
      <c r="AZ271" s="160"/>
      <c r="BA271" s="160"/>
      <c r="BB271" s="160"/>
      <c r="BC271" s="160"/>
      <c r="BD271" s="160"/>
      <c r="BE271" s="160"/>
      <c r="BF271" s="160"/>
      <c r="BG271" s="160"/>
      <c r="BH271" s="160"/>
      <c r="BI271" s="160"/>
      <c r="BJ271" s="160"/>
      <c r="BK271" s="160"/>
      <c r="BL271" s="160"/>
      <c r="BM271" s="160"/>
      <c r="BN271" s="160"/>
      <c r="BO271" s="160"/>
      <c r="BP271" s="160"/>
      <c r="BQ271" s="160"/>
      <c r="BR271" s="160"/>
      <c r="BS271" s="160"/>
      <c r="BT271" s="160"/>
      <c r="BU271" s="160"/>
      <c r="BV271" s="160"/>
      <c r="BW271" s="160"/>
      <c r="BX271" s="160"/>
      <c r="BY271" s="160"/>
      <c r="BZ271" s="160"/>
      <c r="CA271" s="160"/>
      <c r="CB271" s="160"/>
      <c r="CC271" s="160"/>
      <c r="CD271" s="160"/>
      <c r="CE271" s="160"/>
      <c r="CF271" s="160"/>
      <c r="CG271" s="160"/>
      <c r="CH271" s="160"/>
      <c r="CI271" s="160"/>
      <c r="CJ271" s="160"/>
      <c r="CK271" s="160"/>
      <c r="CL271" s="160"/>
      <c r="CM271" s="160"/>
      <c r="CN271" s="160"/>
      <c r="CO271" s="160"/>
      <c r="CP271" s="160"/>
      <c r="CQ271" s="160"/>
      <c r="CR271" s="160"/>
      <c r="CS271" s="160"/>
      <c r="CT271" s="160"/>
      <c r="CU271" s="160"/>
      <c r="CV271" s="160"/>
      <c r="CW271" s="160"/>
      <c r="CX271" s="160"/>
      <c r="CY271" s="160"/>
      <c r="CZ271" s="160"/>
      <c r="DA271" s="160"/>
      <c r="DB271" s="160"/>
      <c r="DC271" s="160"/>
      <c r="DD271" s="160"/>
      <c r="DE271" s="160"/>
      <c r="DF271" s="160"/>
      <c r="DG271" s="160"/>
      <c r="DH271" s="160"/>
      <c r="DI271" s="160"/>
      <c r="DJ271" s="160"/>
      <c r="DK271" s="160"/>
      <c r="DL271" s="160"/>
      <c r="DM271" s="160"/>
      <c r="DN271" s="160"/>
      <c r="DO271" s="160"/>
      <c r="DP271" s="160"/>
      <c r="DQ271" s="160"/>
      <c r="DR271" s="160"/>
      <c r="DS271" s="160"/>
      <c r="DT271" s="160"/>
      <c r="DU271" s="160"/>
      <c r="DV271" s="160"/>
      <c r="DW271" s="160"/>
      <c r="DX271" s="160"/>
      <c r="DY271" s="160"/>
      <c r="DZ271" s="160"/>
      <c r="EA271" s="160"/>
      <c r="EB271" s="160"/>
      <c r="EC271" s="160"/>
      <c r="ED271" s="160"/>
      <c r="EE271" s="160"/>
      <c r="EF271" s="160"/>
      <c r="EG271" s="160"/>
      <c r="EH271" s="160"/>
      <c r="EI271" s="160"/>
      <c r="EJ271" s="160"/>
      <c r="EK271" s="160"/>
      <c r="EL271" s="160"/>
      <c r="EM271" s="160"/>
      <c r="EN271" s="160"/>
      <c r="EO271" s="160"/>
      <c r="EP271" s="160"/>
      <c r="EQ271" s="160"/>
      <c r="ER271" s="160"/>
      <c r="ES271" s="160"/>
      <c r="ET271" s="160"/>
      <c r="EU271" s="160"/>
      <c r="EV271" s="160"/>
      <c r="EW271" s="160"/>
      <c r="EX271" s="160"/>
      <c r="EY271" s="160"/>
      <c r="EZ271" s="160"/>
      <c r="FA271" s="160"/>
      <c r="FB271" s="160"/>
      <c r="FC271" s="160"/>
      <c r="FD271" s="160"/>
      <c r="FE271" s="160"/>
      <c r="FF271" s="160"/>
      <c r="FG271" s="160"/>
      <c r="FH271" s="160"/>
      <c r="FI271" s="160"/>
      <c r="FJ271" s="160"/>
      <c r="FK271" s="160"/>
      <c r="FL271" s="160"/>
      <c r="FM271" s="160"/>
      <c r="FN271" s="160"/>
      <c r="FO271" s="160"/>
      <c r="FP271" s="160"/>
      <c r="FQ271" s="160"/>
      <c r="FR271" s="160"/>
      <c r="FS271" s="160"/>
      <c r="FT271" s="160"/>
      <c r="FU271" s="160"/>
      <c r="FV271" s="160"/>
      <c r="FW271" s="160"/>
      <c r="FX271" s="160"/>
      <c r="FY271" s="160"/>
      <c r="FZ271" s="160"/>
      <c r="GA271" s="160"/>
      <c r="GB271" s="160"/>
      <c r="GC271" s="160"/>
      <c r="GD271" s="160"/>
      <c r="GE271" s="160"/>
      <c r="GF271" s="160"/>
      <c r="GG271" s="160"/>
      <c r="GH271" s="160"/>
      <c r="GI271" s="160"/>
      <c r="GJ271" s="160"/>
      <c r="GK271" s="160"/>
      <c r="GL271" s="160"/>
      <c r="GM271" s="160"/>
      <c r="GN271" s="160"/>
      <c r="GO271" s="160"/>
      <c r="GP271" s="160"/>
      <c r="GQ271" s="160"/>
      <c r="GR271" s="160"/>
      <c r="GS271" s="160"/>
      <c r="GT271" s="160"/>
      <c r="GU271" s="160"/>
      <c r="GV271" s="160"/>
      <c r="GW271" s="160"/>
      <c r="GX271" s="160"/>
      <c r="GY271" s="160"/>
      <c r="GZ271" s="160"/>
      <c r="HA271" s="160"/>
      <c r="HB271" s="160"/>
      <c r="HC271" s="160"/>
      <c r="HD271" s="160"/>
      <c r="HE271" s="160"/>
      <c r="HF271" s="160"/>
      <c r="HG271" s="160"/>
      <c r="HH271" s="160"/>
      <c r="HI271" s="160"/>
      <c r="HJ271" s="160"/>
      <c r="HK271" s="160"/>
      <c r="HL271" s="160"/>
      <c r="HM271" s="160"/>
      <c r="HN271" s="160"/>
      <c r="HO271" s="160"/>
      <c r="HP271" s="160"/>
      <c r="HQ271" s="160"/>
      <c r="HR271" s="160"/>
      <c r="HS271" s="160"/>
      <c r="HT271" s="160"/>
      <c r="HU271" s="160"/>
      <c r="HV271" s="160"/>
      <c r="HW271" s="160"/>
      <c r="HX271" s="160"/>
      <c r="HY271" s="160"/>
      <c r="HZ271" s="160"/>
      <c r="IA271" s="160"/>
      <c r="IB271" s="160"/>
      <c r="IC271" s="160"/>
      <c r="ID271" s="160"/>
      <c r="IE271" s="160"/>
      <c r="IF271" s="160"/>
      <c r="IG271" s="160"/>
      <c r="IH271" s="160"/>
      <c r="II271" s="160"/>
      <c r="IJ271" s="160"/>
      <c r="IK271" s="160"/>
      <c r="IL271" s="160"/>
      <c r="IM271" s="160"/>
      <c r="IN271" s="160"/>
      <c r="IO271" s="160"/>
      <c r="IP271" s="160"/>
      <c r="IQ271" s="160"/>
      <c r="IR271" s="160"/>
      <c r="IS271" s="160"/>
      <c r="IT271" s="160"/>
      <c r="IU271" s="160"/>
      <c r="IV271" s="160"/>
    </row>
    <row r="272" spans="1:256" s="86" customFormat="1" ht="12.75" customHeight="1">
      <c r="A272" s="31"/>
      <c r="B272" s="30"/>
      <c r="C272" s="51" t="s">
        <v>323</v>
      </c>
      <c r="D272" s="30"/>
      <c r="E272" s="30"/>
      <c r="F272" s="26"/>
      <c r="G272" s="30"/>
      <c r="H272" s="36"/>
      <c r="I272" s="36"/>
      <c r="J272" s="346"/>
      <c r="K272" s="62" t="s">
        <v>178</v>
      </c>
      <c r="L272" s="63"/>
      <c r="M272" s="64"/>
      <c r="N272" s="64"/>
      <c r="O272" s="36"/>
      <c r="P272" s="36"/>
      <c r="Q272" s="30"/>
      <c r="R272" s="36"/>
      <c r="S272" s="36"/>
      <c r="T272" s="36"/>
      <c r="U272" s="36"/>
      <c r="V272" s="36"/>
      <c r="W272" s="160"/>
      <c r="X272" s="160"/>
      <c r="Y272" s="160"/>
      <c r="Z272" s="160"/>
      <c r="AA272" s="160"/>
      <c r="AB272" s="160"/>
      <c r="AC272" s="160"/>
      <c r="AD272" s="160"/>
      <c r="AE272" s="160"/>
      <c r="AF272" s="160"/>
      <c r="AG272" s="160"/>
      <c r="AH272" s="160"/>
      <c r="AI272" s="160"/>
      <c r="AJ272" s="160"/>
      <c r="AK272" s="160"/>
      <c r="AL272" s="160"/>
      <c r="AM272" s="160"/>
      <c r="AN272" s="160"/>
      <c r="AO272" s="160"/>
      <c r="AP272" s="160"/>
      <c r="AQ272" s="160"/>
      <c r="AR272" s="160"/>
      <c r="AS272" s="160"/>
      <c r="AT272" s="160"/>
      <c r="AU272" s="160"/>
      <c r="AV272" s="160"/>
      <c r="AW272" s="160"/>
      <c r="AX272" s="160"/>
      <c r="AY272" s="160"/>
      <c r="AZ272" s="160"/>
      <c r="BA272" s="160"/>
      <c r="BB272" s="160"/>
      <c r="BC272" s="160"/>
      <c r="BD272" s="160"/>
      <c r="BE272" s="160"/>
      <c r="BF272" s="160"/>
      <c r="BG272" s="160"/>
      <c r="BH272" s="160"/>
      <c r="BI272" s="160"/>
      <c r="BJ272" s="160"/>
      <c r="BK272" s="160"/>
      <c r="BL272" s="160"/>
      <c r="BM272" s="160"/>
      <c r="BN272" s="160"/>
      <c r="BO272" s="160"/>
      <c r="BP272" s="160"/>
      <c r="BQ272" s="160"/>
      <c r="BR272" s="160"/>
      <c r="BS272" s="160"/>
      <c r="BT272" s="160"/>
      <c r="BU272" s="160"/>
      <c r="BV272" s="160"/>
      <c r="BW272" s="160"/>
      <c r="BX272" s="160"/>
      <c r="BY272" s="160"/>
      <c r="BZ272" s="160"/>
      <c r="CA272" s="160"/>
      <c r="CB272" s="160"/>
      <c r="CC272" s="160"/>
      <c r="CD272" s="160"/>
      <c r="CE272" s="160"/>
      <c r="CF272" s="160"/>
      <c r="CG272" s="160"/>
      <c r="CH272" s="160"/>
      <c r="CI272" s="160"/>
      <c r="CJ272" s="160"/>
      <c r="CK272" s="160"/>
      <c r="CL272" s="160"/>
      <c r="CM272" s="160"/>
      <c r="CN272" s="160"/>
      <c r="CO272" s="160"/>
      <c r="CP272" s="160"/>
      <c r="CQ272" s="160"/>
      <c r="CR272" s="160"/>
      <c r="CS272" s="160"/>
      <c r="CT272" s="160"/>
      <c r="CU272" s="160"/>
      <c r="CV272" s="160"/>
      <c r="CW272" s="160"/>
      <c r="CX272" s="160"/>
      <c r="CY272" s="160"/>
      <c r="CZ272" s="160"/>
      <c r="DA272" s="160"/>
      <c r="DB272" s="160"/>
      <c r="DC272" s="160"/>
      <c r="DD272" s="160"/>
      <c r="DE272" s="160"/>
      <c r="DF272" s="160"/>
      <c r="DG272" s="160"/>
      <c r="DH272" s="160"/>
      <c r="DI272" s="160"/>
      <c r="DJ272" s="160"/>
      <c r="DK272" s="160"/>
      <c r="DL272" s="160"/>
      <c r="DM272" s="160"/>
      <c r="DN272" s="160"/>
      <c r="DO272" s="160"/>
      <c r="DP272" s="160"/>
      <c r="DQ272" s="160"/>
      <c r="DR272" s="160"/>
      <c r="DS272" s="160"/>
      <c r="DT272" s="160"/>
      <c r="DU272" s="160"/>
      <c r="DV272" s="160"/>
      <c r="DW272" s="160"/>
      <c r="DX272" s="160"/>
      <c r="DY272" s="160"/>
      <c r="DZ272" s="160"/>
      <c r="EA272" s="160"/>
      <c r="EB272" s="160"/>
      <c r="EC272" s="160"/>
      <c r="ED272" s="160"/>
      <c r="EE272" s="160"/>
      <c r="EF272" s="160"/>
      <c r="EG272" s="160"/>
      <c r="EH272" s="160"/>
      <c r="EI272" s="160"/>
      <c r="EJ272" s="160"/>
      <c r="EK272" s="160"/>
      <c r="EL272" s="160"/>
      <c r="EM272" s="160"/>
      <c r="EN272" s="160"/>
      <c r="EO272" s="160"/>
      <c r="EP272" s="160"/>
      <c r="EQ272" s="160"/>
      <c r="ER272" s="160"/>
      <c r="ES272" s="160"/>
      <c r="ET272" s="160"/>
      <c r="EU272" s="160"/>
      <c r="EV272" s="160"/>
      <c r="EW272" s="160"/>
      <c r="EX272" s="160"/>
      <c r="EY272" s="160"/>
      <c r="EZ272" s="160"/>
      <c r="FA272" s="160"/>
      <c r="FB272" s="160"/>
      <c r="FC272" s="160"/>
      <c r="FD272" s="160"/>
      <c r="FE272" s="160"/>
      <c r="FF272" s="160"/>
      <c r="FG272" s="160"/>
      <c r="FH272" s="160"/>
      <c r="FI272" s="160"/>
      <c r="FJ272" s="160"/>
      <c r="FK272" s="160"/>
      <c r="FL272" s="160"/>
      <c r="FM272" s="160"/>
      <c r="FN272" s="160"/>
      <c r="FO272" s="160"/>
      <c r="FP272" s="160"/>
      <c r="FQ272" s="160"/>
      <c r="FR272" s="160"/>
      <c r="FS272" s="160"/>
      <c r="FT272" s="160"/>
      <c r="FU272" s="160"/>
      <c r="FV272" s="160"/>
      <c r="FW272" s="160"/>
      <c r="FX272" s="160"/>
      <c r="FY272" s="160"/>
      <c r="FZ272" s="160"/>
      <c r="GA272" s="160"/>
      <c r="GB272" s="160"/>
      <c r="GC272" s="160"/>
      <c r="GD272" s="160"/>
      <c r="GE272" s="160"/>
      <c r="GF272" s="160"/>
      <c r="GG272" s="160"/>
      <c r="GH272" s="160"/>
      <c r="GI272" s="160"/>
      <c r="GJ272" s="160"/>
      <c r="GK272" s="160"/>
      <c r="GL272" s="160"/>
      <c r="GM272" s="160"/>
      <c r="GN272" s="160"/>
      <c r="GO272" s="160"/>
      <c r="GP272" s="160"/>
      <c r="GQ272" s="160"/>
      <c r="GR272" s="160"/>
      <c r="GS272" s="160"/>
      <c r="GT272" s="160"/>
      <c r="GU272" s="160"/>
      <c r="GV272" s="160"/>
      <c r="GW272" s="160"/>
      <c r="GX272" s="160"/>
      <c r="GY272" s="160"/>
      <c r="GZ272" s="160"/>
      <c r="HA272" s="160"/>
      <c r="HB272" s="160"/>
      <c r="HC272" s="160"/>
      <c r="HD272" s="160"/>
      <c r="HE272" s="160"/>
      <c r="HF272" s="160"/>
      <c r="HG272" s="160"/>
      <c r="HH272" s="160"/>
      <c r="HI272" s="160"/>
      <c r="HJ272" s="160"/>
      <c r="HK272" s="160"/>
      <c r="HL272" s="160"/>
      <c r="HM272" s="160"/>
      <c r="HN272" s="160"/>
      <c r="HO272" s="160"/>
      <c r="HP272" s="160"/>
      <c r="HQ272" s="160"/>
      <c r="HR272" s="160"/>
      <c r="HS272" s="160"/>
      <c r="HT272" s="160"/>
      <c r="HU272" s="160"/>
      <c r="HV272" s="160"/>
      <c r="HW272" s="160"/>
      <c r="HX272" s="160"/>
      <c r="HY272" s="160"/>
      <c r="HZ272" s="160"/>
      <c r="IA272" s="160"/>
      <c r="IB272" s="160"/>
      <c r="IC272" s="160"/>
      <c r="ID272" s="160"/>
      <c r="IE272" s="160"/>
      <c r="IF272" s="160"/>
      <c r="IG272" s="160"/>
      <c r="IH272" s="160"/>
      <c r="II272" s="160"/>
      <c r="IJ272" s="160"/>
      <c r="IK272" s="160"/>
      <c r="IL272" s="160"/>
      <c r="IM272" s="160"/>
      <c r="IN272" s="160"/>
      <c r="IO272" s="160"/>
      <c r="IP272" s="160"/>
      <c r="IQ272" s="160"/>
      <c r="IR272" s="160"/>
      <c r="IS272" s="160"/>
      <c r="IT272" s="160"/>
      <c r="IU272" s="160"/>
      <c r="IV272" s="160"/>
    </row>
    <row r="273" spans="1:256" s="86" customFormat="1" ht="12.75" customHeight="1">
      <c r="A273" s="31"/>
      <c r="B273" s="30"/>
      <c r="C273" s="332"/>
      <c r="D273" s="333"/>
      <c r="E273" s="333"/>
      <c r="F273" s="334"/>
      <c r="G273" s="333"/>
      <c r="H273" s="335"/>
      <c r="I273" s="36"/>
      <c r="J273" s="73" t="s">
        <v>179</v>
      </c>
      <c r="K273" s="65"/>
      <c r="L273" s="65"/>
      <c r="M273" s="65"/>
      <c r="N273" s="65"/>
      <c r="O273" s="36"/>
      <c r="P273" s="36"/>
      <c r="Q273" s="69"/>
      <c r="R273" s="36"/>
      <c r="S273" s="36"/>
      <c r="T273" s="36"/>
      <c r="U273" s="36"/>
      <c r="V273" s="36"/>
      <c r="W273" s="160"/>
      <c r="X273" s="160"/>
      <c r="Y273" s="160"/>
      <c r="Z273" s="160"/>
      <c r="AA273" s="160"/>
      <c r="AB273" s="160"/>
      <c r="AC273" s="160"/>
      <c r="AD273" s="160"/>
      <c r="AE273" s="160"/>
      <c r="AF273" s="160"/>
      <c r="AG273" s="160"/>
      <c r="AH273" s="160"/>
      <c r="AI273" s="160"/>
      <c r="AJ273" s="160"/>
      <c r="AK273" s="160"/>
      <c r="AL273" s="160"/>
      <c r="AM273" s="160"/>
      <c r="AN273" s="160"/>
      <c r="AO273" s="160"/>
      <c r="AP273" s="160"/>
      <c r="AQ273" s="160"/>
      <c r="AR273" s="160"/>
      <c r="AS273" s="160"/>
      <c r="AT273" s="160"/>
      <c r="AU273" s="160"/>
      <c r="AV273" s="160"/>
      <c r="AW273" s="160"/>
      <c r="AX273" s="160"/>
      <c r="AY273" s="160"/>
      <c r="AZ273" s="160"/>
      <c r="BA273" s="160"/>
      <c r="BB273" s="160"/>
      <c r="BC273" s="160"/>
      <c r="BD273" s="160"/>
      <c r="BE273" s="160"/>
      <c r="BF273" s="160"/>
      <c r="BG273" s="160"/>
      <c r="BH273" s="160"/>
      <c r="BI273" s="160"/>
      <c r="BJ273" s="160"/>
      <c r="BK273" s="160"/>
      <c r="BL273" s="160"/>
      <c r="BM273" s="160"/>
      <c r="BN273" s="160"/>
      <c r="BO273" s="160"/>
      <c r="BP273" s="160"/>
      <c r="BQ273" s="160"/>
      <c r="BR273" s="160"/>
      <c r="BS273" s="160"/>
      <c r="BT273" s="160"/>
      <c r="BU273" s="160"/>
      <c r="BV273" s="160"/>
      <c r="BW273" s="160"/>
      <c r="BX273" s="160"/>
      <c r="BY273" s="160"/>
      <c r="BZ273" s="160"/>
      <c r="CA273" s="160"/>
      <c r="CB273" s="160"/>
      <c r="CC273" s="160"/>
      <c r="CD273" s="160"/>
      <c r="CE273" s="160"/>
      <c r="CF273" s="160"/>
      <c r="CG273" s="160"/>
      <c r="CH273" s="160"/>
      <c r="CI273" s="160"/>
      <c r="CJ273" s="160"/>
      <c r="CK273" s="160"/>
      <c r="CL273" s="160"/>
      <c r="CM273" s="160"/>
      <c r="CN273" s="160"/>
      <c r="CO273" s="160"/>
      <c r="CP273" s="160"/>
      <c r="CQ273" s="160"/>
      <c r="CR273" s="160"/>
      <c r="CS273" s="160"/>
      <c r="CT273" s="160"/>
      <c r="CU273" s="160"/>
      <c r="CV273" s="160"/>
      <c r="CW273" s="160"/>
      <c r="CX273" s="160"/>
      <c r="CY273" s="160"/>
      <c r="CZ273" s="160"/>
      <c r="DA273" s="160"/>
      <c r="DB273" s="160"/>
      <c r="DC273" s="160"/>
      <c r="DD273" s="160"/>
      <c r="DE273" s="160"/>
      <c r="DF273" s="160"/>
      <c r="DG273" s="160"/>
      <c r="DH273" s="160"/>
      <c r="DI273" s="160"/>
      <c r="DJ273" s="160"/>
      <c r="DK273" s="160"/>
      <c r="DL273" s="160"/>
      <c r="DM273" s="160"/>
      <c r="DN273" s="160"/>
      <c r="DO273" s="160"/>
      <c r="DP273" s="160"/>
      <c r="DQ273" s="160"/>
      <c r="DR273" s="160"/>
      <c r="DS273" s="160"/>
      <c r="DT273" s="160"/>
      <c r="DU273" s="160"/>
      <c r="DV273" s="160"/>
      <c r="DW273" s="160"/>
      <c r="DX273" s="160"/>
      <c r="DY273" s="160"/>
      <c r="DZ273" s="160"/>
      <c r="EA273" s="160"/>
      <c r="EB273" s="160"/>
      <c r="EC273" s="160"/>
      <c r="ED273" s="160"/>
      <c r="EE273" s="160"/>
      <c r="EF273" s="160"/>
      <c r="EG273" s="160"/>
      <c r="EH273" s="160"/>
      <c r="EI273" s="160"/>
      <c r="EJ273" s="160"/>
      <c r="EK273" s="160"/>
      <c r="EL273" s="160"/>
      <c r="EM273" s="160"/>
      <c r="EN273" s="160"/>
      <c r="EO273" s="160"/>
      <c r="EP273" s="160"/>
      <c r="EQ273" s="160"/>
      <c r="ER273" s="160"/>
      <c r="ES273" s="160"/>
      <c r="ET273" s="160"/>
      <c r="EU273" s="160"/>
      <c r="EV273" s="160"/>
      <c r="EW273" s="160"/>
      <c r="EX273" s="160"/>
      <c r="EY273" s="160"/>
      <c r="EZ273" s="160"/>
      <c r="FA273" s="160"/>
      <c r="FB273" s="160"/>
      <c r="FC273" s="160"/>
      <c r="FD273" s="160"/>
      <c r="FE273" s="160"/>
      <c r="FF273" s="160"/>
      <c r="FG273" s="160"/>
      <c r="FH273" s="160"/>
      <c r="FI273" s="160"/>
      <c r="FJ273" s="160"/>
      <c r="FK273" s="160"/>
      <c r="FL273" s="160"/>
      <c r="FM273" s="160"/>
      <c r="FN273" s="160"/>
      <c r="FO273" s="160"/>
      <c r="FP273" s="160"/>
      <c r="FQ273" s="160"/>
      <c r="FR273" s="160"/>
      <c r="FS273" s="160"/>
      <c r="FT273" s="160"/>
      <c r="FU273" s="160"/>
      <c r="FV273" s="160"/>
      <c r="FW273" s="160"/>
      <c r="FX273" s="160"/>
      <c r="FY273" s="160"/>
      <c r="FZ273" s="160"/>
      <c r="GA273" s="160"/>
      <c r="GB273" s="160"/>
      <c r="GC273" s="160"/>
      <c r="GD273" s="160"/>
      <c r="GE273" s="160"/>
      <c r="GF273" s="160"/>
      <c r="GG273" s="160"/>
      <c r="GH273" s="160"/>
      <c r="GI273" s="160"/>
      <c r="GJ273" s="160"/>
      <c r="GK273" s="160"/>
      <c r="GL273" s="160"/>
      <c r="GM273" s="160"/>
      <c r="GN273" s="160"/>
      <c r="GO273" s="160"/>
      <c r="GP273" s="160"/>
      <c r="GQ273" s="160"/>
      <c r="GR273" s="160"/>
      <c r="GS273" s="160"/>
      <c r="GT273" s="160"/>
      <c r="GU273" s="160"/>
      <c r="GV273" s="160"/>
      <c r="GW273" s="160"/>
      <c r="GX273" s="160"/>
      <c r="GY273" s="160"/>
      <c r="GZ273" s="160"/>
      <c r="HA273" s="160"/>
      <c r="HB273" s="160"/>
      <c r="HC273" s="160"/>
      <c r="HD273" s="160"/>
      <c r="HE273" s="160"/>
      <c r="HF273" s="160"/>
      <c r="HG273" s="160"/>
      <c r="HH273" s="160"/>
      <c r="HI273" s="160"/>
      <c r="HJ273" s="160"/>
      <c r="HK273" s="160"/>
      <c r="HL273" s="160"/>
      <c r="HM273" s="160"/>
      <c r="HN273" s="160"/>
      <c r="HO273" s="160"/>
      <c r="HP273" s="160"/>
      <c r="HQ273" s="160"/>
      <c r="HR273" s="160"/>
      <c r="HS273" s="160"/>
      <c r="HT273" s="160"/>
      <c r="HU273" s="160"/>
      <c r="HV273" s="160"/>
      <c r="HW273" s="160"/>
      <c r="HX273" s="160"/>
      <c r="HY273" s="160"/>
      <c r="HZ273" s="160"/>
      <c r="IA273" s="160"/>
      <c r="IB273" s="160"/>
      <c r="IC273" s="160"/>
      <c r="ID273" s="160"/>
      <c r="IE273" s="160"/>
      <c r="IF273" s="160"/>
      <c r="IG273" s="160"/>
      <c r="IH273" s="160"/>
      <c r="II273" s="160"/>
      <c r="IJ273" s="160"/>
      <c r="IK273" s="160"/>
      <c r="IL273" s="160"/>
      <c r="IM273" s="160"/>
      <c r="IN273" s="160"/>
      <c r="IO273" s="160"/>
      <c r="IP273" s="160"/>
      <c r="IQ273" s="160"/>
      <c r="IR273" s="160"/>
      <c r="IS273" s="160"/>
      <c r="IT273" s="160"/>
      <c r="IU273" s="160"/>
      <c r="IV273" s="160"/>
    </row>
    <row r="274" spans="1:256" s="86" customFormat="1" ht="12.75" customHeight="1">
      <c r="A274" s="31"/>
      <c r="B274" s="30"/>
      <c r="C274" s="336"/>
      <c r="D274" s="330"/>
      <c r="E274" s="330"/>
      <c r="F274" s="331"/>
      <c r="G274" s="330"/>
      <c r="H274" s="337"/>
      <c r="I274" s="36"/>
      <c r="J274" s="66"/>
      <c r="K274" s="76" t="s">
        <v>180</v>
      </c>
      <c r="L274" s="67"/>
      <c r="M274" s="64"/>
      <c r="N274" s="64"/>
      <c r="O274" s="30"/>
      <c r="P274" s="36"/>
      <c r="Q274" s="69"/>
      <c r="R274" s="36"/>
      <c r="S274" s="36"/>
      <c r="T274" s="36"/>
      <c r="U274" s="36"/>
      <c r="V274" s="36"/>
      <c r="W274" s="160"/>
      <c r="X274" s="160"/>
      <c r="Y274" s="160"/>
      <c r="Z274" s="160"/>
      <c r="AA274" s="160"/>
      <c r="AB274" s="160"/>
      <c r="AC274" s="160"/>
      <c r="AD274" s="160"/>
      <c r="AE274" s="160"/>
      <c r="AF274" s="160"/>
      <c r="AG274" s="160"/>
      <c r="AH274" s="160"/>
      <c r="AI274" s="160"/>
      <c r="AJ274" s="160"/>
      <c r="AK274" s="160"/>
      <c r="AL274" s="160"/>
      <c r="AM274" s="160"/>
      <c r="AN274" s="160"/>
      <c r="AO274" s="160"/>
      <c r="AP274" s="160"/>
      <c r="AQ274" s="160"/>
      <c r="AR274" s="160"/>
      <c r="AS274" s="160"/>
      <c r="AT274" s="160"/>
      <c r="AU274" s="160"/>
      <c r="AV274" s="160"/>
      <c r="AW274" s="160"/>
      <c r="AX274" s="160"/>
      <c r="AY274" s="160"/>
      <c r="AZ274" s="160"/>
      <c r="BA274" s="160"/>
      <c r="BB274" s="160"/>
      <c r="BC274" s="160"/>
      <c r="BD274" s="160"/>
      <c r="BE274" s="160"/>
      <c r="BF274" s="160"/>
      <c r="BG274" s="160"/>
      <c r="BH274" s="160"/>
      <c r="BI274" s="160"/>
      <c r="BJ274" s="160"/>
      <c r="BK274" s="160"/>
      <c r="BL274" s="160"/>
      <c r="BM274" s="160"/>
      <c r="BN274" s="160"/>
      <c r="BO274" s="160"/>
      <c r="BP274" s="160"/>
      <c r="BQ274" s="160"/>
      <c r="BR274" s="160"/>
      <c r="BS274" s="160"/>
      <c r="BT274" s="160"/>
      <c r="BU274" s="160"/>
      <c r="BV274" s="160"/>
      <c r="BW274" s="160"/>
      <c r="BX274" s="160"/>
      <c r="BY274" s="160"/>
      <c r="BZ274" s="160"/>
      <c r="CA274" s="160"/>
      <c r="CB274" s="160"/>
      <c r="CC274" s="160"/>
      <c r="CD274" s="160"/>
      <c r="CE274" s="160"/>
      <c r="CF274" s="160"/>
      <c r="CG274" s="160"/>
      <c r="CH274" s="160"/>
      <c r="CI274" s="160"/>
      <c r="CJ274" s="160"/>
      <c r="CK274" s="160"/>
      <c r="CL274" s="160"/>
      <c r="CM274" s="160"/>
      <c r="CN274" s="160"/>
      <c r="CO274" s="160"/>
      <c r="CP274" s="160"/>
      <c r="CQ274" s="160"/>
      <c r="CR274" s="160"/>
      <c r="CS274" s="160"/>
      <c r="CT274" s="160"/>
      <c r="CU274" s="160"/>
      <c r="CV274" s="160"/>
      <c r="CW274" s="160"/>
      <c r="CX274" s="160"/>
      <c r="CY274" s="160"/>
      <c r="CZ274" s="160"/>
      <c r="DA274" s="160"/>
      <c r="DB274" s="160"/>
      <c r="DC274" s="160"/>
      <c r="DD274" s="160"/>
      <c r="DE274" s="160"/>
      <c r="DF274" s="160"/>
      <c r="DG274" s="160"/>
      <c r="DH274" s="160"/>
      <c r="DI274" s="160"/>
      <c r="DJ274" s="160"/>
      <c r="DK274" s="160"/>
      <c r="DL274" s="160"/>
      <c r="DM274" s="160"/>
      <c r="DN274" s="160"/>
      <c r="DO274" s="160"/>
      <c r="DP274" s="160"/>
      <c r="DQ274" s="160"/>
      <c r="DR274" s="160"/>
      <c r="DS274" s="160"/>
      <c r="DT274" s="160"/>
      <c r="DU274" s="160"/>
      <c r="DV274" s="160"/>
      <c r="DW274" s="160"/>
      <c r="DX274" s="160"/>
      <c r="DY274" s="160"/>
      <c r="DZ274" s="160"/>
      <c r="EA274" s="160"/>
      <c r="EB274" s="160"/>
      <c r="EC274" s="160"/>
      <c r="ED274" s="160"/>
      <c r="EE274" s="160"/>
      <c r="EF274" s="160"/>
      <c r="EG274" s="160"/>
      <c r="EH274" s="160"/>
      <c r="EI274" s="160"/>
      <c r="EJ274" s="160"/>
      <c r="EK274" s="160"/>
      <c r="EL274" s="160"/>
      <c r="EM274" s="160"/>
      <c r="EN274" s="160"/>
      <c r="EO274" s="160"/>
      <c r="EP274" s="160"/>
      <c r="EQ274" s="160"/>
      <c r="ER274" s="160"/>
      <c r="ES274" s="160"/>
      <c r="ET274" s="160"/>
      <c r="EU274" s="160"/>
      <c r="EV274" s="160"/>
      <c r="EW274" s="160"/>
      <c r="EX274" s="160"/>
      <c r="EY274" s="160"/>
      <c r="EZ274" s="160"/>
      <c r="FA274" s="160"/>
      <c r="FB274" s="160"/>
      <c r="FC274" s="160"/>
      <c r="FD274" s="160"/>
      <c r="FE274" s="160"/>
      <c r="FF274" s="160"/>
      <c r="FG274" s="160"/>
      <c r="FH274" s="160"/>
      <c r="FI274" s="160"/>
      <c r="FJ274" s="160"/>
      <c r="FK274" s="160"/>
      <c r="FL274" s="160"/>
      <c r="FM274" s="160"/>
      <c r="FN274" s="160"/>
      <c r="FO274" s="160"/>
      <c r="FP274" s="160"/>
      <c r="FQ274" s="160"/>
      <c r="FR274" s="160"/>
      <c r="FS274" s="160"/>
      <c r="FT274" s="160"/>
      <c r="FU274" s="160"/>
      <c r="FV274" s="160"/>
      <c r="FW274" s="160"/>
      <c r="FX274" s="160"/>
      <c r="FY274" s="160"/>
      <c r="FZ274" s="160"/>
      <c r="GA274" s="160"/>
      <c r="GB274" s="160"/>
      <c r="GC274" s="160"/>
      <c r="GD274" s="160"/>
      <c r="GE274" s="160"/>
      <c r="GF274" s="160"/>
      <c r="GG274" s="160"/>
      <c r="GH274" s="160"/>
      <c r="GI274" s="160"/>
      <c r="GJ274" s="160"/>
      <c r="GK274" s="160"/>
      <c r="GL274" s="160"/>
      <c r="GM274" s="160"/>
      <c r="GN274" s="160"/>
      <c r="GO274" s="160"/>
      <c r="GP274" s="160"/>
      <c r="GQ274" s="160"/>
      <c r="GR274" s="160"/>
      <c r="GS274" s="160"/>
      <c r="GT274" s="160"/>
      <c r="GU274" s="160"/>
      <c r="GV274" s="160"/>
      <c r="GW274" s="160"/>
      <c r="GX274" s="160"/>
      <c r="GY274" s="160"/>
      <c r="GZ274" s="160"/>
      <c r="HA274" s="160"/>
      <c r="HB274" s="160"/>
      <c r="HC274" s="160"/>
      <c r="HD274" s="160"/>
      <c r="HE274" s="160"/>
      <c r="HF274" s="160"/>
      <c r="HG274" s="160"/>
      <c r="HH274" s="160"/>
      <c r="HI274" s="160"/>
      <c r="HJ274" s="160"/>
      <c r="HK274" s="160"/>
      <c r="HL274" s="160"/>
      <c r="HM274" s="160"/>
      <c r="HN274" s="160"/>
      <c r="HO274" s="160"/>
      <c r="HP274" s="160"/>
      <c r="HQ274" s="160"/>
      <c r="HR274" s="160"/>
      <c r="HS274" s="160"/>
      <c r="HT274" s="160"/>
      <c r="HU274" s="160"/>
      <c r="HV274" s="160"/>
      <c r="HW274" s="160"/>
      <c r="HX274" s="160"/>
      <c r="HY274" s="160"/>
      <c r="HZ274" s="160"/>
      <c r="IA274" s="160"/>
      <c r="IB274" s="160"/>
      <c r="IC274" s="160"/>
      <c r="ID274" s="160"/>
      <c r="IE274" s="160"/>
      <c r="IF274" s="160"/>
      <c r="IG274" s="160"/>
      <c r="IH274" s="160"/>
      <c r="II274" s="160"/>
      <c r="IJ274" s="160"/>
      <c r="IK274" s="160"/>
      <c r="IL274" s="160"/>
      <c r="IM274" s="160"/>
      <c r="IN274" s="160"/>
      <c r="IO274" s="160"/>
      <c r="IP274" s="160"/>
      <c r="IQ274" s="160"/>
      <c r="IR274" s="160"/>
      <c r="IS274" s="160"/>
      <c r="IT274" s="160"/>
      <c r="IU274" s="160"/>
      <c r="IV274" s="160"/>
    </row>
    <row r="275" spans="1:256" s="86" customFormat="1" ht="12.75" customHeight="1">
      <c r="A275" s="31"/>
      <c r="B275" s="30"/>
      <c r="C275" s="336"/>
      <c r="D275" s="330"/>
      <c r="E275" s="330"/>
      <c r="F275" s="331"/>
      <c r="G275" s="330"/>
      <c r="H275" s="337"/>
      <c r="I275" s="36"/>
      <c r="J275" s="68"/>
      <c r="K275" s="4" t="s">
        <v>181</v>
      </c>
      <c r="L275" s="67"/>
      <c r="M275" s="64"/>
      <c r="N275" s="64"/>
      <c r="O275" s="69"/>
      <c r="P275" s="36"/>
      <c r="Q275" s="69"/>
      <c r="R275" s="36"/>
      <c r="S275" s="36"/>
      <c r="T275" s="36"/>
      <c r="U275" s="36"/>
      <c r="V275" s="36"/>
      <c r="W275" s="160"/>
      <c r="X275" s="160"/>
      <c r="Y275" s="160"/>
      <c r="Z275" s="160"/>
      <c r="AA275" s="160"/>
      <c r="AB275" s="160"/>
      <c r="AC275" s="160"/>
      <c r="AD275" s="160"/>
      <c r="AE275" s="160"/>
      <c r="AF275" s="160"/>
      <c r="AG275" s="160"/>
      <c r="AH275" s="160"/>
      <c r="AI275" s="160"/>
      <c r="AJ275" s="160"/>
      <c r="AK275" s="160"/>
      <c r="AL275" s="160"/>
      <c r="AM275" s="160"/>
      <c r="AN275" s="160"/>
      <c r="AO275" s="160"/>
      <c r="AP275" s="160"/>
      <c r="AQ275" s="160"/>
      <c r="AR275" s="160"/>
      <c r="AS275" s="160"/>
      <c r="AT275" s="160"/>
      <c r="AU275" s="160"/>
      <c r="AV275" s="160"/>
      <c r="AW275" s="160"/>
      <c r="AX275" s="160"/>
      <c r="AY275" s="160"/>
      <c r="AZ275" s="160"/>
      <c r="BA275" s="160"/>
      <c r="BB275" s="160"/>
      <c r="BC275" s="160"/>
      <c r="BD275" s="160"/>
      <c r="BE275" s="160"/>
      <c r="BF275" s="160"/>
      <c r="BG275" s="160"/>
      <c r="BH275" s="160"/>
      <c r="BI275" s="160"/>
      <c r="BJ275" s="160"/>
      <c r="BK275" s="160"/>
      <c r="BL275" s="160"/>
      <c r="BM275" s="160"/>
      <c r="BN275" s="160"/>
      <c r="BO275" s="160"/>
      <c r="BP275" s="160"/>
      <c r="BQ275" s="160"/>
      <c r="BR275" s="160"/>
      <c r="BS275" s="160"/>
      <c r="BT275" s="160"/>
      <c r="BU275" s="160"/>
      <c r="BV275" s="160"/>
      <c r="BW275" s="160"/>
      <c r="BX275" s="160"/>
      <c r="BY275" s="160"/>
      <c r="BZ275" s="160"/>
      <c r="CA275" s="160"/>
      <c r="CB275" s="160"/>
      <c r="CC275" s="160"/>
      <c r="CD275" s="160"/>
      <c r="CE275" s="160"/>
      <c r="CF275" s="160"/>
      <c r="CG275" s="160"/>
      <c r="CH275" s="160"/>
      <c r="CI275" s="160"/>
      <c r="CJ275" s="160"/>
      <c r="CK275" s="160"/>
      <c r="CL275" s="160"/>
      <c r="CM275" s="160"/>
      <c r="CN275" s="160"/>
      <c r="CO275" s="160"/>
      <c r="CP275" s="160"/>
      <c r="CQ275" s="160"/>
      <c r="CR275" s="160"/>
      <c r="CS275" s="160"/>
      <c r="CT275" s="160"/>
      <c r="CU275" s="160"/>
      <c r="CV275" s="160"/>
      <c r="CW275" s="160"/>
      <c r="CX275" s="160"/>
      <c r="CY275" s="160"/>
      <c r="CZ275" s="160"/>
      <c r="DA275" s="160"/>
      <c r="DB275" s="160"/>
      <c r="DC275" s="160"/>
      <c r="DD275" s="160"/>
      <c r="DE275" s="160"/>
      <c r="DF275" s="160"/>
      <c r="DG275" s="160"/>
      <c r="DH275" s="160"/>
      <c r="DI275" s="160"/>
      <c r="DJ275" s="160"/>
      <c r="DK275" s="160"/>
      <c r="DL275" s="160"/>
      <c r="DM275" s="160"/>
      <c r="DN275" s="160"/>
      <c r="DO275" s="160"/>
      <c r="DP275" s="160"/>
      <c r="DQ275" s="160"/>
      <c r="DR275" s="160"/>
      <c r="DS275" s="160"/>
      <c r="DT275" s="160"/>
      <c r="DU275" s="160"/>
      <c r="DV275" s="160"/>
      <c r="DW275" s="160"/>
      <c r="DX275" s="160"/>
      <c r="DY275" s="160"/>
      <c r="DZ275" s="160"/>
      <c r="EA275" s="160"/>
      <c r="EB275" s="160"/>
      <c r="EC275" s="160"/>
      <c r="ED275" s="160"/>
      <c r="EE275" s="160"/>
      <c r="EF275" s="160"/>
      <c r="EG275" s="160"/>
      <c r="EH275" s="160"/>
      <c r="EI275" s="160"/>
      <c r="EJ275" s="160"/>
      <c r="EK275" s="160"/>
      <c r="EL275" s="160"/>
      <c r="EM275" s="160"/>
      <c r="EN275" s="160"/>
      <c r="EO275" s="160"/>
      <c r="EP275" s="160"/>
      <c r="EQ275" s="160"/>
      <c r="ER275" s="160"/>
      <c r="ES275" s="160"/>
      <c r="ET275" s="160"/>
      <c r="EU275" s="160"/>
      <c r="EV275" s="160"/>
      <c r="EW275" s="160"/>
      <c r="EX275" s="160"/>
      <c r="EY275" s="160"/>
      <c r="EZ275" s="160"/>
      <c r="FA275" s="160"/>
      <c r="FB275" s="160"/>
      <c r="FC275" s="160"/>
      <c r="FD275" s="160"/>
      <c r="FE275" s="160"/>
      <c r="FF275" s="160"/>
      <c r="FG275" s="160"/>
      <c r="FH275" s="160"/>
      <c r="FI275" s="160"/>
      <c r="FJ275" s="160"/>
      <c r="FK275" s="160"/>
      <c r="FL275" s="160"/>
      <c r="FM275" s="160"/>
      <c r="FN275" s="160"/>
      <c r="FO275" s="160"/>
      <c r="FP275" s="160"/>
      <c r="FQ275" s="160"/>
      <c r="FR275" s="160"/>
      <c r="FS275" s="160"/>
      <c r="FT275" s="160"/>
      <c r="FU275" s="160"/>
      <c r="FV275" s="160"/>
      <c r="FW275" s="160"/>
      <c r="FX275" s="160"/>
      <c r="FY275" s="160"/>
      <c r="FZ275" s="160"/>
      <c r="GA275" s="160"/>
      <c r="GB275" s="160"/>
      <c r="GC275" s="160"/>
      <c r="GD275" s="160"/>
      <c r="GE275" s="160"/>
      <c r="GF275" s="160"/>
      <c r="GG275" s="160"/>
      <c r="GH275" s="160"/>
      <c r="GI275" s="160"/>
      <c r="GJ275" s="160"/>
      <c r="GK275" s="160"/>
      <c r="GL275" s="160"/>
      <c r="GM275" s="160"/>
      <c r="GN275" s="160"/>
      <c r="GO275" s="160"/>
      <c r="GP275" s="160"/>
      <c r="GQ275" s="160"/>
      <c r="GR275" s="160"/>
      <c r="GS275" s="160"/>
      <c r="GT275" s="160"/>
      <c r="GU275" s="160"/>
      <c r="GV275" s="160"/>
      <c r="GW275" s="160"/>
      <c r="GX275" s="160"/>
      <c r="GY275" s="160"/>
      <c r="GZ275" s="160"/>
      <c r="HA275" s="160"/>
      <c r="HB275" s="160"/>
      <c r="HC275" s="160"/>
      <c r="HD275" s="160"/>
      <c r="HE275" s="160"/>
      <c r="HF275" s="160"/>
      <c r="HG275" s="160"/>
      <c r="HH275" s="160"/>
      <c r="HI275" s="160"/>
      <c r="HJ275" s="160"/>
      <c r="HK275" s="160"/>
      <c r="HL275" s="160"/>
      <c r="HM275" s="160"/>
      <c r="HN275" s="160"/>
      <c r="HO275" s="160"/>
      <c r="HP275" s="160"/>
      <c r="HQ275" s="160"/>
      <c r="HR275" s="160"/>
      <c r="HS275" s="160"/>
      <c r="HT275" s="160"/>
      <c r="HU275" s="160"/>
      <c r="HV275" s="160"/>
      <c r="HW275" s="160"/>
      <c r="HX275" s="160"/>
      <c r="HY275" s="160"/>
      <c r="HZ275" s="160"/>
      <c r="IA275" s="160"/>
      <c r="IB275" s="160"/>
      <c r="IC275" s="160"/>
      <c r="ID275" s="160"/>
      <c r="IE275" s="160"/>
      <c r="IF275" s="160"/>
      <c r="IG275" s="160"/>
      <c r="IH275" s="160"/>
      <c r="II275" s="160"/>
      <c r="IJ275" s="160"/>
      <c r="IK275" s="160"/>
      <c r="IL275" s="160"/>
      <c r="IM275" s="160"/>
      <c r="IN275" s="160"/>
      <c r="IO275" s="160"/>
      <c r="IP275" s="160"/>
      <c r="IQ275" s="160"/>
      <c r="IR275" s="160"/>
      <c r="IS275" s="160"/>
      <c r="IT275" s="160"/>
      <c r="IU275" s="160"/>
      <c r="IV275" s="160"/>
    </row>
    <row r="276" spans="1:256" s="86" customFormat="1" ht="12.75" customHeight="1">
      <c r="A276" s="31"/>
      <c r="B276" s="30"/>
      <c r="C276" s="336"/>
      <c r="D276" s="330"/>
      <c r="E276" s="330"/>
      <c r="F276" s="331"/>
      <c r="G276" s="330"/>
      <c r="H276" s="337"/>
      <c r="I276" s="36"/>
      <c r="J276" s="73" t="s">
        <v>307</v>
      </c>
      <c r="K276" s="74"/>
      <c r="L276" s="71"/>
      <c r="M276" s="71"/>
      <c r="N276" s="71"/>
      <c r="O276" s="69"/>
      <c r="P276" s="30"/>
      <c r="Q276" s="30"/>
      <c r="R276" s="36"/>
      <c r="S276" s="36"/>
      <c r="T276" s="36"/>
      <c r="U276" s="36"/>
      <c r="V276" s="36"/>
      <c r="W276" s="160"/>
      <c r="X276" s="160"/>
      <c r="Y276" s="160"/>
      <c r="Z276" s="160"/>
      <c r="AA276" s="160"/>
      <c r="AB276" s="160"/>
      <c r="AC276" s="160"/>
      <c r="AD276" s="160"/>
      <c r="AE276" s="160"/>
      <c r="AF276" s="160"/>
      <c r="AG276" s="160"/>
      <c r="AH276" s="160"/>
      <c r="AI276" s="160"/>
      <c r="AJ276" s="160"/>
      <c r="AK276" s="160"/>
      <c r="AL276" s="160"/>
      <c r="AM276" s="160"/>
      <c r="AN276" s="160"/>
      <c r="AO276" s="160"/>
      <c r="AP276" s="160"/>
      <c r="AQ276" s="160"/>
      <c r="AR276" s="160"/>
      <c r="AS276" s="160"/>
      <c r="AT276" s="160"/>
      <c r="AU276" s="160"/>
      <c r="AV276" s="160"/>
      <c r="AW276" s="160"/>
      <c r="AX276" s="160"/>
      <c r="AY276" s="160"/>
      <c r="AZ276" s="160"/>
      <c r="BA276" s="160"/>
      <c r="BB276" s="160"/>
      <c r="BC276" s="160"/>
      <c r="BD276" s="160"/>
      <c r="BE276" s="160"/>
      <c r="BF276" s="160"/>
      <c r="BG276" s="160"/>
      <c r="BH276" s="160"/>
      <c r="BI276" s="160"/>
      <c r="BJ276" s="160"/>
      <c r="BK276" s="160"/>
      <c r="BL276" s="160"/>
      <c r="BM276" s="160"/>
      <c r="BN276" s="160"/>
      <c r="BO276" s="160"/>
      <c r="BP276" s="160"/>
      <c r="BQ276" s="160"/>
      <c r="BR276" s="160"/>
      <c r="BS276" s="160"/>
      <c r="BT276" s="160"/>
      <c r="BU276" s="160"/>
      <c r="BV276" s="160"/>
      <c r="BW276" s="160"/>
      <c r="BX276" s="160"/>
      <c r="BY276" s="160"/>
      <c r="BZ276" s="160"/>
      <c r="CA276" s="160"/>
      <c r="CB276" s="160"/>
      <c r="CC276" s="160"/>
      <c r="CD276" s="160"/>
      <c r="CE276" s="160"/>
      <c r="CF276" s="160"/>
      <c r="CG276" s="160"/>
      <c r="CH276" s="160"/>
      <c r="CI276" s="160"/>
      <c r="CJ276" s="160"/>
      <c r="CK276" s="160"/>
      <c r="CL276" s="160"/>
      <c r="CM276" s="160"/>
      <c r="CN276" s="160"/>
      <c r="CO276" s="160"/>
      <c r="CP276" s="160"/>
      <c r="CQ276" s="160"/>
      <c r="CR276" s="160"/>
      <c r="CS276" s="160"/>
      <c r="CT276" s="160"/>
      <c r="CU276" s="160"/>
      <c r="CV276" s="160"/>
      <c r="CW276" s="160"/>
      <c r="CX276" s="160"/>
      <c r="CY276" s="160"/>
      <c r="CZ276" s="160"/>
      <c r="DA276" s="160"/>
      <c r="DB276" s="160"/>
      <c r="DC276" s="160"/>
      <c r="DD276" s="160"/>
      <c r="DE276" s="160"/>
      <c r="DF276" s="160"/>
      <c r="DG276" s="160"/>
      <c r="DH276" s="160"/>
      <c r="DI276" s="160"/>
      <c r="DJ276" s="160"/>
      <c r="DK276" s="160"/>
      <c r="DL276" s="160"/>
      <c r="DM276" s="160"/>
      <c r="DN276" s="160"/>
      <c r="DO276" s="160"/>
      <c r="DP276" s="160"/>
      <c r="DQ276" s="160"/>
      <c r="DR276" s="160"/>
      <c r="DS276" s="160"/>
      <c r="DT276" s="160"/>
      <c r="DU276" s="160"/>
      <c r="DV276" s="160"/>
      <c r="DW276" s="160"/>
      <c r="DX276" s="160"/>
      <c r="DY276" s="160"/>
      <c r="DZ276" s="160"/>
      <c r="EA276" s="160"/>
      <c r="EB276" s="160"/>
      <c r="EC276" s="160"/>
      <c r="ED276" s="160"/>
      <c r="EE276" s="160"/>
      <c r="EF276" s="160"/>
      <c r="EG276" s="160"/>
      <c r="EH276" s="160"/>
      <c r="EI276" s="160"/>
      <c r="EJ276" s="160"/>
      <c r="EK276" s="160"/>
      <c r="EL276" s="160"/>
      <c r="EM276" s="160"/>
      <c r="EN276" s="160"/>
      <c r="EO276" s="160"/>
      <c r="EP276" s="160"/>
      <c r="EQ276" s="160"/>
      <c r="ER276" s="160"/>
      <c r="ES276" s="160"/>
      <c r="ET276" s="160"/>
      <c r="EU276" s="160"/>
      <c r="EV276" s="160"/>
      <c r="EW276" s="160"/>
      <c r="EX276" s="160"/>
      <c r="EY276" s="160"/>
      <c r="EZ276" s="160"/>
      <c r="FA276" s="160"/>
      <c r="FB276" s="160"/>
      <c r="FC276" s="160"/>
      <c r="FD276" s="160"/>
      <c r="FE276" s="160"/>
      <c r="FF276" s="160"/>
      <c r="FG276" s="160"/>
      <c r="FH276" s="160"/>
      <c r="FI276" s="160"/>
      <c r="FJ276" s="160"/>
      <c r="FK276" s="160"/>
      <c r="FL276" s="160"/>
      <c r="FM276" s="160"/>
      <c r="FN276" s="160"/>
      <c r="FO276" s="160"/>
      <c r="FP276" s="160"/>
      <c r="FQ276" s="160"/>
      <c r="FR276" s="160"/>
      <c r="FS276" s="160"/>
      <c r="FT276" s="160"/>
      <c r="FU276" s="160"/>
      <c r="FV276" s="160"/>
      <c r="FW276" s="160"/>
      <c r="FX276" s="160"/>
      <c r="FY276" s="160"/>
      <c r="FZ276" s="160"/>
      <c r="GA276" s="160"/>
      <c r="GB276" s="160"/>
      <c r="GC276" s="160"/>
      <c r="GD276" s="160"/>
      <c r="GE276" s="160"/>
      <c r="GF276" s="160"/>
      <c r="GG276" s="160"/>
      <c r="GH276" s="160"/>
      <c r="GI276" s="160"/>
      <c r="GJ276" s="160"/>
      <c r="GK276" s="160"/>
      <c r="GL276" s="160"/>
      <c r="GM276" s="160"/>
      <c r="GN276" s="160"/>
      <c r="GO276" s="160"/>
      <c r="GP276" s="160"/>
      <c r="GQ276" s="160"/>
      <c r="GR276" s="160"/>
      <c r="GS276" s="160"/>
      <c r="GT276" s="160"/>
      <c r="GU276" s="160"/>
      <c r="GV276" s="160"/>
      <c r="GW276" s="160"/>
      <c r="GX276" s="160"/>
      <c r="GY276" s="160"/>
      <c r="GZ276" s="160"/>
      <c r="HA276" s="160"/>
      <c r="HB276" s="160"/>
      <c r="HC276" s="160"/>
      <c r="HD276" s="160"/>
      <c r="HE276" s="160"/>
      <c r="HF276" s="160"/>
      <c r="HG276" s="160"/>
      <c r="HH276" s="160"/>
      <c r="HI276" s="160"/>
      <c r="HJ276" s="160"/>
      <c r="HK276" s="160"/>
      <c r="HL276" s="160"/>
      <c r="HM276" s="160"/>
      <c r="HN276" s="160"/>
      <c r="HO276" s="160"/>
      <c r="HP276" s="160"/>
      <c r="HQ276" s="160"/>
      <c r="HR276" s="160"/>
      <c r="HS276" s="160"/>
      <c r="HT276" s="160"/>
      <c r="HU276" s="160"/>
      <c r="HV276" s="160"/>
      <c r="HW276" s="160"/>
      <c r="HX276" s="160"/>
      <c r="HY276" s="160"/>
      <c r="HZ276" s="160"/>
      <c r="IA276" s="160"/>
      <c r="IB276" s="160"/>
      <c r="IC276" s="160"/>
      <c r="ID276" s="160"/>
      <c r="IE276" s="160"/>
      <c r="IF276" s="160"/>
      <c r="IG276" s="160"/>
      <c r="IH276" s="160"/>
      <c r="II276" s="160"/>
      <c r="IJ276" s="160"/>
      <c r="IK276" s="160"/>
      <c r="IL276" s="160"/>
      <c r="IM276" s="160"/>
      <c r="IN276" s="160"/>
      <c r="IO276" s="160"/>
      <c r="IP276" s="160"/>
      <c r="IQ276" s="160"/>
      <c r="IR276" s="160"/>
      <c r="IS276" s="160"/>
      <c r="IT276" s="160"/>
      <c r="IU276" s="160"/>
      <c r="IV276" s="160"/>
    </row>
    <row r="277" spans="1:256" s="160" customFormat="1" ht="12.75" customHeight="1">
      <c r="A277" s="31"/>
      <c r="B277" s="30"/>
      <c r="C277" s="338"/>
      <c r="D277" s="339"/>
      <c r="E277" s="339"/>
      <c r="F277" s="340"/>
      <c r="G277" s="339"/>
      <c r="H277" s="341"/>
      <c r="I277" s="36"/>
      <c r="J277" s="75"/>
      <c r="K277" s="4" t="s">
        <v>308</v>
      </c>
      <c r="L277" s="71"/>
      <c r="M277" s="71"/>
      <c r="N277" s="71"/>
      <c r="O277" s="30"/>
      <c r="P277" s="69"/>
      <c r="Q277" s="36"/>
      <c r="R277" s="36"/>
      <c r="S277" s="36"/>
      <c r="T277" s="36"/>
      <c r="U277" s="36"/>
      <c r="V277" s="36"/>
    </row>
    <row r="278" spans="1:256" s="160" customFormat="1" ht="12.75" customHeight="1">
      <c r="A278" s="31"/>
      <c r="B278" s="30"/>
      <c r="C278" s="30"/>
      <c r="D278" s="32" t="s">
        <v>245</v>
      </c>
      <c r="E278" s="30"/>
      <c r="F278" s="30"/>
      <c r="G278" s="26"/>
      <c r="H278" s="30"/>
      <c r="I278" s="36"/>
      <c r="J278" s="57" t="s">
        <v>316</v>
      </c>
      <c r="K278" s="71"/>
      <c r="L278" s="72"/>
      <c r="M278" s="33"/>
      <c r="N278" s="30"/>
      <c r="O278" s="30"/>
      <c r="P278" s="69"/>
      <c r="Q278" s="36"/>
      <c r="R278" s="36"/>
      <c r="S278" s="36"/>
      <c r="T278" s="36"/>
      <c r="U278" s="36"/>
      <c r="V278" s="36"/>
    </row>
    <row r="279" spans="1:256" s="160" customFormat="1" ht="12.75" customHeight="1">
      <c r="A279" s="359"/>
      <c r="B279" s="360" t="s">
        <v>319</v>
      </c>
      <c r="C279" s="360"/>
      <c r="D279" s="360"/>
      <c r="E279" s="360"/>
      <c r="F279" s="360"/>
      <c r="G279" s="361"/>
      <c r="H279" s="360"/>
      <c r="I279" s="362"/>
      <c r="J279" s="75"/>
      <c r="K279" s="4" t="s">
        <v>317</v>
      </c>
      <c r="L279" s="72"/>
      <c r="M279" s="33"/>
      <c r="N279" s="30"/>
      <c r="O279" s="30"/>
      <c r="P279" s="69"/>
      <c r="Q279" s="36"/>
      <c r="R279" s="36"/>
      <c r="S279" s="36"/>
      <c r="T279" s="36"/>
      <c r="U279" s="36"/>
      <c r="V279" s="36"/>
    </row>
    <row r="280" spans="1:256" s="160" customFormat="1" ht="12.75" customHeight="1">
      <c r="A280" s="359"/>
      <c r="B280" s="360">
        <v>4.5999999999999996</v>
      </c>
      <c r="C280" s="457" t="s">
        <v>342</v>
      </c>
      <c r="D280" s="457"/>
      <c r="E280" s="457"/>
      <c r="F280" s="457"/>
      <c r="G280" s="457"/>
      <c r="H280" s="457"/>
      <c r="I280" s="363"/>
      <c r="J280" s="57" t="s">
        <v>318</v>
      </c>
      <c r="K280" s="65"/>
      <c r="L280" s="77"/>
      <c r="M280" s="77"/>
      <c r="N280" s="77"/>
      <c r="O280" s="77"/>
      <c r="P280" s="69"/>
      <c r="Q280" s="36"/>
      <c r="R280" s="36"/>
      <c r="S280" s="36"/>
      <c r="T280" s="36"/>
      <c r="U280" s="36"/>
      <c r="V280" s="36"/>
    </row>
    <row r="281" spans="1:256" s="160" customFormat="1" ht="12.75" customHeight="1">
      <c r="A281" s="359"/>
      <c r="B281" s="360"/>
      <c r="C281" s="458"/>
      <c r="D281" s="458"/>
      <c r="E281" s="458"/>
      <c r="F281" s="458"/>
      <c r="G281" s="458"/>
      <c r="H281" s="458"/>
      <c r="I281" s="363"/>
      <c r="J281" s="347"/>
      <c r="K281" s="4" t="s">
        <v>324</v>
      </c>
      <c r="L281" s="77"/>
      <c r="M281" s="77"/>
      <c r="N281" s="77"/>
      <c r="O281" s="77"/>
      <c r="P281" s="69"/>
      <c r="Q281" s="36"/>
      <c r="R281" s="36"/>
      <c r="S281" s="36"/>
      <c r="T281" s="36"/>
      <c r="U281" s="36"/>
      <c r="V281" s="36"/>
    </row>
    <row r="282" spans="1:256" s="160" customFormat="1" ht="12.75" customHeight="1">
      <c r="A282" s="359"/>
      <c r="B282" s="360"/>
      <c r="C282" s="448" t="s">
        <v>161</v>
      </c>
      <c r="D282" s="449"/>
      <c r="E282" s="449"/>
      <c r="F282" s="449"/>
      <c r="G282" s="449"/>
      <c r="H282" s="450"/>
      <c r="I282" s="363"/>
      <c r="J282" s="347"/>
      <c r="K282" s="4" t="s">
        <v>325</v>
      </c>
      <c r="L282" s="77"/>
      <c r="M282" s="77"/>
      <c r="N282" s="77"/>
      <c r="O282" s="77"/>
      <c r="P282" s="69"/>
      <c r="Q282" s="36"/>
      <c r="R282" s="36"/>
      <c r="S282" s="36"/>
      <c r="T282" s="36"/>
      <c r="U282" s="36"/>
      <c r="V282" s="36"/>
    </row>
    <row r="283" spans="1:256" s="160" customFormat="1" ht="12.75" customHeight="1">
      <c r="A283" s="359"/>
      <c r="B283" s="360"/>
      <c r="C283" s="451"/>
      <c r="D283" s="452"/>
      <c r="E283" s="452"/>
      <c r="F283" s="452"/>
      <c r="G283" s="452"/>
      <c r="H283" s="453"/>
      <c r="I283" s="363"/>
      <c r="J283" s="78"/>
      <c r="K283" s="78"/>
      <c r="L283" s="78"/>
      <c r="M283" s="78"/>
      <c r="N283" s="78"/>
      <c r="O283" s="78"/>
      <c r="P283" s="30"/>
      <c r="Q283" s="36"/>
      <c r="R283" s="36"/>
      <c r="S283" s="36"/>
      <c r="T283" s="36"/>
      <c r="U283" s="36"/>
      <c r="V283" s="36"/>
    </row>
    <row r="284" spans="1:256" s="160" customFormat="1" ht="12.75" customHeight="1">
      <c r="A284" s="359"/>
      <c r="B284" s="360"/>
      <c r="C284" s="451"/>
      <c r="D284" s="452"/>
      <c r="E284" s="452"/>
      <c r="F284" s="452"/>
      <c r="G284" s="452"/>
      <c r="H284" s="453"/>
      <c r="I284" s="363"/>
      <c r="J284" s="70"/>
      <c r="K284" s="71"/>
      <c r="L284" s="70"/>
      <c r="M284" s="71"/>
      <c r="N284" s="71"/>
      <c r="O284" s="69"/>
      <c r="P284" s="36"/>
      <c r="Q284" s="36"/>
      <c r="R284" s="36"/>
      <c r="S284" s="36"/>
      <c r="T284" s="36"/>
      <c r="U284" s="36"/>
      <c r="V284" s="36"/>
    </row>
    <row r="285" spans="1:256" s="160" customFormat="1" ht="12.75" customHeight="1">
      <c r="A285" s="359"/>
      <c r="B285" s="360"/>
      <c r="C285" s="451"/>
      <c r="D285" s="452"/>
      <c r="E285" s="452"/>
      <c r="F285" s="452"/>
      <c r="G285" s="452"/>
      <c r="H285" s="453"/>
      <c r="I285" s="363"/>
      <c r="J285" s="36"/>
      <c r="K285" s="36"/>
      <c r="L285" s="36"/>
      <c r="M285" s="36"/>
      <c r="N285" s="36"/>
      <c r="O285" s="36"/>
      <c r="P285" s="36"/>
      <c r="Q285" s="36"/>
      <c r="R285" s="36"/>
      <c r="S285" s="36"/>
      <c r="T285" s="36"/>
      <c r="U285" s="36"/>
      <c r="V285" s="36"/>
    </row>
    <row r="286" spans="1:256" s="160" customFormat="1" ht="12.75" customHeight="1">
      <c r="A286" s="359"/>
      <c r="B286" s="360"/>
      <c r="C286" s="454"/>
      <c r="D286" s="455"/>
      <c r="E286" s="455"/>
      <c r="F286" s="455"/>
      <c r="G286" s="455"/>
      <c r="H286" s="456"/>
      <c r="I286" s="363"/>
      <c r="J286" s="36"/>
      <c r="K286" s="36"/>
      <c r="L286" s="36"/>
      <c r="M286" s="36"/>
      <c r="N286" s="36"/>
      <c r="O286" s="36"/>
      <c r="P286" s="36"/>
      <c r="Q286" s="36"/>
      <c r="R286" s="36"/>
      <c r="S286" s="36"/>
      <c r="T286" s="36"/>
      <c r="U286" s="36"/>
      <c r="V286" s="36"/>
    </row>
    <row r="287" spans="1:256" s="160" customFormat="1" ht="12.75" customHeight="1">
      <c r="A287" s="359"/>
      <c r="B287" s="360"/>
      <c r="C287" s="364"/>
      <c r="D287" s="364"/>
      <c r="E287" s="364"/>
      <c r="F287" s="364"/>
      <c r="G287" s="364"/>
      <c r="H287" s="364"/>
      <c r="I287" s="363"/>
      <c r="J287" s="36"/>
      <c r="K287" s="36"/>
      <c r="L287" s="36"/>
      <c r="M287" s="36"/>
      <c r="N287" s="36"/>
      <c r="O287" s="36"/>
      <c r="P287" s="36"/>
      <c r="Q287" s="36"/>
      <c r="R287" s="36"/>
      <c r="S287" s="36"/>
      <c r="T287" s="36"/>
      <c r="U287" s="36"/>
      <c r="V287" s="36"/>
    </row>
    <row r="288" spans="1:256" s="160" customFormat="1" ht="12.75" customHeight="1">
      <c r="A288" s="359"/>
      <c r="B288" s="360">
        <v>4.7</v>
      </c>
      <c r="C288" s="458" t="s">
        <v>305</v>
      </c>
      <c r="D288" s="458"/>
      <c r="E288" s="458"/>
      <c r="F288" s="458"/>
      <c r="G288" s="458"/>
      <c r="H288" s="458"/>
      <c r="I288" s="363"/>
      <c r="J288" s="36"/>
      <c r="K288" s="36"/>
      <c r="L288" s="36"/>
      <c r="M288" s="36"/>
      <c r="N288" s="36"/>
      <c r="O288" s="36"/>
      <c r="P288" s="36"/>
      <c r="Q288" s="36"/>
      <c r="R288" s="36"/>
      <c r="S288" s="36"/>
      <c r="T288" s="36"/>
      <c r="U288" s="36"/>
      <c r="V288" s="36"/>
    </row>
    <row r="289" spans="1:256" s="160" customFormat="1" ht="12.75" customHeight="1">
      <c r="A289" s="359"/>
      <c r="B289" s="360"/>
      <c r="C289" s="448"/>
      <c r="D289" s="449"/>
      <c r="E289" s="449"/>
      <c r="F289" s="449"/>
      <c r="G289" s="449"/>
      <c r="H289" s="450"/>
      <c r="I289" s="363"/>
      <c r="J289" s="36"/>
      <c r="K289" s="36"/>
      <c r="L289" s="36"/>
      <c r="M289" s="36"/>
      <c r="N289" s="36"/>
      <c r="O289" s="36"/>
      <c r="P289" s="36"/>
      <c r="Q289" s="36"/>
      <c r="R289" s="36"/>
      <c r="S289" s="36"/>
      <c r="T289" s="36"/>
      <c r="U289" s="36"/>
      <c r="V289" s="36"/>
    </row>
    <row r="290" spans="1:256" s="160" customFormat="1" ht="12.75" customHeight="1">
      <c r="A290" s="359"/>
      <c r="B290" s="360"/>
      <c r="C290" s="451"/>
      <c r="D290" s="452"/>
      <c r="E290" s="452"/>
      <c r="F290" s="452"/>
      <c r="G290" s="452"/>
      <c r="H290" s="453"/>
      <c r="I290" s="363"/>
      <c r="J290" s="36"/>
      <c r="K290" s="36"/>
      <c r="L290" s="36"/>
      <c r="M290" s="36"/>
      <c r="N290" s="36"/>
      <c r="O290" s="36"/>
      <c r="P290" s="36"/>
      <c r="Q290" s="36"/>
      <c r="R290" s="36"/>
      <c r="S290" s="36"/>
      <c r="T290" s="36"/>
      <c r="U290" s="36"/>
      <c r="V290" s="36"/>
    </row>
    <row r="291" spans="1:256" s="160" customFormat="1" ht="12.75" customHeight="1">
      <c r="A291" s="359"/>
      <c r="B291" s="360"/>
      <c r="C291" s="451"/>
      <c r="D291" s="452"/>
      <c r="E291" s="452"/>
      <c r="F291" s="452"/>
      <c r="G291" s="452"/>
      <c r="H291" s="453"/>
      <c r="I291" s="363"/>
      <c r="J291" s="36"/>
      <c r="K291" s="36"/>
      <c r="L291" s="36"/>
      <c r="M291" s="36"/>
      <c r="N291" s="36"/>
      <c r="O291" s="36"/>
      <c r="P291" s="36"/>
      <c r="Q291" s="36"/>
      <c r="R291" s="36"/>
      <c r="S291" s="36"/>
      <c r="T291" s="36"/>
      <c r="U291" s="36"/>
      <c r="V291" s="36"/>
    </row>
    <row r="292" spans="1:256" s="160" customFormat="1" ht="12.75" customHeight="1">
      <c r="A292" s="359"/>
      <c r="B292" s="360"/>
      <c r="C292" s="451"/>
      <c r="D292" s="452"/>
      <c r="E292" s="452"/>
      <c r="F292" s="452"/>
      <c r="G292" s="452"/>
      <c r="H292" s="453"/>
      <c r="I292" s="363"/>
      <c r="J292" s="36"/>
      <c r="K292" s="36"/>
      <c r="L292" s="36"/>
      <c r="M292" s="36"/>
      <c r="N292" s="36"/>
      <c r="O292" s="36"/>
      <c r="P292" s="36"/>
      <c r="Q292" s="36"/>
      <c r="R292" s="36"/>
      <c r="S292" s="36"/>
      <c r="T292" s="36"/>
      <c r="U292" s="36"/>
      <c r="V292" s="36"/>
    </row>
    <row r="293" spans="1:256" s="160" customFormat="1" ht="12.75" customHeight="1">
      <c r="A293" s="359"/>
      <c r="B293" s="360"/>
      <c r="C293" s="454"/>
      <c r="D293" s="455"/>
      <c r="E293" s="455"/>
      <c r="F293" s="455"/>
      <c r="G293" s="455"/>
      <c r="H293" s="456"/>
      <c r="I293" s="363"/>
      <c r="J293" s="36"/>
      <c r="K293" s="36"/>
      <c r="L293" s="36"/>
      <c r="M293" s="36"/>
      <c r="N293" s="36"/>
      <c r="O293" s="36"/>
      <c r="P293" s="36"/>
      <c r="Q293" s="36"/>
      <c r="R293" s="36"/>
      <c r="S293" s="36"/>
      <c r="T293" s="36"/>
      <c r="U293" s="36"/>
      <c r="V293" s="36"/>
    </row>
    <row r="294" spans="1:256" ht="0" hidden="1" customHeight="1">
      <c r="A294" s="359"/>
      <c r="B294" s="360"/>
      <c r="C294" s="365"/>
      <c r="D294" s="365"/>
      <c r="E294" s="365"/>
      <c r="F294" s="365"/>
      <c r="G294" s="365"/>
      <c r="H294" s="365"/>
      <c r="I294" s="363"/>
      <c r="J294" s="36"/>
      <c r="K294" s="36"/>
      <c r="L294" s="36"/>
      <c r="M294" s="36"/>
      <c r="N294" s="36"/>
      <c r="O294" s="36"/>
      <c r="P294" s="36"/>
      <c r="Q294" s="36"/>
      <c r="R294" s="36"/>
      <c r="S294" s="36"/>
      <c r="T294" s="36"/>
      <c r="U294" s="36"/>
      <c r="V294" s="36"/>
    </row>
    <row r="295" spans="1:256" s="160" customFormat="1" ht="12.75" customHeight="1">
      <c r="A295" s="359"/>
      <c r="B295" s="360"/>
      <c r="C295" s="364"/>
      <c r="D295" s="364"/>
      <c r="E295" s="364"/>
      <c r="F295" s="364"/>
      <c r="G295" s="364"/>
      <c r="H295" s="364"/>
      <c r="I295" s="363"/>
      <c r="J295" s="36"/>
      <c r="K295" s="36"/>
      <c r="L295" s="36"/>
      <c r="M295" s="36"/>
      <c r="N295" s="36"/>
      <c r="O295" s="36"/>
      <c r="P295" s="36"/>
      <c r="Q295" s="36"/>
      <c r="R295" s="36"/>
      <c r="S295" s="36"/>
      <c r="T295" s="36"/>
      <c r="U295" s="36"/>
      <c r="V295" s="36"/>
    </row>
    <row r="296" spans="1:256" s="160" customFormat="1" ht="12.75" customHeight="1">
      <c r="A296" s="359"/>
      <c r="B296" s="360">
        <v>4.8</v>
      </c>
      <c r="C296" s="458" t="s">
        <v>340</v>
      </c>
      <c r="D296" s="458"/>
      <c r="E296" s="458"/>
      <c r="F296" s="458"/>
      <c r="G296" s="458"/>
      <c r="H296" s="458"/>
      <c r="I296" s="363"/>
      <c r="J296" s="36"/>
      <c r="K296" s="36"/>
      <c r="L296" s="36"/>
      <c r="M296" s="36"/>
      <c r="N296" s="36"/>
      <c r="O296" s="36"/>
      <c r="P296" s="36"/>
      <c r="Q296" s="36"/>
      <c r="R296" s="36"/>
      <c r="S296" s="36"/>
      <c r="T296" s="36"/>
      <c r="U296" s="36"/>
      <c r="V296" s="36"/>
    </row>
    <row r="297" spans="1:256" s="160" customFormat="1" ht="12.75" customHeight="1">
      <c r="A297" s="359"/>
      <c r="B297" s="360"/>
      <c r="C297" s="448"/>
      <c r="D297" s="449"/>
      <c r="E297" s="449"/>
      <c r="F297" s="449"/>
      <c r="G297" s="449"/>
      <c r="H297" s="450"/>
      <c r="I297" s="363"/>
      <c r="J297" s="36"/>
      <c r="K297" s="36"/>
      <c r="L297" s="36"/>
      <c r="M297" s="36"/>
      <c r="N297" s="36"/>
      <c r="O297" s="36"/>
      <c r="P297" s="36"/>
      <c r="Q297" s="36"/>
      <c r="R297" s="36"/>
      <c r="S297" s="36"/>
      <c r="T297" s="36"/>
      <c r="U297" s="36"/>
      <c r="V297" s="36"/>
    </row>
    <row r="298" spans="1:256" s="160" customFormat="1" ht="12.75" customHeight="1">
      <c r="A298" s="359"/>
      <c r="B298" s="360"/>
      <c r="C298" s="451"/>
      <c r="D298" s="452"/>
      <c r="E298" s="452"/>
      <c r="F298" s="452"/>
      <c r="G298" s="452"/>
      <c r="H298" s="453"/>
      <c r="I298" s="363"/>
      <c r="J298" s="36"/>
      <c r="K298" s="36"/>
      <c r="L298" s="36"/>
      <c r="M298" s="36"/>
      <c r="N298" s="36"/>
      <c r="O298" s="36"/>
      <c r="P298" s="36"/>
      <c r="Q298" s="36"/>
      <c r="R298" s="36"/>
      <c r="S298" s="36"/>
      <c r="T298" s="36"/>
      <c r="U298" s="36"/>
      <c r="V298" s="36"/>
    </row>
    <row r="299" spans="1:256" s="160" customFormat="1" ht="12.75" customHeight="1">
      <c r="A299" s="359"/>
      <c r="B299" s="360"/>
      <c r="C299" s="451"/>
      <c r="D299" s="452"/>
      <c r="E299" s="452"/>
      <c r="F299" s="452"/>
      <c r="G299" s="452"/>
      <c r="H299" s="453"/>
      <c r="I299" s="363"/>
      <c r="J299" s="36"/>
      <c r="K299" s="36"/>
      <c r="L299" s="36"/>
      <c r="M299" s="36"/>
      <c r="N299" s="36"/>
      <c r="O299" s="36"/>
      <c r="P299" s="36"/>
      <c r="Q299" s="36"/>
      <c r="R299" s="36"/>
      <c r="S299" s="36"/>
      <c r="T299" s="36"/>
      <c r="U299" s="36"/>
      <c r="V299" s="36"/>
    </row>
    <row r="300" spans="1:256" s="160" customFormat="1" ht="12.75" customHeight="1">
      <c r="A300" s="359"/>
      <c r="B300" s="360"/>
      <c r="C300" s="451"/>
      <c r="D300" s="452"/>
      <c r="E300" s="452"/>
      <c r="F300" s="452"/>
      <c r="G300" s="452"/>
      <c r="H300" s="453"/>
      <c r="I300" s="363"/>
      <c r="J300" s="36"/>
      <c r="K300" s="36"/>
      <c r="L300" s="36"/>
      <c r="M300" s="36"/>
      <c r="N300" s="36"/>
      <c r="O300" s="36"/>
      <c r="P300" s="36"/>
      <c r="Q300" s="36"/>
      <c r="R300" s="36"/>
      <c r="S300" s="36"/>
      <c r="T300" s="36"/>
      <c r="U300" s="36"/>
      <c r="V300" s="36"/>
    </row>
    <row r="301" spans="1:256" s="160" customFormat="1" ht="12.75" customHeight="1">
      <c r="A301" s="359"/>
      <c r="B301" s="360"/>
      <c r="C301" s="454"/>
      <c r="D301" s="455"/>
      <c r="E301" s="455"/>
      <c r="F301" s="455"/>
      <c r="G301" s="455"/>
      <c r="H301" s="456"/>
      <c r="I301" s="363"/>
      <c r="J301" s="36"/>
      <c r="K301" s="36"/>
      <c r="L301" s="36"/>
      <c r="M301" s="36"/>
      <c r="N301" s="36"/>
      <c r="O301" s="36"/>
      <c r="P301" s="36"/>
      <c r="Q301" s="36"/>
      <c r="R301" s="36"/>
      <c r="S301" s="36"/>
      <c r="T301" s="36"/>
      <c r="U301" s="36"/>
      <c r="V301" s="36"/>
    </row>
    <row r="302" spans="1:256" s="329" customFormat="1" ht="12.75" customHeight="1" thickBot="1">
      <c r="A302" s="366"/>
      <c r="B302" s="367"/>
      <c r="C302" s="368"/>
      <c r="D302" s="368"/>
      <c r="E302" s="368"/>
      <c r="F302" s="368"/>
      <c r="G302" s="368"/>
      <c r="H302" s="368"/>
      <c r="I302" s="369"/>
      <c r="J302" s="36"/>
      <c r="K302" s="36"/>
      <c r="L302" s="36"/>
      <c r="M302" s="36"/>
      <c r="N302" s="36"/>
      <c r="O302" s="36"/>
      <c r="P302" s="36"/>
      <c r="Q302" s="36"/>
      <c r="R302" s="36"/>
      <c r="S302" s="36"/>
      <c r="T302" s="36"/>
      <c r="U302" s="36"/>
      <c r="V302" s="36"/>
    </row>
    <row r="303" spans="1:256" s="160" customFormat="1" ht="12.75" customHeight="1">
      <c r="A303" s="36"/>
      <c r="B303" s="36"/>
      <c r="C303" s="36"/>
      <c r="D303" s="36"/>
      <c r="E303" s="36"/>
      <c r="F303" s="36"/>
      <c r="G303" s="36"/>
      <c r="H303" s="36"/>
      <c r="I303" s="36"/>
      <c r="J303" s="36"/>
      <c r="K303" s="36"/>
      <c r="L303" s="36"/>
      <c r="M303" s="36"/>
      <c r="N303" s="36"/>
      <c r="O303" s="36"/>
      <c r="P303" s="36"/>
      <c r="Q303" s="36"/>
      <c r="R303" s="36"/>
      <c r="S303" s="36"/>
      <c r="T303" s="36"/>
      <c r="U303" s="36"/>
      <c r="V303" s="36"/>
    </row>
    <row r="304" spans="1:256" s="160" customFormat="1" ht="13.5" customHeight="1">
      <c r="A304" s="36"/>
      <c r="B304" s="36"/>
      <c r="C304" s="36"/>
      <c r="D304" s="36"/>
      <c r="E304" s="36"/>
      <c r="F304" s="36"/>
      <c r="G304" s="36"/>
      <c r="H304" s="36"/>
      <c r="I304" s="36"/>
      <c r="J304" s="36"/>
      <c r="K304" s="36"/>
      <c r="L304" s="36"/>
      <c r="M304" s="36"/>
      <c r="N304" s="36"/>
      <c r="O304" s="36"/>
      <c r="P304" s="36"/>
      <c r="Q304" s="36"/>
      <c r="R304" s="36"/>
      <c r="S304" s="36"/>
      <c r="T304" s="36"/>
      <c r="U304" s="36"/>
      <c r="V304" s="36"/>
      <c r="W304" s="86"/>
      <c r="X304" s="86"/>
      <c r="Y304" s="86"/>
      <c r="Z304" s="86"/>
      <c r="AA304" s="86"/>
      <c r="AB304" s="86"/>
      <c r="AC304" s="86"/>
      <c r="AD304" s="86"/>
      <c r="AE304" s="86"/>
      <c r="AF304" s="86"/>
      <c r="AG304" s="86"/>
      <c r="AH304" s="86"/>
      <c r="AI304" s="86"/>
      <c r="AJ304" s="86"/>
      <c r="AK304" s="86"/>
      <c r="AL304" s="86"/>
      <c r="AM304" s="86"/>
      <c r="AN304" s="86"/>
      <c r="AO304" s="86"/>
      <c r="AP304" s="86"/>
      <c r="AQ304" s="86"/>
      <c r="AR304" s="86"/>
      <c r="AS304" s="86"/>
      <c r="AT304" s="86"/>
      <c r="AU304" s="86"/>
      <c r="AV304" s="86"/>
      <c r="AW304" s="86"/>
      <c r="AX304" s="86"/>
      <c r="AY304" s="86"/>
      <c r="AZ304" s="86"/>
      <c r="BA304" s="86"/>
      <c r="BB304" s="86"/>
      <c r="BC304" s="86"/>
      <c r="BD304" s="86"/>
      <c r="BE304" s="86"/>
      <c r="BF304" s="86"/>
      <c r="BG304" s="86"/>
      <c r="BH304" s="86"/>
      <c r="BI304" s="86"/>
      <c r="BJ304" s="86"/>
      <c r="BK304" s="86"/>
      <c r="BL304" s="86"/>
      <c r="BM304" s="86"/>
      <c r="BN304" s="86"/>
      <c r="BO304" s="86"/>
      <c r="BP304" s="86"/>
      <c r="BQ304" s="86"/>
      <c r="BR304" s="86"/>
      <c r="BS304" s="86"/>
      <c r="BT304" s="86"/>
      <c r="BU304" s="86"/>
      <c r="BV304" s="86"/>
      <c r="BW304" s="86"/>
      <c r="BX304" s="86"/>
      <c r="BY304" s="86"/>
      <c r="BZ304" s="86"/>
      <c r="CA304" s="86"/>
      <c r="CB304" s="86"/>
      <c r="CC304" s="86"/>
      <c r="CD304" s="86"/>
      <c r="CE304" s="86"/>
      <c r="CF304" s="86"/>
      <c r="CG304" s="86"/>
      <c r="CH304" s="86"/>
      <c r="CI304" s="86"/>
      <c r="CJ304" s="86"/>
      <c r="CK304" s="86"/>
      <c r="CL304" s="86"/>
      <c r="CM304" s="86"/>
      <c r="CN304" s="86"/>
      <c r="CO304" s="86"/>
      <c r="CP304" s="86"/>
      <c r="CQ304" s="86"/>
      <c r="CR304" s="86"/>
      <c r="CS304" s="86"/>
      <c r="CT304" s="86"/>
      <c r="CU304" s="86"/>
      <c r="CV304" s="86"/>
      <c r="CW304" s="86"/>
      <c r="CX304" s="86"/>
      <c r="CY304" s="86"/>
      <c r="CZ304" s="86"/>
      <c r="DA304" s="86"/>
      <c r="DB304" s="86"/>
      <c r="DC304" s="86"/>
      <c r="DD304" s="86"/>
      <c r="DE304" s="86"/>
      <c r="DF304" s="86"/>
      <c r="DG304" s="86"/>
      <c r="DH304" s="86"/>
      <c r="DI304" s="86"/>
      <c r="DJ304" s="86"/>
      <c r="DK304" s="86"/>
      <c r="DL304" s="86"/>
      <c r="DM304" s="86"/>
      <c r="DN304" s="86"/>
      <c r="DO304" s="86"/>
      <c r="DP304" s="86"/>
      <c r="DQ304" s="86"/>
      <c r="DR304" s="86"/>
      <c r="DS304" s="86"/>
      <c r="DT304" s="86"/>
      <c r="DU304" s="86"/>
      <c r="DV304" s="86"/>
      <c r="DW304" s="86"/>
      <c r="DX304" s="86"/>
      <c r="DY304" s="86"/>
      <c r="DZ304" s="86"/>
      <c r="EA304" s="86"/>
      <c r="EB304" s="86"/>
      <c r="EC304" s="86"/>
      <c r="ED304" s="86"/>
      <c r="EE304" s="86"/>
      <c r="EF304" s="86"/>
      <c r="EG304" s="86"/>
      <c r="EH304" s="86"/>
      <c r="EI304" s="86"/>
      <c r="EJ304" s="86"/>
      <c r="EK304" s="86"/>
      <c r="EL304" s="86"/>
      <c r="EM304" s="86"/>
      <c r="EN304" s="86"/>
      <c r="EO304" s="86"/>
      <c r="EP304" s="86"/>
      <c r="EQ304" s="86"/>
      <c r="ER304" s="86"/>
      <c r="ES304" s="86"/>
      <c r="ET304" s="86"/>
      <c r="EU304" s="86"/>
      <c r="EV304" s="86"/>
      <c r="EW304" s="86"/>
      <c r="EX304" s="86"/>
      <c r="EY304" s="86"/>
      <c r="EZ304" s="86"/>
      <c r="FA304" s="86"/>
      <c r="FB304" s="86"/>
      <c r="FC304" s="86"/>
      <c r="FD304" s="86"/>
      <c r="FE304" s="86"/>
      <c r="FF304" s="86"/>
      <c r="FG304" s="86"/>
      <c r="FH304" s="86"/>
      <c r="FI304" s="86"/>
      <c r="FJ304" s="86"/>
      <c r="FK304" s="86"/>
      <c r="FL304" s="86"/>
      <c r="FM304" s="86"/>
      <c r="FN304" s="86"/>
      <c r="FO304" s="86"/>
      <c r="FP304" s="86"/>
      <c r="FQ304" s="86"/>
      <c r="FR304" s="86"/>
      <c r="FS304" s="86"/>
      <c r="FT304" s="86"/>
      <c r="FU304" s="86"/>
      <c r="FV304" s="86"/>
      <c r="FW304" s="86"/>
      <c r="FX304" s="86"/>
      <c r="FY304" s="86"/>
      <c r="FZ304" s="86"/>
      <c r="GA304" s="86"/>
      <c r="GB304" s="86"/>
      <c r="GC304" s="86"/>
      <c r="GD304" s="86"/>
      <c r="GE304" s="86"/>
      <c r="GF304" s="86"/>
      <c r="GG304" s="86"/>
      <c r="GH304" s="86"/>
      <c r="GI304" s="86"/>
      <c r="GJ304" s="86"/>
      <c r="GK304" s="86"/>
      <c r="GL304" s="86"/>
      <c r="GM304" s="86"/>
      <c r="GN304" s="86"/>
      <c r="GO304" s="86"/>
      <c r="GP304" s="86"/>
      <c r="GQ304" s="86"/>
      <c r="GR304" s="86"/>
      <c r="GS304" s="86"/>
      <c r="GT304" s="86"/>
      <c r="GU304" s="86"/>
      <c r="GV304" s="86"/>
      <c r="GW304" s="86"/>
      <c r="GX304" s="86"/>
      <c r="GY304" s="86"/>
      <c r="GZ304" s="86"/>
      <c r="HA304" s="86"/>
      <c r="HB304" s="86"/>
      <c r="HC304" s="86"/>
      <c r="HD304" s="86"/>
      <c r="HE304" s="86"/>
      <c r="HF304" s="86"/>
      <c r="HG304" s="86"/>
      <c r="HH304" s="86"/>
      <c r="HI304" s="86"/>
      <c r="HJ304" s="86"/>
      <c r="HK304" s="86"/>
      <c r="HL304" s="86"/>
      <c r="HM304" s="86"/>
      <c r="HN304" s="86"/>
      <c r="HO304" s="86"/>
      <c r="HP304" s="86"/>
      <c r="HQ304" s="86"/>
      <c r="HR304" s="86"/>
      <c r="HS304" s="86"/>
      <c r="HT304" s="86"/>
      <c r="HU304" s="86"/>
      <c r="HV304" s="86"/>
      <c r="HW304" s="86"/>
      <c r="HX304" s="86"/>
      <c r="HY304" s="86"/>
      <c r="HZ304" s="86"/>
      <c r="IA304" s="86"/>
      <c r="IB304" s="86"/>
      <c r="IC304" s="86"/>
      <c r="ID304" s="86"/>
      <c r="IE304" s="86"/>
      <c r="IF304" s="86"/>
      <c r="IG304" s="86"/>
      <c r="IH304" s="86"/>
      <c r="II304" s="86"/>
      <c r="IJ304" s="86"/>
      <c r="IK304" s="86"/>
      <c r="IL304" s="86"/>
      <c r="IM304" s="86"/>
      <c r="IN304" s="86"/>
      <c r="IO304" s="86"/>
      <c r="IP304" s="86"/>
      <c r="IQ304" s="86"/>
      <c r="IR304" s="86"/>
      <c r="IS304" s="86"/>
      <c r="IT304" s="86"/>
      <c r="IU304" s="86"/>
      <c r="IV304" s="86"/>
    </row>
    <row r="305" spans="1:256" s="160" customFormat="1" ht="13.5" customHeight="1">
      <c r="A305" s="36"/>
      <c r="B305" s="36"/>
      <c r="C305" s="36"/>
      <c r="D305" s="36"/>
      <c r="E305" s="36"/>
      <c r="F305" s="36"/>
      <c r="G305" s="36"/>
      <c r="H305" s="36"/>
      <c r="I305" s="36"/>
      <c r="J305" s="328"/>
      <c r="K305" s="328"/>
      <c r="L305" s="328"/>
      <c r="M305" s="328"/>
      <c r="N305" s="328"/>
      <c r="O305" s="328"/>
      <c r="P305" s="328"/>
      <c r="Q305" s="328"/>
      <c r="R305" s="36"/>
      <c r="S305" s="36"/>
      <c r="T305" s="36"/>
      <c r="U305" s="36"/>
      <c r="V305" s="36"/>
      <c r="W305" s="86"/>
      <c r="X305" s="86"/>
      <c r="Y305" s="86"/>
      <c r="Z305" s="86"/>
      <c r="AA305" s="86"/>
      <c r="AB305" s="86"/>
      <c r="AC305" s="86"/>
      <c r="AD305" s="86"/>
      <c r="AE305" s="86"/>
      <c r="AF305" s="86"/>
      <c r="AG305" s="86"/>
      <c r="AH305" s="86"/>
      <c r="AI305" s="86"/>
      <c r="AJ305" s="86"/>
      <c r="AK305" s="86"/>
      <c r="AL305" s="86"/>
      <c r="AM305" s="86"/>
      <c r="AN305" s="86"/>
      <c r="AO305" s="86"/>
      <c r="AP305" s="86"/>
      <c r="AQ305" s="86"/>
      <c r="AR305" s="86"/>
      <c r="AS305" s="86"/>
      <c r="AT305" s="86"/>
      <c r="AU305" s="86"/>
      <c r="AV305" s="86"/>
      <c r="AW305" s="86"/>
      <c r="AX305" s="86"/>
      <c r="AY305" s="86"/>
      <c r="AZ305" s="86"/>
      <c r="BA305" s="86"/>
      <c r="BB305" s="86"/>
      <c r="BC305" s="86"/>
      <c r="BD305" s="86"/>
      <c r="BE305" s="86"/>
      <c r="BF305" s="86"/>
      <c r="BG305" s="86"/>
      <c r="BH305" s="86"/>
      <c r="BI305" s="86"/>
      <c r="BJ305" s="86"/>
      <c r="BK305" s="86"/>
      <c r="BL305" s="86"/>
      <c r="BM305" s="86"/>
      <c r="BN305" s="86"/>
      <c r="BO305" s="86"/>
      <c r="BP305" s="86"/>
      <c r="BQ305" s="86"/>
      <c r="BR305" s="86"/>
      <c r="BS305" s="86"/>
      <c r="BT305" s="86"/>
      <c r="BU305" s="86"/>
      <c r="BV305" s="86"/>
      <c r="BW305" s="86"/>
      <c r="BX305" s="86"/>
      <c r="BY305" s="86"/>
      <c r="BZ305" s="86"/>
      <c r="CA305" s="86"/>
      <c r="CB305" s="86"/>
      <c r="CC305" s="86"/>
      <c r="CD305" s="86"/>
      <c r="CE305" s="86"/>
      <c r="CF305" s="86"/>
      <c r="CG305" s="86"/>
      <c r="CH305" s="86"/>
      <c r="CI305" s="86"/>
      <c r="CJ305" s="86"/>
      <c r="CK305" s="86"/>
      <c r="CL305" s="86"/>
      <c r="CM305" s="86"/>
      <c r="CN305" s="86"/>
      <c r="CO305" s="86"/>
      <c r="CP305" s="86"/>
      <c r="CQ305" s="86"/>
      <c r="CR305" s="86"/>
      <c r="CS305" s="86"/>
      <c r="CT305" s="86"/>
      <c r="CU305" s="86"/>
      <c r="CV305" s="86"/>
      <c r="CW305" s="86"/>
      <c r="CX305" s="86"/>
      <c r="CY305" s="86"/>
      <c r="CZ305" s="86"/>
      <c r="DA305" s="86"/>
      <c r="DB305" s="86"/>
      <c r="DC305" s="86"/>
      <c r="DD305" s="86"/>
      <c r="DE305" s="86"/>
      <c r="DF305" s="86"/>
      <c r="DG305" s="86"/>
      <c r="DH305" s="86"/>
      <c r="DI305" s="86"/>
      <c r="DJ305" s="86"/>
      <c r="DK305" s="86"/>
      <c r="DL305" s="86"/>
      <c r="DM305" s="86"/>
      <c r="DN305" s="86"/>
      <c r="DO305" s="86"/>
      <c r="DP305" s="86"/>
      <c r="DQ305" s="86"/>
      <c r="DR305" s="86"/>
      <c r="DS305" s="86"/>
      <c r="DT305" s="86"/>
      <c r="DU305" s="86"/>
      <c r="DV305" s="86"/>
      <c r="DW305" s="86"/>
      <c r="DX305" s="86"/>
      <c r="DY305" s="86"/>
      <c r="DZ305" s="86"/>
      <c r="EA305" s="86"/>
      <c r="EB305" s="86"/>
      <c r="EC305" s="86"/>
      <c r="ED305" s="86"/>
      <c r="EE305" s="86"/>
      <c r="EF305" s="86"/>
      <c r="EG305" s="86"/>
      <c r="EH305" s="86"/>
      <c r="EI305" s="86"/>
      <c r="EJ305" s="86"/>
      <c r="EK305" s="86"/>
      <c r="EL305" s="86"/>
      <c r="EM305" s="86"/>
      <c r="EN305" s="86"/>
      <c r="EO305" s="86"/>
      <c r="EP305" s="86"/>
      <c r="EQ305" s="86"/>
      <c r="ER305" s="86"/>
      <c r="ES305" s="86"/>
      <c r="ET305" s="86"/>
      <c r="EU305" s="86"/>
      <c r="EV305" s="86"/>
      <c r="EW305" s="86"/>
      <c r="EX305" s="86"/>
      <c r="EY305" s="86"/>
      <c r="EZ305" s="86"/>
      <c r="FA305" s="86"/>
      <c r="FB305" s="86"/>
      <c r="FC305" s="86"/>
      <c r="FD305" s="86"/>
      <c r="FE305" s="86"/>
      <c r="FF305" s="86"/>
      <c r="FG305" s="86"/>
      <c r="FH305" s="86"/>
      <c r="FI305" s="86"/>
      <c r="FJ305" s="86"/>
      <c r="FK305" s="86"/>
      <c r="FL305" s="86"/>
      <c r="FM305" s="86"/>
      <c r="FN305" s="86"/>
      <c r="FO305" s="86"/>
      <c r="FP305" s="86"/>
      <c r="FQ305" s="86"/>
      <c r="FR305" s="86"/>
      <c r="FS305" s="86"/>
      <c r="FT305" s="86"/>
      <c r="FU305" s="86"/>
      <c r="FV305" s="86"/>
      <c r="FW305" s="86"/>
      <c r="FX305" s="86"/>
      <c r="FY305" s="86"/>
      <c r="FZ305" s="86"/>
      <c r="GA305" s="86"/>
      <c r="GB305" s="86"/>
      <c r="GC305" s="86"/>
      <c r="GD305" s="86"/>
      <c r="GE305" s="86"/>
      <c r="GF305" s="86"/>
      <c r="GG305" s="86"/>
      <c r="GH305" s="86"/>
      <c r="GI305" s="86"/>
      <c r="GJ305" s="86"/>
      <c r="GK305" s="86"/>
      <c r="GL305" s="86"/>
      <c r="GM305" s="86"/>
      <c r="GN305" s="86"/>
      <c r="GO305" s="86"/>
      <c r="GP305" s="86"/>
      <c r="GQ305" s="86"/>
      <c r="GR305" s="86"/>
      <c r="GS305" s="86"/>
      <c r="GT305" s="86"/>
      <c r="GU305" s="86"/>
      <c r="GV305" s="86"/>
      <c r="GW305" s="86"/>
      <c r="GX305" s="86"/>
      <c r="GY305" s="86"/>
      <c r="GZ305" s="86"/>
      <c r="HA305" s="86"/>
      <c r="HB305" s="86"/>
      <c r="HC305" s="86"/>
      <c r="HD305" s="86"/>
      <c r="HE305" s="86"/>
      <c r="HF305" s="86"/>
      <c r="HG305" s="86"/>
      <c r="HH305" s="86"/>
      <c r="HI305" s="86"/>
      <c r="HJ305" s="86"/>
      <c r="HK305" s="86"/>
      <c r="HL305" s="86"/>
      <c r="HM305" s="86"/>
      <c r="HN305" s="86"/>
      <c r="HO305" s="86"/>
      <c r="HP305" s="86"/>
      <c r="HQ305" s="86"/>
      <c r="HR305" s="86"/>
      <c r="HS305" s="86"/>
      <c r="HT305" s="86"/>
      <c r="HU305" s="86"/>
      <c r="HV305" s="86"/>
      <c r="HW305" s="86"/>
      <c r="HX305" s="86"/>
      <c r="HY305" s="86"/>
      <c r="HZ305" s="86"/>
      <c r="IA305" s="86"/>
      <c r="IB305" s="86"/>
      <c r="IC305" s="86"/>
      <c r="ID305" s="86"/>
      <c r="IE305" s="86"/>
      <c r="IF305" s="86"/>
      <c r="IG305" s="86"/>
      <c r="IH305" s="86"/>
      <c r="II305" s="86"/>
      <c r="IJ305" s="86"/>
      <c r="IK305" s="86"/>
      <c r="IL305" s="86"/>
      <c r="IM305" s="86"/>
      <c r="IN305" s="86"/>
      <c r="IO305" s="86"/>
      <c r="IP305" s="86"/>
      <c r="IQ305" s="86"/>
      <c r="IR305" s="86"/>
      <c r="IS305" s="86"/>
      <c r="IT305" s="86"/>
      <c r="IU305" s="86"/>
      <c r="IV305" s="86"/>
    </row>
    <row r="306" spans="1:256" s="86" customFormat="1" ht="13.5" customHeight="1">
      <c r="A306" s="36"/>
      <c r="B306" s="36"/>
      <c r="C306" s="36"/>
      <c r="D306" s="36"/>
      <c r="E306" s="36"/>
      <c r="F306" s="36"/>
      <c r="G306" s="36"/>
      <c r="H306" s="36"/>
      <c r="I306" s="36"/>
      <c r="J306" s="36"/>
      <c r="K306" s="36"/>
      <c r="L306" s="36"/>
      <c r="M306" s="36"/>
      <c r="N306" s="36"/>
      <c r="O306" s="36"/>
      <c r="P306" s="36"/>
      <c r="Q306" s="36"/>
      <c r="R306" s="36"/>
      <c r="S306" s="36"/>
      <c r="T306" s="36"/>
      <c r="U306" s="36"/>
      <c r="V306" s="36"/>
    </row>
    <row r="307" spans="1:256" s="86" customFormat="1" ht="13.5" customHeight="1">
      <c r="A307" s="36"/>
      <c r="B307" s="36"/>
      <c r="C307" s="36"/>
      <c r="D307" s="36"/>
      <c r="E307" s="36"/>
      <c r="F307" s="36"/>
      <c r="G307" s="36"/>
      <c r="H307" s="36"/>
      <c r="I307" s="36"/>
      <c r="J307" s="36"/>
      <c r="K307" s="36"/>
      <c r="L307" s="36"/>
      <c r="M307" s="36"/>
      <c r="N307" s="36"/>
      <c r="O307" s="36"/>
      <c r="P307" s="36"/>
      <c r="Q307" s="36"/>
      <c r="R307" s="36"/>
      <c r="S307" s="36"/>
      <c r="T307" s="36"/>
      <c r="U307" s="36"/>
      <c r="V307" s="36"/>
    </row>
    <row r="308" spans="1:256" s="86" customFormat="1" ht="12.75" customHeight="1">
      <c r="A308" s="36"/>
      <c r="B308" s="36"/>
      <c r="C308" s="36"/>
      <c r="D308" s="36"/>
      <c r="E308" s="36"/>
      <c r="F308" s="36"/>
      <c r="G308" s="36"/>
      <c r="H308" s="36"/>
      <c r="I308" s="36"/>
      <c r="J308" s="36"/>
      <c r="K308" s="36"/>
      <c r="L308" s="36"/>
      <c r="M308" s="36"/>
      <c r="N308" s="36"/>
      <c r="O308" s="36"/>
      <c r="P308" s="36"/>
      <c r="Q308" s="36"/>
      <c r="R308" s="36"/>
      <c r="S308" s="36"/>
      <c r="T308" s="36"/>
      <c r="U308" s="36"/>
      <c r="V308" s="36"/>
    </row>
    <row r="309" spans="1:256" s="86" customFormat="1" ht="12.75" customHeight="1">
      <c r="A309" s="36"/>
      <c r="B309" s="36"/>
      <c r="C309" s="36"/>
      <c r="D309" s="36"/>
      <c r="E309" s="36"/>
      <c r="F309" s="36"/>
      <c r="G309" s="36"/>
      <c r="H309" s="36"/>
      <c r="I309" s="36"/>
      <c r="J309" s="36"/>
      <c r="K309" s="36"/>
      <c r="L309" s="36"/>
      <c r="M309" s="36"/>
      <c r="N309" s="36"/>
      <c r="O309" s="36"/>
      <c r="P309" s="36"/>
      <c r="Q309" s="36"/>
      <c r="R309" s="36"/>
      <c r="S309" s="36"/>
      <c r="T309" s="36"/>
      <c r="U309" s="36"/>
      <c r="V309" s="36"/>
    </row>
    <row r="310" spans="1:256" s="86" customFormat="1" ht="15.75" customHeight="1">
      <c r="A310" s="36"/>
      <c r="B310" s="36"/>
      <c r="C310" s="36"/>
      <c r="D310" s="36"/>
      <c r="E310" s="36"/>
      <c r="F310" s="36"/>
      <c r="G310" s="36"/>
      <c r="H310" s="36"/>
      <c r="I310" s="36"/>
      <c r="J310" s="36"/>
      <c r="K310" s="36"/>
      <c r="L310" s="36"/>
      <c r="M310" s="36"/>
      <c r="N310" s="36"/>
      <c r="O310" s="36"/>
      <c r="P310" s="36"/>
      <c r="Q310" s="36"/>
      <c r="R310" s="36"/>
      <c r="S310" s="36"/>
      <c r="T310" s="36"/>
      <c r="U310" s="36"/>
      <c r="V310" s="36"/>
    </row>
    <row r="311" spans="1:256" s="86" customFormat="1" ht="12.75" customHeight="1">
      <c r="A311" s="36"/>
      <c r="B311" s="36"/>
      <c r="C311" s="36"/>
      <c r="D311" s="36"/>
      <c r="E311" s="36"/>
      <c r="F311" s="36"/>
      <c r="G311" s="36"/>
      <c r="H311" s="36"/>
      <c r="I311" s="36"/>
      <c r="J311" s="36"/>
      <c r="K311" s="36"/>
      <c r="L311" s="36"/>
      <c r="M311" s="36"/>
      <c r="N311" s="36"/>
      <c r="O311" s="36"/>
      <c r="P311" s="36"/>
      <c r="Q311" s="36"/>
      <c r="R311" s="36"/>
      <c r="S311" s="36"/>
      <c r="T311" s="36"/>
      <c r="U311" s="36"/>
      <c r="V311" s="36"/>
    </row>
    <row r="312" spans="1:256" s="86" customFormat="1" ht="12.75" customHeight="1">
      <c r="A312" s="36"/>
      <c r="B312" s="36"/>
      <c r="C312" s="36"/>
      <c r="D312" s="36"/>
      <c r="E312" s="36"/>
      <c r="F312" s="36"/>
      <c r="G312" s="36"/>
      <c r="H312" s="36"/>
      <c r="I312" s="36"/>
      <c r="J312" s="36"/>
      <c r="K312" s="36"/>
      <c r="L312" s="36"/>
      <c r="M312" s="36"/>
      <c r="N312" s="36"/>
      <c r="O312" s="36"/>
      <c r="P312" s="36"/>
      <c r="Q312" s="36"/>
      <c r="R312" s="36"/>
      <c r="S312" s="36"/>
      <c r="T312" s="36"/>
      <c r="U312" s="36"/>
      <c r="V312" s="36"/>
    </row>
    <row r="313" spans="1:256" s="86" customFormat="1" ht="12.75" customHeight="1">
      <c r="A313" s="36"/>
      <c r="B313" s="36"/>
      <c r="C313" s="36"/>
      <c r="D313" s="36"/>
      <c r="E313" s="36"/>
      <c r="F313" s="36"/>
      <c r="G313" s="36"/>
      <c r="H313" s="36"/>
      <c r="I313" s="36"/>
      <c r="J313" s="36"/>
      <c r="K313" s="36"/>
      <c r="L313" s="36"/>
      <c r="M313" s="36"/>
      <c r="N313" s="36"/>
      <c r="O313" s="36"/>
      <c r="P313" s="36"/>
      <c r="Q313" s="36"/>
      <c r="R313" s="36"/>
      <c r="S313" s="36"/>
      <c r="T313" s="36"/>
      <c r="U313" s="36"/>
      <c r="V313" s="36"/>
    </row>
    <row r="314" spans="1:256" s="86" customFormat="1" ht="12.75" customHeight="1">
      <c r="A314" s="36"/>
      <c r="B314" s="36"/>
      <c r="C314" s="36"/>
      <c r="D314" s="36"/>
      <c r="E314" s="36"/>
      <c r="F314" s="36"/>
      <c r="G314" s="36"/>
      <c r="H314" s="36"/>
      <c r="I314" s="36"/>
      <c r="J314" s="36"/>
      <c r="K314" s="36"/>
      <c r="L314" s="36"/>
      <c r="M314" s="36"/>
      <c r="N314" s="36"/>
      <c r="O314" s="36"/>
      <c r="P314" s="36"/>
      <c r="Q314" s="36"/>
      <c r="R314" s="36"/>
      <c r="S314" s="36"/>
      <c r="T314" s="36"/>
      <c r="U314" s="36"/>
      <c r="V314" s="36"/>
    </row>
    <row r="315" spans="1:256" s="86" customFormat="1" ht="12.75" customHeight="1">
      <c r="A315" s="36"/>
      <c r="B315" s="36"/>
      <c r="C315" s="36"/>
      <c r="D315" s="36"/>
      <c r="E315" s="36"/>
      <c r="F315" s="36"/>
      <c r="G315" s="36"/>
      <c r="H315" s="36"/>
      <c r="I315" s="36"/>
      <c r="J315" s="36"/>
      <c r="K315" s="36"/>
      <c r="L315" s="36"/>
      <c r="M315" s="36"/>
      <c r="N315" s="36"/>
      <c r="O315" s="36"/>
      <c r="P315" s="36"/>
      <c r="Q315" s="36"/>
      <c r="R315" s="36"/>
      <c r="S315" s="36"/>
      <c r="T315" s="36"/>
      <c r="U315" s="36"/>
      <c r="V315" s="36"/>
    </row>
    <row r="316" spans="1:256" s="86" customFormat="1" ht="12.75" customHeight="1">
      <c r="A316" s="36"/>
      <c r="B316" s="36"/>
      <c r="C316" s="36"/>
      <c r="D316" s="36"/>
      <c r="E316" s="36"/>
      <c r="F316" s="36"/>
      <c r="G316" s="36"/>
      <c r="H316" s="36"/>
      <c r="I316" s="36"/>
      <c r="J316" s="36"/>
      <c r="K316" s="36"/>
      <c r="L316" s="36"/>
      <c r="M316" s="36"/>
      <c r="N316" s="36"/>
      <c r="O316" s="36"/>
      <c r="P316" s="36"/>
      <c r="Q316" s="36"/>
      <c r="R316" s="36"/>
      <c r="S316" s="36"/>
      <c r="T316" s="36"/>
      <c r="U316" s="36"/>
      <c r="V316" s="36"/>
    </row>
    <row r="317" spans="1:256" s="86" customFormat="1" ht="12.75" customHeight="1">
      <c r="A317" s="36"/>
      <c r="B317" s="36"/>
      <c r="C317" s="36"/>
      <c r="D317" s="36"/>
      <c r="E317" s="36"/>
      <c r="F317" s="36"/>
      <c r="G317" s="36"/>
      <c r="H317" s="36"/>
      <c r="I317" s="36"/>
      <c r="J317" s="36"/>
      <c r="K317" s="36"/>
      <c r="L317" s="36"/>
      <c r="M317" s="36"/>
      <c r="N317" s="36"/>
      <c r="O317" s="36"/>
      <c r="P317" s="36"/>
      <c r="Q317" s="36"/>
      <c r="R317" s="36"/>
      <c r="S317" s="36"/>
      <c r="T317" s="36"/>
      <c r="U317" s="36"/>
      <c r="V317" s="36"/>
    </row>
    <row r="318" spans="1:256" s="86" customFormat="1" ht="12.75" customHeight="1">
      <c r="A318" s="36"/>
      <c r="B318" s="36"/>
      <c r="C318" s="36"/>
      <c r="D318" s="36"/>
      <c r="E318" s="36"/>
      <c r="F318" s="36"/>
      <c r="G318" s="36"/>
      <c r="H318" s="36"/>
      <c r="I318" s="36"/>
      <c r="J318" s="36"/>
      <c r="K318" s="36"/>
      <c r="L318" s="36"/>
      <c r="M318" s="36"/>
      <c r="N318" s="36"/>
      <c r="O318" s="36"/>
      <c r="P318" s="36"/>
      <c r="Q318" s="36"/>
      <c r="R318" s="36"/>
      <c r="S318" s="36"/>
      <c r="T318" s="36"/>
      <c r="U318" s="36"/>
      <c r="V318" s="36"/>
    </row>
    <row r="319" spans="1:256" s="86" customFormat="1" ht="12.75" customHeight="1">
      <c r="A319" s="36"/>
      <c r="B319" s="36"/>
      <c r="C319" s="36"/>
      <c r="D319" s="36"/>
      <c r="E319" s="36"/>
      <c r="F319" s="36"/>
      <c r="G319" s="36"/>
      <c r="H319" s="36"/>
      <c r="I319" s="36"/>
      <c r="J319" s="36"/>
      <c r="K319" s="36"/>
      <c r="L319" s="36"/>
      <c r="M319" s="36"/>
      <c r="N319" s="36"/>
      <c r="O319" s="36"/>
      <c r="P319" s="36"/>
      <c r="Q319" s="36"/>
      <c r="R319" s="36"/>
      <c r="S319" s="36"/>
      <c r="T319" s="36"/>
      <c r="U319" s="36"/>
      <c r="V319" s="36"/>
    </row>
    <row r="320" spans="1:256" s="86" customFormat="1" ht="12.75" customHeight="1">
      <c r="A320" s="36"/>
      <c r="B320" s="36"/>
      <c r="C320" s="36"/>
      <c r="D320" s="36"/>
      <c r="E320" s="36"/>
      <c r="F320" s="36"/>
      <c r="G320" s="36"/>
      <c r="H320" s="36"/>
      <c r="I320" s="36"/>
      <c r="J320" s="36"/>
      <c r="K320" s="36"/>
      <c r="L320" s="36"/>
      <c r="M320" s="36"/>
      <c r="N320" s="36"/>
      <c r="O320" s="36"/>
      <c r="P320" s="36"/>
      <c r="Q320" s="36"/>
      <c r="R320" s="36"/>
      <c r="S320" s="36"/>
      <c r="T320" s="36"/>
      <c r="U320" s="36"/>
      <c r="V320" s="36"/>
    </row>
    <row r="321" spans="1:22" s="86" customFormat="1" ht="12.75" customHeight="1">
      <c r="A321" s="36"/>
      <c r="B321" s="36"/>
      <c r="C321" s="36"/>
      <c r="D321" s="36"/>
      <c r="E321" s="36"/>
      <c r="F321" s="36"/>
      <c r="G321" s="36"/>
      <c r="H321" s="36"/>
      <c r="I321" s="36"/>
      <c r="J321" s="36"/>
      <c r="K321" s="36"/>
      <c r="L321" s="36"/>
      <c r="M321" s="36"/>
      <c r="N321" s="36"/>
      <c r="O321" s="36"/>
      <c r="P321" s="36"/>
      <c r="Q321" s="36"/>
      <c r="R321" s="36"/>
      <c r="S321" s="36"/>
      <c r="T321" s="36"/>
      <c r="U321" s="36"/>
      <c r="V321" s="36"/>
    </row>
    <row r="322" spans="1:22" s="86" customFormat="1" ht="12.75" customHeight="1">
      <c r="A322" s="36"/>
      <c r="B322" s="36"/>
      <c r="C322" s="36"/>
      <c r="D322" s="36"/>
      <c r="E322" s="36"/>
      <c r="F322" s="36"/>
      <c r="G322" s="36"/>
      <c r="H322" s="36"/>
      <c r="I322" s="36"/>
      <c r="J322" s="36"/>
      <c r="K322" s="36"/>
      <c r="L322" s="36"/>
      <c r="M322" s="36"/>
      <c r="N322" s="36"/>
      <c r="O322" s="36"/>
      <c r="P322" s="36"/>
      <c r="Q322" s="36"/>
      <c r="R322" s="36"/>
      <c r="S322" s="36"/>
      <c r="T322" s="36"/>
      <c r="U322" s="36"/>
      <c r="V322" s="36"/>
    </row>
    <row r="323" spans="1:22" s="86" customFormat="1" ht="12.75" customHeight="1">
      <c r="A323" s="36"/>
      <c r="B323" s="36"/>
      <c r="C323" s="36"/>
      <c r="D323" s="36"/>
      <c r="E323" s="36"/>
      <c r="F323" s="36"/>
      <c r="G323" s="36"/>
      <c r="H323" s="36"/>
      <c r="I323" s="36"/>
      <c r="J323" s="36"/>
      <c r="K323" s="36"/>
      <c r="L323" s="36"/>
      <c r="M323" s="36"/>
      <c r="N323" s="36"/>
      <c r="O323" s="36"/>
      <c r="P323" s="36"/>
      <c r="Q323" s="36"/>
      <c r="R323" s="36"/>
      <c r="S323" s="36"/>
      <c r="T323" s="36"/>
      <c r="U323" s="36"/>
      <c r="V323" s="36"/>
    </row>
    <row r="324" spans="1:22" s="86" customFormat="1" ht="12.75" customHeight="1">
      <c r="A324" s="36"/>
      <c r="B324" s="36"/>
      <c r="C324" s="36"/>
      <c r="D324" s="36"/>
      <c r="E324" s="36"/>
      <c r="F324" s="36"/>
      <c r="G324" s="36"/>
      <c r="H324" s="36"/>
      <c r="I324" s="36"/>
      <c r="J324" s="36"/>
      <c r="K324" s="36"/>
      <c r="L324" s="36"/>
      <c r="M324" s="36"/>
      <c r="N324" s="36"/>
      <c r="O324" s="36"/>
      <c r="P324" s="36"/>
      <c r="Q324" s="36"/>
      <c r="R324" s="36"/>
      <c r="S324" s="36"/>
      <c r="T324" s="36"/>
      <c r="U324" s="36"/>
      <c r="V324" s="36"/>
    </row>
    <row r="325" spans="1:22" s="86" customFormat="1" ht="12.75" customHeight="1">
      <c r="A325" s="36"/>
      <c r="B325" s="36"/>
      <c r="C325" s="36"/>
      <c r="D325" s="36"/>
      <c r="E325" s="36"/>
      <c r="F325" s="36"/>
      <c r="G325" s="36"/>
      <c r="H325" s="36"/>
      <c r="I325" s="36"/>
      <c r="J325" s="36"/>
      <c r="K325" s="36"/>
      <c r="L325" s="36"/>
      <c r="M325" s="36"/>
      <c r="N325" s="36"/>
      <c r="O325" s="36"/>
      <c r="P325" s="36"/>
      <c r="Q325" s="36"/>
      <c r="R325" s="36"/>
      <c r="S325" s="36"/>
      <c r="T325" s="36"/>
      <c r="U325" s="36"/>
      <c r="V325" s="36"/>
    </row>
    <row r="326" spans="1:22" s="86" customFormat="1" ht="12.75" customHeight="1">
      <c r="A326" s="36"/>
      <c r="B326" s="36"/>
      <c r="C326" s="36"/>
      <c r="D326" s="36"/>
      <c r="E326" s="36"/>
      <c r="F326" s="36"/>
      <c r="G326" s="36"/>
      <c r="H326" s="36"/>
      <c r="I326" s="36"/>
      <c r="J326" s="36"/>
      <c r="K326" s="36"/>
      <c r="L326" s="36"/>
      <c r="M326" s="36"/>
      <c r="N326" s="36"/>
      <c r="O326" s="36"/>
      <c r="P326" s="36"/>
      <c r="Q326" s="36"/>
      <c r="R326" s="93"/>
      <c r="S326" s="239"/>
      <c r="T326" s="93"/>
      <c r="U326" s="93"/>
      <c r="V326" s="239"/>
    </row>
    <row r="327" spans="1:22" s="86" customFormat="1" ht="12.75" customHeight="1">
      <c r="A327" s="36"/>
      <c r="B327" s="36"/>
      <c r="C327" s="36"/>
      <c r="D327" s="36"/>
      <c r="E327" s="36"/>
      <c r="F327" s="36"/>
      <c r="G327" s="36"/>
      <c r="H327" s="36"/>
      <c r="I327" s="36"/>
      <c r="J327" s="36"/>
      <c r="K327" s="36"/>
      <c r="L327" s="36"/>
      <c r="M327" s="36"/>
      <c r="N327" s="36"/>
      <c r="O327" s="36"/>
      <c r="P327" s="36"/>
      <c r="Q327" s="36"/>
      <c r="R327" s="93"/>
      <c r="S327" s="239"/>
      <c r="T327" s="93"/>
      <c r="U327" s="93"/>
      <c r="V327" s="239"/>
    </row>
    <row r="328" spans="1:22" s="86" customFormat="1" ht="12.75" customHeight="1">
      <c r="A328" s="36"/>
      <c r="B328" s="36"/>
      <c r="C328" s="36"/>
      <c r="D328" s="36"/>
      <c r="E328" s="36"/>
      <c r="F328" s="36"/>
      <c r="G328" s="36"/>
      <c r="H328" s="36"/>
      <c r="I328" s="36"/>
      <c r="J328" s="36"/>
      <c r="K328" s="36"/>
      <c r="L328" s="36"/>
      <c r="M328" s="36"/>
      <c r="N328" s="36"/>
      <c r="O328" s="36"/>
      <c r="P328" s="36"/>
      <c r="Q328" s="36"/>
      <c r="R328" s="93"/>
      <c r="S328" s="239"/>
      <c r="T328" s="93"/>
      <c r="U328" s="93"/>
      <c r="V328" s="239"/>
    </row>
    <row r="329" spans="1:22" s="86" customFormat="1" ht="12.75" customHeight="1">
      <c r="A329" s="36"/>
      <c r="B329" s="36"/>
      <c r="C329" s="36"/>
      <c r="D329" s="36"/>
      <c r="E329" s="36"/>
      <c r="F329" s="36"/>
      <c r="G329" s="36"/>
      <c r="H329" s="36"/>
      <c r="I329" s="36"/>
      <c r="J329" s="36"/>
      <c r="K329" s="36"/>
      <c r="L329" s="36"/>
      <c r="M329" s="36"/>
      <c r="N329" s="36"/>
      <c r="O329" s="36"/>
      <c r="P329" s="36"/>
      <c r="Q329" s="36"/>
      <c r="R329" s="93"/>
      <c r="S329" s="239"/>
      <c r="T329" s="93"/>
      <c r="U329" s="93"/>
      <c r="V329" s="239"/>
    </row>
    <row r="330" spans="1:22" s="86" customFormat="1" ht="12.75" customHeight="1">
      <c r="A330" s="36"/>
      <c r="B330" s="36"/>
      <c r="C330" s="36"/>
      <c r="D330" s="36"/>
      <c r="E330" s="36"/>
      <c r="F330" s="36"/>
      <c r="G330" s="36"/>
      <c r="H330" s="36"/>
      <c r="I330" s="36"/>
      <c r="J330" s="36"/>
      <c r="K330" s="36"/>
      <c r="L330" s="36"/>
      <c r="M330" s="36"/>
      <c r="N330" s="36"/>
      <c r="O330" s="36"/>
      <c r="P330" s="36"/>
      <c r="Q330" s="36"/>
      <c r="R330" s="93"/>
      <c r="S330" s="239"/>
      <c r="T330" s="93"/>
      <c r="U330" s="93"/>
      <c r="V330" s="239"/>
    </row>
    <row r="331" spans="1:22" s="86" customFormat="1" ht="12.75" customHeight="1">
      <c r="A331" s="36"/>
      <c r="B331" s="36"/>
      <c r="C331" s="36"/>
      <c r="D331" s="36"/>
      <c r="E331" s="36"/>
      <c r="F331" s="36"/>
      <c r="G331" s="36"/>
      <c r="H331" s="36"/>
      <c r="I331" s="36"/>
      <c r="J331" s="36"/>
      <c r="K331" s="36"/>
      <c r="L331" s="36"/>
      <c r="M331" s="36"/>
      <c r="N331" s="36"/>
      <c r="O331" s="36"/>
      <c r="P331" s="36"/>
      <c r="Q331" s="36"/>
      <c r="R331" s="93"/>
      <c r="S331" s="239"/>
      <c r="T331" s="93"/>
      <c r="U331" s="93"/>
      <c r="V331" s="239"/>
    </row>
    <row r="332" spans="1:22" s="86" customFormat="1" ht="12.75" customHeight="1">
      <c r="A332" s="36"/>
      <c r="B332" s="36"/>
      <c r="C332" s="36"/>
      <c r="D332" s="36"/>
      <c r="E332" s="36"/>
      <c r="F332" s="36"/>
      <c r="G332" s="36"/>
      <c r="H332" s="36"/>
      <c r="I332" s="36"/>
      <c r="J332" s="36"/>
      <c r="K332" s="36"/>
      <c r="L332" s="36"/>
      <c r="M332" s="36"/>
      <c r="N332" s="36"/>
      <c r="O332" s="36"/>
      <c r="P332" s="36"/>
      <c r="Q332" s="36"/>
      <c r="R332" s="93"/>
      <c r="S332" s="239"/>
      <c r="T332" s="93"/>
      <c r="U332" s="93"/>
      <c r="V332" s="239"/>
    </row>
    <row r="333" spans="1:22" s="86" customFormat="1" ht="12.75" customHeight="1">
      <c r="A333" s="36"/>
      <c r="B333" s="36"/>
      <c r="C333" s="36"/>
      <c r="D333" s="36"/>
      <c r="E333" s="36"/>
      <c r="F333" s="36"/>
      <c r="G333" s="36"/>
      <c r="H333" s="36"/>
      <c r="I333" s="36"/>
      <c r="J333" s="36"/>
      <c r="K333" s="36"/>
      <c r="L333" s="36"/>
      <c r="M333" s="36"/>
      <c r="N333" s="36"/>
      <c r="O333" s="36"/>
      <c r="P333" s="36"/>
      <c r="Q333" s="36"/>
      <c r="R333" s="93"/>
      <c r="S333" s="239"/>
      <c r="T333" s="93"/>
      <c r="U333" s="93"/>
      <c r="V333" s="239"/>
    </row>
    <row r="334" spans="1:22" s="86" customFormat="1" ht="12.75" customHeight="1">
      <c r="A334" s="36"/>
      <c r="B334" s="36"/>
      <c r="C334" s="36"/>
      <c r="D334" s="36"/>
      <c r="E334" s="36"/>
      <c r="F334" s="36"/>
      <c r="G334" s="36"/>
      <c r="H334" s="36"/>
      <c r="I334" s="36"/>
      <c r="J334" s="36"/>
      <c r="K334" s="36"/>
      <c r="L334" s="36"/>
      <c r="M334" s="36"/>
      <c r="N334" s="36"/>
      <c r="O334" s="36"/>
      <c r="P334" s="36"/>
      <c r="Q334" s="36"/>
      <c r="R334" s="93"/>
      <c r="S334" s="239"/>
      <c r="T334" s="93"/>
      <c r="U334" s="93"/>
      <c r="V334" s="239"/>
    </row>
    <row r="335" spans="1:22" s="86" customFormat="1" ht="12.75" customHeight="1">
      <c r="A335" s="36"/>
      <c r="B335" s="36"/>
      <c r="C335" s="36"/>
      <c r="D335" s="36"/>
      <c r="E335" s="36"/>
      <c r="F335" s="36"/>
      <c r="G335" s="36"/>
      <c r="H335" s="36"/>
      <c r="I335" s="36"/>
      <c r="J335" s="36"/>
      <c r="K335" s="36"/>
      <c r="L335" s="36"/>
      <c r="M335" s="36"/>
      <c r="N335" s="36"/>
      <c r="O335" s="36"/>
      <c r="P335" s="36"/>
      <c r="Q335" s="36"/>
      <c r="R335" s="93"/>
      <c r="S335" s="239"/>
      <c r="T335" s="93"/>
      <c r="U335" s="93"/>
      <c r="V335" s="239"/>
    </row>
    <row r="336" spans="1:22" s="86" customFormat="1" ht="12.75" customHeight="1">
      <c r="A336" s="36"/>
      <c r="B336" s="36"/>
      <c r="C336" s="36"/>
      <c r="D336" s="36"/>
      <c r="E336" s="36"/>
      <c r="F336" s="36"/>
      <c r="G336" s="36"/>
      <c r="H336" s="36"/>
      <c r="I336" s="36"/>
      <c r="J336" s="36"/>
      <c r="K336" s="36"/>
      <c r="L336" s="36"/>
      <c r="M336" s="36"/>
      <c r="N336" s="36"/>
      <c r="O336" s="36"/>
      <c r="P336" s="36"/>
      <c r="Q336" s="36"/>
      <c r="R336" s="93"/>
      <c r="S336" s="239"/>
      <c r="T336" s="93"/>
      <c r="U336" s="93"/>
      <c r="V336" s="239"/>
    </row>
    <row r="337" spans="1:256" s="86" customFormat="1" ht="12.75" customHeight="1">
      <c r="A337" s="36"/>
      <c r="B337" s="36"/>
      <c r="C337" s="36"/>
      <c r="D337" s="36"/>
      <c r="E337" s="36"/>
      <c r="F337" s="36"/>
      <c r="G337" s="36"/>
      <c r="H337" s="36"/>
      <c r="I337" s="36"/>
      <c r="J337" s="36"/>
      <c r="K337" s="36"/>
      <c r="L337" s="36"/>
      <c r="M337" s="36"/>
      <c r="N337" s="36"/>
      <c r="O337" s="36"/>
      <c r="P337" s="36"/>
      <c r="Q337" s="36"/>
      <c r="R337" s="93"/>
      <c r="S337" s="239"/>
      <c r="T337" s="93"/>
      <c r="U337" s="93"/>
      <c r="V337" s="239"/>
    </row>
    <row r="338" spans="1:256" s="86" customFormat="1" ht="12.75" customHeight="1">
      <c r="A338" s="36"/>
      <c r="B338" s="36"/>
      <c r="C338" s="36"/>
      <c r="D338" s="36"/>
      <c r="E338" s="36"/>
      <c r="F338" s="36"/>
      <c r="G338" s="36"/>
      <c r="H338" s="36"/>
      <c r="I338" s="36"/>
      <c r="J338" s="36"/>
      <c r="K338" s="36"/>
      <c r="L338" s="36"/>
      <c r="M338" s="36"/>
      <c r="N338" s="36"/>
      <c r="O338" s="36"/>
      <c r="P338" s="36"/>
      <c r="Q338" s="36"/>
      <c r="R338" s="93"/>
      <c r="S338" s="239"/>
      <c r="T338" s="93"/>
      <c r="U338" s="93"/>
      <c r="V338" s="239"/>
    </row>
    <row r="339" spans="1:256" s="86" customFormat="1" ht="12.75" customHeight="1">
      <c r="A339" s="36"/>
      <c r="B339" s="36"/>
      <c r="C339" s="36"/>
      <c r="D339" s="36"/>
      <c r="E339" s="36"/>
      <c r="F339" s="36"/>
      <c r="G339" s="36"/>
      <c r="H339" s="36"/>
      <c r="I339" s="36"/>
      <c r="J339" s="36"/>
      <c r="K339" s="36"/>
      <c r="L339" s="36"/>
      <c r="M339" s="36"/>
      <c r="N339" s="36"/>
      <c r="O339" s="36"/>
      <c r="P339" s="36"/>
      <c r="Q339" s="36"/>
      <c r="R339" s="93"/>
      <c r="S339" s="239"/>
      <c r="T339" s="93"/>
      <c r="U339" s="93"/>
      <c r="V339" s="239"/>
    </row>
    <row r="340" spans="1:256" s="86" customFormat="1" ht="12.75" customHeight="1">
      <c r="A340" s="36"/>
      <c r="B340" s="36"/>
      <c r="C340" s="36"/>
      <c r="D340" s="36"/>
      <c r="E340" s="36"/>
      <c r="F340" s="36"/>
      <c r="G340" s="36"/>
      <c r="H340" s="36"/>
      <c r="I340" s="36"/>
      <c r="J340" s="36"/>
      <c r="K340" s="36"/>
      <c r="L340" s="36"/>
      <c r="M340" s="36"/>
      <c r="N340" s="36"/>
      <c r="O340" s="36"/>
      <c r="P340" s="36"/>
      <c r="Q340" s="36"/>
      <c r="R340" s="93"/>
      <c r="S340" s="239"/>
      <c r="T340" s="93"/>
      <c r="U340" s="93"/>
      <c r="V340" s="239"/>
    </row>
    <row r="341" spans="1:256" s="86" customFormat="1" ht="12.75" customHeight="1">
      <c r="A341" s="36"/>
      <c r="B341" s="36"/>
      <c r="C341" s="36"/>
      <c r="D341" s="36"/>
      <c r="E341" s="36"/>
      <c r="F341" s="36"/>
      <c r="G341" s="36"/>
      <c r="H341" s="36"/>
      <c r="I341" s="36"/>
      <c r="J341" s="36"/>
      <c r="K341" s="36"/>
      <c r="L341" s="36"/>
      <c r="M341" s="36"/>
      <c r="N341" s="36"/>
      <c r="O341" s="36"/>
      <c r="P341" s="36"/>
      <c r="Q341" s="36"/>
      <c r="R341" s="93"/>
      <c r="S341" s="239"/>
      <c r="T341" s="93"/>
      <c r="U341" s="93"/>
      <c r="V341" s="239"/>
    </row>
    <row r="342" spans="1:256" s="86" customFormat="1" ht="12.75" customHeight="1">
      <c r="A342" s="36"/>
      <c r="B342" s="36"/>
      <c r="C342" s="36"/>
      <c r="D342" s="36"/>
      <c r="E342" s="36"/>
      <c r="F342" s="36"/>
      <c r="G342" s="36"/>
      <c r="H342" s="36"/>
      <c r="I342" s="36"/>
      <c r="J342" s="36"/>
      <c r="K342" s="36"/>
      <c r="L342" s="36"/>
      <c r="M342" s="36"/>
      <c r="N342" s="36"/>
      <c r="O342" s="36"/>
      <c r="P342" s="36"/>
      <c r="Q342" s="36"/>
      <c r="R342" s="93"/>
      <c r="S342" s="239"/>
      <c r="T342" s="93"/>
      <c r="U342" s="93"/>
      <c r="V342" s="239"/>
      <c r="W342" s="91"/>
      <c r="X342" s="91"/>
      <c r="Y342" s="91"/>
      <c r="Z342" s="91"/>
      <c r="AA342" s="91"/>
      <c r="AB342" s="91"/>
      <c r="AC342" s="91"/>
      <c r="AD342" s="91"/>
      <c r="AE342" s="91"/>
      <c r="AF342" s="91"/>
      <c r="AG342" s="91"/>
      <c r="AH342" s="91"/>
      <c r="AI342" s="91"/>
      <c r="AJ342" s="91"/>
      <c r="AK342" s="91"/>
      <c r="AL342" s="91"/>
      <c r="AM342" s="91"/>
      <c r="AN342" s="91"/>
      <c r="AO342" s="91"/>
      <c r="AP342" s="91"/>
      <c r="AQ342" s="91"/>
      <c r="AR342" s="91"/>
      <c r="AS342" s="91"/>
      <c r="AT342" s="91"/>
      <c r="AU342" s="91"/>
      <c r="AV342" s="91"/>
      <c r="AW342" s="91"/>
      <c r="AX342" s="91"/>
      <c r="AY342" s="91"/>
      <c r="AZ342" s="91"/>
      <c r="BA342" s="91"/>
      <c r="BB342" s="91"/>
      <c r="BC342" s="91"/>
      <c r="BD342" s="91"/>
      <c r="BE342" s="91"/>
      <c r="BF342" s="91"/>
      <c r="BG342" s="91"/>
      <c r="BH342" s="91"/>
      <c r="BI342" s="91"/>
      <c r="BJ342" s="91"/>
      <c r="BK342" s="91"/>
      <c r="BL342" s="91"/>
      <c r="BM342" s="91"/>
      <c r="BN342" s="91"/>
      <c r="BO342" s="91"/>
      <c r="BP342" s="91"/>
      <c r="BQ342" s="91"/>
      <c r="BR342" s="91"/>
      <c r="BS342" s="91"/>
      <c r="BT342" s="91"/>
      <c r="BU342" s="91"/>
      <c r="BV342" s="91"/>
      <c r="BW342" s="91"/>
      <c r="BX342" s="91"/>
      <c r="BY342" s="91"/>
      <c r="BZ342" s="91"/>
      <c r="CA342" s="91"/>
      <c r="CB342" s="91"/>
      <c r="CC342" s="91"/>
      <c r="CD342" s="91"/>
      <c r="CE342" s="91"/>
      <c r="CF342" s="91"/>
      <c r="CG342" s="91"/>
      <c r="CH342" s="91"/>
      <c r="CI342" s="91"/>
      <c r="CJ342" s="91"/>
      <c r="CK342" s="91"/>
      <c r="CL342" s="91"/>
      <c r="CM342" s="91"/>
      <c r="CN342" s="91"/>
      <c r="CO342" s="91"/>
      <c r="CP342" s="91"/>
      <c r="CQ342" s="91"/>
      <c r="CR342" s="91"/>
      <c r="CS342" s="91"/>
      <c r="CT342" s="91"/>
      <c r="CU342" s="91"/>
      <c r="CV342" s="91"/>
      <c r="CW342" s="91"/>
      <c r="CX342" s="91"/>
      <c r="CY342" s="91"/>
      <c r="CZ342" s="91"/>
      <c r="DA342" s="91"/>
      <c r="DB342" s="91"/>
      <c r="DC342" s="91"/>
      <c r="DD342" s="91"/>
      <c r="DE342" s="91"/>
      <c r="DF342" s="91"/>
      <c r="DG342" s="91"/>
      <c r="DH342" s="91"/>
      <c r="DI342" s="91"/>
      <c r="DJ342" s="91"/>
      <c r="DK342" s="91"/>
      <c r="DL342" s="91"/>
      <c r="DM342" s="91"/>
      <c r="DN342" s="91"/>
      <c r="DO342" s="91"/>
      <c r="DP342" s="91"/>
      <c r="DQ342" s="91"/>
      <c r="DR342" s="91"/>
      <c r="DS342" s="91"/>
      <c r="DT342" s="91"/>
      <c r="DU342" s="91"/>
      <c r="DV342" s="91"/>
      <c r="DW342" s="91"/>
      <c r="DX342" s="91"/>
      <c r="DY342" s="91"/>
      <c r="DZ342" s="91"/>
      <c r="EA342" s="91"/>
      <c r="EB342" s="91"/>
      <c r="EC342" s="91"/>
      <c r="ED342" s="91"/>
      <c r="EE342" s="91"/>
      <c r="EF342" s="91"/>
      <c r="EG342" s="91"/>
      <c r="EH342" s="91"/>
      <c r="EI342" s="91"/>
      <c r="EJ342" s="91"/>
      <c r="EK342" s="91"/>
      <c r="EL342" s="91"/>
      <c r="EM342" s="91"/>
      <c r="EN342" s="91"/>
      <c r="EO342" s="91"/>
      <c r="EP342" s="91"/>
      <c r="EQ342" s="91"/>
      <c r="ER342" s="91"/>
      <c r="ES342" s="91"/>
      <c r="ET342" s="91"/>
      <c r="EU342" s="91"/>
      <c r="EV342" s="91"/>
      <c r="EW342" s="91"/>
      <c r="EX342" s="91"/>
      <c r="EY342" s="91"/>
      <c r="EZ342" s="91"/>
      <c r="FA342" s="91"/>
      <c r="FB342" s="91"/>
      <c r="FC342" s="91"/>
      <c r="FD342" s="91"/>
      <c r="FE342" s="91"/>
      <c r="FF342" s="91"/>
      <c r="FG342" s="91"/>
      <c r="FH342" s="91"/>
      <c r="FI342" s="91"/>
      <c r="FJ342" s="91"/>
      <c r="FK342" s="91"/>
      <c r="FL342" s="91"/>
      <c r="FM342" s="91"/>
      <c r="FN342" s="91"/>
      <c r="FO342" s="91"/>
      <c r="FP342" s="91"/>
      <c r="FQ342" s="91"/>
      <c r="FR342" s="91"/>
      <c r="FS342" s="91"/>
      <c r="FT342" s="91"/>
      <c r="FU342" s="91"/>
      <c r="FV342" s="91"/>
      <c r="FW342" s="91"/>
      <c r="FX342" s="91"/>
      <c r="FY342" s="91"/>
      <c r="FZ342" s="91"/>
      <c r="GA342" s="91"/>
      <c r="GB342" s="91"/>
      <c r="GC342" s="91"/>
      <c r="GD342" s="91"/>
      <c r="GE342" s="91"/>
      <c r="GF342" s="91"/>
      <c r="GG342" s="91"/>
      <c r="GH342" s="91"/>
      <c r="GI342" s="91"/>
      <c r="GJ342" s="91"/>
      <c r="GK342" s="91"/>
      <c r="GL342" s="91"/>
      <c r="GM342" s="91"/>
      <c r="GN342" s="91"/>
      <c r="GO342" s="91"/>
      <c r="GP342" s="91"/>
      <c r="GQ342" s="91"/>
      <c r="GR342" s="91"/>
      <c r="GS342" s="91"/>
      <c r="GT342" s="91"/>
      <c r="GU342" s="91"/>
      <c r="GV342" s="91"/>
      <c r="GW342" s="91"/>
      <c r="GX342" s="91"/>
      <c r="GY342" s="91"/>
      <c r="GZ342" s="91"/>
      <c r="HA342" s="91"/>
      <c r="HB342" s="91"/>
      <c r="HC342" s="91"/>
      <c r="HD342" s="91"/>
      <c r="HE342" s="91"/>
      <c r="HF342" s="91"/>
      <c r="HG342" s="91"/>
      <c r="HH342" s="91"/>
      <c r="HI342" s="91"/>
      <c r="HJ342" s="91"/>
      <c r="HK342" s="91"/>
      <c r="HL342" s="91"/>
      <c r="HM342" s="91"/>
      <c r="HN342" s="91"/>
      <c r="HO342" s="91"/>
      <c r="HP342" s="91"/>
      <c r="HQ342" s="91"/>
      <c r="HR342" s="91"/>
      <c r="HS342" s="91"/>
      <c r="HT342" s="91"/>
      <c r="HU342" s="91"/>
      <c r="HV342" s="91"/>
      <c r="HW342" s="91"/>
      <c r="HX342" s="91"/>
      <c r="HY342" s="91"/>
      <c r="HZ342" s="91"/>
      <c r="IA342" s="91"/>
      <c r="IB342" s="91"/>
      <c r="IC342" s="91"/>
      <c r="ID342" s="91"/>
      <c r="IE342" s="91"/>
      <c r="IF342" s="91"/>
      <c r="IG342" s="91"/>
      <c r="IH342" s="91"/>
      <c r="II342" s="91"/>
      <c r="IJ342" s="91"/>
      <c r="IK342" s="91"/>
      <c r="IL342" s="91"/>
      <c r="IM342" s="91"/>
      <c r="IN342" s="91"/>
      <c r="IO342" s="91"/>
      <c r="IP342" s="91"/>
      <c r="IQ342" s="91"/>
      <c r="IR342" s="91"/>
      <c r="IS342" s="91"/>
      <c r="IT342" s="91"/>
      <c r="IU342" s="91"/>
      <c r="IV342" s="91"/>
    </row>
    <row r="343" spans="1:256" s="86" customFormat="1" ht="12.75" customHeight="1">
      <c r="A343" s="36"/>
      <c r="B343" s="36"/>
      <c r="C343" s="36"/>
      <c r="D343" s="36"/>
      <c r="E343" s="36"/>
      <c r="F343" s="36"/>
      <c r="G343" s="36"/>
      <c r="H343" s="36"/>
      <c r="I343" s="36"/>
      <c r="J343" s="36"/>
      <c r="K343" s="36"/>
      <c r="L343" s="36"/>
      <c r="M343" s="36"/>
      <c r="N343" s="36"/>
      <c r="O343" s="36"/>
      <c r="P343" s="36"/>
      <c r="Q343" s="36"/>
      <c r="R343" s="93"/>
      <c r="S343" s="239"/>
      <c r="T343" s="93"/>
      <c r="U343" s="93"/>
      <c r="V343" s="239"/>
      <c r="W343" s="91"/>
      <c r="X343" s="91"/>
      <c r="Y343" s="91"/>
      <c r="Z343" s="91"/>
      <c r="AA343" s="91"/>
      <c r="AB343" s="91"/>
      <c r="AC343" s="91"/>
      <c r="AD343" s="91"/>
      <c r="AE343" s="91"/>
      <c r="AF343" s="91"/>
      <c r="AG343" s="91"/>
      <c r="AH343" s="91"/>
      <c r="AI343" s="91"/>
      <c r="AJ343" s="91"/>
      <c r="AK343" s="91"/>
      <c r="AL343" s="91"/>
      <c r="AM343" s="91"/>
      <c r="AN343" s="91"/>
      <c r="AO343" s="91"/>
      <c r="AP343" s="91"/>
      <c r="AQ343" s="91"/>
      <c r="AR343" s="91"/>
      <c r="AS343" s="91"/>
      <c r="AT343" s="91"/>
      <c r="AU343" s="91"/>
      <c r="AV343" s="91"/>
      <c r="AW343" s="91"/>
      <c r="AX343" s="91"/>
      <c r="AY343" s="91"/>
      <c r="AZ343" s="91"/>
      <c r="BA343" s="91"/>
      <c r="BB343" s="91"/>
      <c r="BC343" s="91"/>
      <c r="BD343" s="91"/>
      <c r="BE343" s="91"/>
      <c r="BF343" s="91"/>
      <c r="BG343" s="91"/>
      <c r="BH343" s="91"/>
      <c r="BI343" s="91"/>
      <c r="BJ343" s="91"/>
      <c r="BK343" s="91"/>
      <c r="BL343" s="91"/>
      <c r="BM343" s="91"/>
      <c r="BN343" s="91"/>
      <c r="BO343" s="91"/>
      <c r="BP343" s="91"/>
      <c r="BQ343" s="91"/>
      <c r="BR343" s="91"/>
      <c r="BS343" s="91"/>
      <c r="BT343" s="91"/>
      <c r="BU343" s="91"/>
      <c r="BV343" s="91"/>
      <c r="BW343" s="91"/>
      <c r="BX343" s="91"/>
      <c r="BY343" s="91"/>
      <c r="BZ343" s="91"/>
      <c r="CA343" s="91"/>
      <c r="CB343" s="91"/>
      <c r="CC343" s="91"/>
      <c r="CD343" s="91"/>
      <c r="CE343" s="91"/>
      <c r="CF343" s="91"/>
      <c r="CG343" s="91"/>
      <c r="CH343" s="91"/>
      <c r="CI343" s="91"/>
      <c r="CJ343" s="91"/>
      <c r="CK343" s="91"/>
      <c r="CL343" s="91"/>
      <c r="CM343" s="91"/>
      <c r="CN343" s="91"/>
      <c r="CO343" s="91"/>
      <c r="CP343" s="91"/>
      <c r="CQ343" s="91"/>
      <c r="CR343" s="91"/>
      <c r="CS343" s="91"/>
      <c r="CT343" s="91"/>
      <c r="CU343" s="91"/>
      <c r="CV343" s="91"/>
      <c r="CW343" s="91"/>
      <c r="CX343" s="91"/>
      <c r="CY343" s="91"/>
      <c r="CZ343" s="91"/>
      <c r="DA343" s="91"/>
      <c r="DB343" s="91"/>
      <c r="DC343" s="91"/>
      <c r="DD343" s="91"/>
      <c r="DE343" s="91"/>
      <c r="DF343" s="91"/>
      <c r="DG343" s="91"/>
      <c r="DH343" s="91"/>
      <c r="DI343" s="91"/>
      <c r="DJ343" s="91"/>
      <c r="DK343" s="91"/>
      <c r="DL343" s="91"/>
      <c r="DM343" s="91"/>
      <c r="DN343" s="91"/>
      <c r="DO343" s="91"/>
      <c r="DP343" s="91"/>
      <c r="DQ343" s="91"/>
      <c r="DR343" s="91"/>
      <c r="DS343" s="91"/>
      <c r="DT343" s="91"/>
      <c r="DU343" s="91"/>
      <c r="DV343" s="91"/>
      <c r="DW343" s="91"/>
      <c r="DX343" s="91"/>
      <c r="DY343" s="91"/>
      <c r="DZ343" s="91"/>
      <c r="EA343" s="91"/>
      <c r="EB343" s="91"/>
      <c r="EC343" s="91"/>
      <c r="ED343" s="91"/>
      <c r="EE343" s="91"/>
      <c r="EF343" s="91"/>
      <c r="EG343" s="91"/>
      <c r="EH343" s="91"/>
      <c r="EI343" s="91"/>
      <c r="EJ343" s="91"/>
      <c r="EK343" s="91"/>
      <c r="EL343" s="91"/>
      <c r="EM343" s="91"/>
      <c r="EN343" s="91"/>
      <c r="EO343" s="91"/>
      <c r="EP343" s="91"/>
      <c r="EQ343" s="91"/>
      <c r="ER343" s="91"/>
      <c r="ES343" s="91"/>
      <c r="ET343" s="91"/>
      <c r="EU343" s="91"/>
      <c r="EV343" s="91"/>
      <c r="EW343" s="91"/>
      <c r="EX343" s="91"/>
      <c r="EY343" s="91"/>
      <c r="EZ343" s="91"/>
      <c r="FA343" s="91"/>
      <c r="FB343" s="91"/>
      <c r="FC343" s="91"/>
      <c r="FD343" s="91"/>
      <c r="FE343" s="91"/>
      <c r="FF343" s="91"/>
      <c r="FG343" s="91"/>
      <c r="FH343" s="91"/>
      <c r="FI343" s="91"/>
      <c r="FJ343" s="91"/>
      <c r="FK343" s="91"/>
      <c r="FL343" s="91"/>
      <c r="FM343" s="91"/>
      <c r="FN343" s="91"/>
      <c r="FO343" s="91"/>
      <c r="FP343" s="91"/>
      <c r="FQ343" s="91"/>
      <c r="FR343" s="91"/>
      <c r="FS343" s="91"/>
      <c r="FT343" s="91"/>
      <c r="FU343" s="91"/>
      <c r="FV343" s="91"/>
      <c r="FW343" s="91"/>
      <c r="FX343" s="91"/>
      <c r="FY343" s="91"/>
      <c r="FZ343" s="91"/>
      <c r="GA343" s="91"/>
      <c r="GB343" s="91"/>
      <c r="GC343" s="91"/>
      <c r="GD343" s="91"/>
      <c r="GE343" s="91"/>
      <c r="GF343" s="91"/>
      <c r="GG343" s="91"/>
      <c r="GH343" s="91"/>
      <c r="GI343" s="91"/>
      <c r="GJ343" s="91"/>
      <c r="GK343" s="91"/>
      <c r="GL343" s="91"/>
      <c r="GM343" s="91"/>
      <c r="GN343" s="91"/>
      <c r="GO343" s="91"/>
      <c r="GP343" s="91"/>
      <c r="GQ343" s="91"/>
      <c r="GR343" s="91"/>
      <c r="GS343" s="91"/>
      <c r="GT343" s="91"/>
      <c r="GU343" s="91"/>
      <c r="GV343" s="91"/>
      <c r="GW343" s="91"/>
      <c r="GX343" s="91"/>
      <c r="GY343" s="91"/>
      <c r="GZ343" s="91"/>
      <c r="HA343" s="91"/>
      <c r="HB343" s="91"/>
      <c r="HC343" s="91"/>
      <c r="HD343" s="91"/>
      <c r="HE343" s="91"/>
      <c r="HF343" s="91"/>
      <c r="HG343" s="91"/>
      <c r="HH343" s="91"/>
      <c r="HI343" s="91"/>
      <c r="HJ343" s="91"/>
      <c r="HK343" s="91"/>
      <c r="HL343" s="91"/>
      <c r="HM343" s="91"/>
      <c r="HN343" s="91"/>
      <c r="HO343" s="91"/>
      <c r="HP343" s="91"/>
      <c r="HQ343" s="91"/>
      <c r="HR343" s="91"/>
      <c r="HS343" s="91"/>
      <c r="HT343" s="91"/>
      <c r="HU343" s="91"/>
      <c r="HV343" s="91"/>
      <c r="HW343" s="91"/>
      <c r="HX343" s="91"/>
      <c r="HY343" s="91"/>
      <c r="HZ343" s="91"/>
      <c r="IA343" s="91"/>
      <c r="IB343" s="91"/>
      <c r="IC343" s="91"/>
      <c r="ID343" s="91"/>
      <c r="IE343" s="91"/>
      <c r="IF343" s="91"/>
      <c r="IG343" s="91"/>
      <c r="IH343" s="91"/>
      <c r="II343" s="91"/>
      <c r="IJ343" s="91"/>
      <c r="IK343" s="91"/>
      <c r="IL343" s="91"/>
      <c r="IM343" s="91"/>
      <c r="IN343" s="91"/>
      <c r="IO343" s="91"/>
      <c r="IP343" s="91"/>
      <c r="IQ343" s="91"/>
      <c r="IR343" s="91"/>
      <c r="IS343" s="91"/>
      <c r="IT343" s="91"/>
      <c r="IU343" s="91"/>
      <c r="IV343" s="91"/>
    </row>
    <row r="344" spans="1:256" s="91" customFormat="1" ht="15.75" customHeight="1">
      <c r="A344" s="36"/>
      <c r="B344" s="36"/>
      <c r="C344" s="36"/>
      <c r="D344" s="36"/>
      <c r="E344" s="36"/>
      <c r="F344" s="36"/>
      <c r="G344" s="36"/>
      <c r="H344" s="36"/>
      <c r="I344" s="36"/>
      <c r="J344" s="36"/>
      <c r="K344" s="36"/>
      <c r="L344" s="36"/>
      <c r="M344" s="36"/>
      <c r="N344" s="36"/>
      <c r="O344" s="36"/>
      <c r="P344" s="36"/>
      <c r="Q344" s="36"/>
      <c r="R344" s="93"/>
      <c r="S344" s="239"/>
      <c r="T344" s="93"/>
      <c r="U344" s="93"/>
      <c r="V344" s="239"/>
    </row>
    <row r="345" spans="1:256" s="91" customFormat="1" ht="15.75" customHeight="1">
      <c r="A345" s="36"/>
      <c r="B345" s="36"/>
      <c r="C345" s="36"/>
      <c r="D345" s="36"/>
      <c r="E345" s="36"/>
      <c r="F345" s="36"/>
      <c r="G345" s="36"/>
      <c r="H345" s="36"/>
      <c r="I345" s="36"/>
      <c r="J345" s="36"/>
      <c r="K345" s="36"/>
      <c r="L345" s="36"/>
      <c r="M345" s="36"/>
      <c r="N345" s="36"/>
      <c r="O345" s="36"/>
      <c r="P345" s="36"/>
      <c r="Q345" s="36"/>
      <c r="R345" s="93"/>
      <c r="S345" s="239"/>
      <c r="T345" s="93"/>
      <c r="U345" s="93"/>
      <c r="V345" s="239"/>
    </row>
    <row r="346" spans="1:256" s="91" customFormat="1" ht="15.75" customHeight="1">
      <c r="A346" s="36"/>
      <c r="B346" s="36"/>
      <c r="C346" s="36"/>
      <c r="D346" s="36"/>
      <c r="E346" s="36"/>
      <c r="F346" s="36"/>
      <c r="G346" s="36"/>
      <c r="H346" s="36"/>
      <c r="I346" s="36"/>
      <c r="J346" s="36"/>
      <c r="K346" s="36"/>
      <c r="L346" s="36"/>
      <c r="M346" s="36"/>
      <c r="N346" s="36"/>
      <c r="O346" s="36"/>
      <c r="P346" s="36"/>
      <c r="Q346" s="36"/>
      <c r="R346" s="93"/>
      <c r="S346" s="239"/>
      <c r="T346" s="93"/>
      <c r="U346" s="93"/>
      <c r="V346" s="239"/>
    </row>
    <row r="347" spans="1:256" s="91" customFormat="1" ht="15" customHeight="1">
      <c r="A347" s="36"/>
      <c r="B347" s="36"/>
      <c r="C347" s="36"/>
      <c r="D347" s="36"/>
      <c r="E347" s="36"/>
      <c r="F347" s="36"/>
      <c r="G347" s="36"/>
      <c r="H347" s="36"/>
      <c r="I347" s="36"/>
      <c r="J347" s="36"/>
      <c r="K347" s="36"/>
      <c r="L347" s="36"/>
      <c r="M347" s="36"/>
      <c r="N347" s="36"/>
      <c r="O347" s="36"/>
      <c r="P347" s="36"/>
      <c r="Q347" s="36"/>
      <c r="R347" s="93"/>
      <c r="S347" s="239"/>
      <c r="T347" s="93"/>
      <c r="U347" s="93"/>
      <c r="V347" s="239"/>
    </row>
    <row r="348" spans="1:256" s="91" customFormat="1" ht="15" customHeight="1">
      <c r="A348" s="36"/>
      <c r="B348" s="36"/>
      <c r="C348" s="36"/>
      <c r="D348" s="36"/>
      <c r="E348" s="36"/>
      <c r="F348" s="36"/>
      <c r="G348" s="36"/>
      <c r="H348" s="36"/>
      <c r="I348" s="36"/>
      <c r="J348" s="36"/>
      <c r="K348" s="36"/>
      <c r="L348" s="36"/>
      <c r="M348" s="36"/>
      <c r="N348" s="36"/>
      <c r="O348" s="36"/>
      <c r="P348" s="36"/>
      <c r="Q348" s="36"/>
      <c r="R348" s="93"/>
      <c r="S348" s="239"/>
      <c r="T348" s="93"/>
      <c r="U348" s="93"/>
      <c r="V348" s="239"/>
    </row>
    <row r="349" spans="1:256" s="91" customFormat="1" ht="15" customHeight="1">
      <c r="A349" s="1"/>
      <c r="B349" s="1"/>
      <c r="C349" s="1"/>
      <c r="D349" s="1"/>
      <c r="E349" s="1"/>
      <c r="F349" s="1"/>
      <c r="G349" s="1"/>
      <c r="H349" s="1"/>
      <c r="I349" s="1"/>
      <c r="J349" s="36"/>
      <c r="K349" s="36"/>
      <c r="L349" s="36"/>
      <c r="M349" s="36"/>
      <c r="N349" s="36"/>
      <c r="O349" s="36"/>
      <c r="P349" s="36"/>
      <c r="Q349" s="36"/>
      <c r="R349" s="93"/>
      <c r="S349" s="239"/>
      <c r="T349" s="93"/>
      <c r="U349" s="93"/>
      <c r="V349" s="239"/>
    </row>
    <row r="350" spans="1:256" s="91" customFormat="1" ht="15" customHeight="1">
      <c r="A350" s="1"/>
      <c r="B350" s="1"/>
      <c r="C350" s="1"/>
      <c r="D350" s="1"/>
      <c r="E350" s="1"/>
      <c r="F350" s="1"/>
      <c r="G350" s="1"/>
      <c r="H350" s="1"/>
      <c r="I350" s="1"/>
      <c r="J350" s="36"/>
      <c r="K350" s="36"/>
      <c r="L350" s="36"/>
      <c r="M350" s="36"/>
      <c r="N350" s="36"/>
      <c r="O350" s="36"/>
      <c r="P350" s="36"/>
      <c r="Q350" s="36"/>
      <c r="R350" s="93"/>
      <c r="S350" s="239"/>
      <c r="T350" s="93"/>
      <c r="U350" s="93"/>
      <c r="V350" s="239"/>
    </row>
    <row r="351" spans="1:256" s="91" customFormat="1" ht="15" customHeight="1">
      <c r="A351" s="1"/>
      <c r="B351" s="1"/>
      <c r="C351" s="1"/>
      <c r="D351" s="1"/>
      <c r="E351" s="1"/>
      <c r="F351" s="1"/>
      <c r="G351" s="1"/>
      <c r="H351" s="1"/>
      <c r="I351" s="1"/>
      <c r="J351" s="36"/>
      <c r="K351" s="36"/>
      <c r="L351" s="36"/>
      <c r="M351" s="36"/>
      <c r="N351" s="36"/>
      <c r="O351" s="36"/>
      <c r="P351" s="36"/>
      <c r="Q351" s="36"/>
      <c r="R351" s="93"/>
      <c r="S351" s="239"/>
      <c r="T351" s="93"/>
      <c r="U351" s="93"/>
      <c r="V351" s="239"/>
    </row>
    <row r="352" spans="1:256" s="91" customFormat="1" ht="15" customHeight="1">
      <c r="A352" s="1"/>
      <c r="B352" s="1"/>
      <c r="C352" s="1"/>
      <c r="D352" s="1"/>
      <c r="E352" s="1"/>
      <c r="F352" s="1"/>
      <c r="G352" s="1"/>
      <c r="H352" s="1"/>
      <c r="I352" s="1"/>
      <c r="J352" s="2"/>
      <c r="K352" s="1"/>
      <c r="L352" s="1"/>
      <c r="M352" s="1"/>
      <c r="N352" s="1"/>
      <c r="O352" s="1"/>
      <c r="P352" s="1"/>
      <c r="Q352" s="1"/>
      <c r="R352" s="93"/>
      <c r="S352" s="239"/>
      <c r="T352" s="93"/>
      <c r="U352" s="93"/>
      <c r="V352" s="239"/>
    </row>
    <row r="353" spans="1:256" s="91" customFormat="1" ht="15" customHeight="1">
      <c r="A353" s="1"/>
      <c r="B353" s="1"/>
      <c r="C353" s="1"/>
      <c r="D353" s="1"/>
      <c r="E353" s="1"/>
      <c r="F353" s="1"/>
      <c r="G353" s="1"/>
      <c r="H353" s="1"/>
      <c r="I353" s="1"/>
      <c r="J353" s="2"/>
      <c r="K353" s="1"/>
      <c r="L353" s="1"/>
      <c r="M353" s="1"/>
      <c r="N353" s="1"/>
      <c r="O353" s="1"/>
      <c r="P353" s="1"/>
      <c r="Q353" s="1"/>
      <c r="R353" s="93"/>
      <c r="S353" s="239"/>
      <c r="T353" s="93"/>
      <c r="U353" s="93"/>
      <c r="V353" s="239"/>
    </row>
    <row r="354" spans="1:256" s="91" customFormat="1" ht="15" customHeight="1">
      <c r="A354" s="1"/>
      <c r="B354" s="1"/>
      <c r="C354" s="1"/>
      <c r="D354" s="1"/>
      <c r="E354" s="1"/>
      <c r="F354" s="1"/>
      <c r="G354" s="1"/>
      <c r="H354" s="1"/>
      <c r="I354" s="1"/>
      <c r="J354" s="2"/>
      <c r="K354" s="1"/>
      <c r="L354" s="1"/>
      <c r="M354" s="1"/>
      <c r="N354" s="1"/>
      <c r="O354" s="1"/>
      <c r="P354" s="1"/>
      <c r="Q354" s="1"/>
      <c r="R354" s="93"/>
      <c r="S354" s="239"/>
      <c r="T354" s="93"/>
      <c r="U354" s="93"/>
      <c r="V354" s="239"/>
    </row>
    <row r="355" spans="1:256" s="91" customFormat="1" ht="15" customHeight="1">
      <c r="A355" s="1"/>
      <c r="B355" s="1"/>
      <c r="C355" s="1"/>
      <c r="D355" s="1"/>
      <c r="E355" s="1"/>
      <c r="F355" s="1"/>
      <c r="G355" s="1"/>
      <c r="H355" s="1"/>
      <c r="I355" s="1"/>
      <c r="J355" s="2"/>
      <c r="K355" s="1"/>
      <c r="L355" s="1"/>
      <c r="M355" s="1"/>
      <c r="N355" s="1"/>
      <c r="O355" s="1"/>
      <c r="P355" s="1"/>
      <c r="Q355" s="1"/>
      <c r="R355" s="93"/>
      <c r="S355" s="239"/>
      <c r="T355" s="93"/>
      <c r="U355" s="93"/>
      <c r="V355" s="239"/>
    </row>
    <row r="356" spans="1:256" s="91" customFormat="1" ht="15" customHeight="1">
      <c r="A356" s="1"/>
      <c r="B356" s="1"/>
      <c r="C356" s="1"/>
      <c r="D356" s="1"/>
      <c r="E356" s="1"/>
      <c r="F356" s="1"/>
      <c r="G356" s="1"/>
      <c r="H356" s="1"/>
      <c r="I356" s="1"/>
      <c r="J356" s="2"/>
      <c r="K356" s="1"/>
      <c r="L356" s="1"/>
      <c r="M356" s="1"/>
      <c r="N356" s="1"/>
      <c r="O356" s="1"/>
      <c r="P356" s="1"/>
      <c r="Q356" s="1"/>
      <c r="R356" s="93"/>
      <c r="S356" s="239"/>
      <c r="T356" s="93"/>
      <c r="U356" s="93"/>
      <c r="V356" s="239"/>
    </row>
    <row r="357" spans="1:256" s="91" customFormat="1" ht="15" customHeight="1">
      <c r="A357" s="1"/>
      <c r="B357" s="1"/>
      <c r="C357" s="1"/>
      <c r="D357" s="1"/>
      <c r="E357" s="1"/>
      <c r="F357" s="1"/>
      <c r="G357" s="1"/>
      <c r="H357" s="1"/>
      <c r="I357" s="1"/>
      <c r="J357" s="2"/>
      <c r="K357" s="1"/>
      <c r="L357" s="1"/>
      <c r="M357" s="1"/>
      <c r="N357" s="1"/>
      <c r="O357" s="1"/>
      <c r="P357" s="1"/>
      <c r="Q357" s="1"/>
      <c r="R357" s="93"/>
      <c r="S357" s="239"/>
      <c r="T357" s="93"/>
      <c r="U357" s="93"/>
      <c r="V357" s="239"/>
    </row>
    <row r="358" spans="1:256" s="91" customFormat="1" ht="15" customHeight="1">
      <c r="A358" s="1"/>
      <c r="B358" s="1"/>
      <c r="C358" s="1"/>
      <c r="D358" s="1"/>
      <c r="E358" s="1"/>
      <c r="F358" s="1"/>
      <c r="G358" s="1"/>
      <c r="H358" s="1"/>
      <c r="I358" s="1"/>
      <c r="J358" s="2"/>
      <c r="K358" s="1"/>
      <c r="L358" s="1"/>
      <c r="M358" s="1"/>
      <c r="N358" s="1"/>
      <c r="O358" s="1"/>
      <c r="P358" s="1"/>
      <c r="Q358" s="1"/>
      <c r="R358" s="93"/>
      <c r="S358" s="239"/>
      <c r="T358" s="93"/>
      <c r="U358" s="93"/>
      <c r="V358" s="239"/>
    </row>
    <row r="359" spans="1:256" s="91" customFormat="1" ht="15" customHeight="1">
      <c r="A359" s="1"/>
      <c r="B359" s="1"/>
      <c r="C359" s="1"/>
      <c r="D359" s="1"/>
      <c r="E359" s="1"/>
      <c r="F359" s="1"/>
      <c r="G359" s="1"/>
      <c r="H359" s="1"/>
      <c r="I359" s="1"/>
      <c r="J359" s="2"/>
      <c r="K359" s="1"/>
      <c r="L359" s="1"/>
      <c r="M359" s="1"/>
      <c r="N359" s="1"/>
      <c r="O359" s="1"/>
      <c r="P359" s="1"/>
      <c r="Q359" s="1"/>
      <c r="R359" s="93"/>
      <c r="S359" s="239"/>
      <c r="T359" s="93"/>
      <c r="U359" s="93"/>
      <c r="V359" s="239"/>
    </row>
    <row r="360" spans="1:256" s="91" customFormat="1" ht="15" customHeight="1">
      <c r="A360" s="1"/>
      <c r="B360" s="1"/>
      <c r="C360" s="1"/>
      <c r="D360" s="1"/>
      <c r="E360" s="1"/>
      <c r="F360" s="1"/>
      <c r="G360" s="1"/>
      <c r="H360" s="1"/>
      <c r="I360" s="1"/>
      <c r="J360" s="2"/>
      <c r="K360" s="1"/>
      <c r="L360" s="1"/>
      <c r="M360" s="1"/>
      <c r="N360" s="1"/>
      <c r="O360" s="1"/>
      <c r="P360" s="1"/>
      <c r="Q360" s="1"/>
      <c r="R360" s="93"/>
      <c r="S360" s="239"/>
      <c r="T360" s="93"/>
      <c r="U360" s="93"/>
      <c r="V360" s="239"/>
    </row>
    <row r="361" spans="1:256" s="91" customFormat="1" ht="15" customHeight="1">
      <c r="A361" s="1"/>
      <c r="B361" s="1"/>
      <c r="C361" s="1"/>
      <c r="D361" s="1"/>
      <c r="E361" s="1"/>
      <c r="F361" s="1"/>
      <c r="G361" s="1"/>
      <c r="H361" s="1"/>
      <c r="I361" s="1"/>
      <c r="J361" s="2"/>
      <c r="K361" s="1"/>
      <c r="L361" s="1"/>
      <c r="M361" s="1"/>
      <c r="N361" s="1"/>
      <c r="O361" s="1"/>
      <c r="P361" s="1"/>
      <c r="Q361" s="1"/>
      <c r="R361" s="93"/>
      <c r="S361" s="239"/>
      <c r="T361" s="93"/>
      <c r="U361" s="93"/>
      <c r="V361" s="239"/>
      <c r="W361" s="92"/>
      <c r="X361" s="92"/>
      <c r="Y361" s="92"/>
      <c r="Z361" s="92"/>
      <c r="AA361" s="92"/>
      <c r="AB361" s="92"/>
      <c r="AC361" s="92"/>
      <c r="AD361" s="92"/>
      <c r="AE361" s="92"/>
      <c r="AF361" s="92"/>
      <c r="AG361" s="92"/>
      <c r="AH361" s="92"/>
      <c r="AI361" s="92"/>
      <c r="AJ361" s="92"/>
      <c r="AK361" s="92"/>
      <c r="AL361" s="92"/>
      <c r="AM361" s="92"/>
      <c r="AN361" s="92"/>
      <c r="AO361" s="92"/>
      <c r="AP361" s="92"/>
      <c r="AQ361" s="92"/>
      <c r="AR361" s="92"/>
      <c r="AS361" s="92"/>
      <c r="AT361" s="92"/>
      <c r="AU361" s="92"/>
      <c r="AV361" s="92"/>
      <c r="AW361" s="92"/>
      <c r="AX361" s="92"/>
      <c r="AY361" s="92"/>
      <c r="AZ361" s="92"/>
      <c r="BA361" s="92"/>
      <c r="BB361" s="92"/>
      <c r="BC361" s="92"/>
      <c r="BD361" s="92"/>
      <c r="BE361" s="92"/>
      <c r="BF361" s="92"/>
      <c r="BG361" s="92"/>
      <c r="BH361" s="92"/>
      <c r="BI361" s="92"/>
      <c r="BJ361" s="92"/>
      <c r="BK361" s="92"/>
      <c r="BL361" s="92"/>
      <c r="BM361" s="92"/>
      <c r="BN361" s="92"/>
      <c r="BO361" s="92"/>
      <c r="BP361" s="92"/>
      <c r="BQ361" s="92"/>
      <c r="BR361" s="92"/>
      <c r="BS361" s="92"/>
      <c r="BT361" s="92"/>
      <c r="BU361" s="92"/>
      <c r="BV361" s="92"/>
      <c r="BW361" s="92"/>
      <c r="BX361" s="92"/>
      <c r="BY361" s="92"/>
      <c r="BZ361" s="92"/>
      <c r="CA361" s="92"/>
      <c r="CB361" s="92"/>
      <c r="CC361" s="92"/>
      <c r="CD361" s="92"/>
      <c r="CE361" s="92"/>
      <c r="CF361" s="92"/>
      <c r="CG361" s="92"/>
      <c r="CH361" s="92"/>
      <c r="CI361" s="92"/>
      <c r="CJ361" s="92"/>
      <c r="CK361" s="92"/>
      <c r="CL361" s="92"/>
      <c r="CM361" s="92"/>
      <c r="CN361" s="92"/>
      <c r="CO361" s="92"/>
      <c r="CP361" s="92"/>
      <c r="CQ361" s="92"/>
      <c r="CR361" s="92"/>
      <c r="CS361" s="92"/>
      <c r="CT361" s="92"/>
      <c r="CU361" s="92"/>
      <c r="CV361" s="92"/>
      <c r="CW361" s="92"/>
      <c r="CX361" s="92"/>
      <c r="CY361" s="92"/>
      <c r="CZ361" s="92"/>
      <c r="DA361" s="92"/>
      <c r="DB361" s="92"/>
      <c r="DC361" s="92"/>
      <c r="DD361" s="92"/>
      <c r="DE361" s="92"/>
      <c r="DF361" s="92"/>
      <c r="DG361" s="92"/>
      <c r="DH361" s="92"/>
      <c r="DI361" s="92"/>
      <c r="DJ361" s="92"/>
      <c r="DK361" s="92"/>
      <c r="DL361" s="92"/>
      <c r="DM361" s="92"/>
      <c r="DN361" s="92"/>
      <c r="DO361" s="92"/>
      <c r="DP361" s="92"/>
      <c r="DQ361" s="92"/>
      <c r="DR361" s="92"/>
      <c r="DS361" s="92"/>
      <c r="DT361" s="92"/>
      <c r="DU361" s="92"/>
      <c r="DV361" s="92"/>
      <c r="DW361" s="92"/>
      <c r="DX361" s="92"/>
      <c r="DY361" s="92"/>
      <c r="DZ361" s="92"/>
      <c r="EA361" s="92"/>
      <c r="EB361" s="92"/>
      <c r="EC361" s="92"/>
      <c r="ED361" s="92"/>
      <c r="EE361" s="92"/>
      <c r="EF361" s="92"/>
      <c r="EG361" s="92"/>
      <c r="EH361" s="92"/>
      <c r="EI361" s="92"/>
      <c r="EJ361" s="92"/>
      <c r="EK361" s="92"/>
      <c r="EL361" s="92"/>
      <c r="EM361" s="92"/>
      <c r="EN361" s="92"/>
      <c r="EO361" s="92"/>
      <c r="EP361" s="92"/>
      <c r="EQ361" s="92"/>
      <c r="ER361" s="92"/>
      <c r="ES361" s="92"/>
      <c r="ET361" s="92"/>
      <c r="EU361" s="92"/>
      <c r="EV361" s="92"/>
      <c r="EW361" s="92"/>
      <c r="EX361" s="92"/>
      <c r="EY361" s="92"/>
      <c r="EZ361" s="92"/>
      <c r="FA361" s="92"/>
      <c r="FB361" s="92"/>
      <c r="FC361" s="92"/>
      <c r="FD361" s="92"/>
      <c r="FE361" s="92"/>
      <c r="FF361" s="92"/>
      <c r="FG361" s="92"/>
      <c r="FH361" s="92"/>
      <c r="FI361" s="92"/>
      <c r="FJ361" s="92"/>
      <c r="FK361" s="92"/>
      <c r="FL361" s="92"/>
      <c r="FM361" s="92"/>
      <c r="FN361" s="92"/>
      <c r="FO361" s="92"/>
      <c r="FP361" s="92"/>
      <c r="FQ361" s="92"/>
      <c r="FR361" s="92"/>
      <c r="FS361" s="92"/>
      <c r="FT361" s="92"/>
      <c r="FU361" s="92"/>
      <c r="FV361" s="92"/>
      <c r="FW361" s="92"/>
      <c r="FX361" s="92"/>
      <c r="FY361" s="92"/>
      <c r="FZ361" s="92"/>
      <c r="GA361" s="92"/>
      <c r="GB361" s="92"/>
      <c r="GC361" s="92"/>
      <c r="GD361" s="92"/>
      <c r="GE361" s="92"/>
      <c r="GF361" s="92"/>
      <c r="GG361" s="92"/>
      <c r="GH361" s="92"/>
      <c r="GI361" s="92"/>
      <c r="GJ361" s="92"/>
      <c r="GK361" s="92"/>
      <c r="GL361" s="92"/>
      <c r="GM361" s="92"/>
      <c r="GN361" s="92"/>
      <c r="GO361" s="92"/>
      <c r="GP361" s="92"/>
      <c r="GQ361" s="92"/>
      <c r="GR361" s="92"/>
      <c r="GS361" s="92"/>
      <c r="GT361" s="92"/>
      <c r="GU361" s="92"/>
      <c r="GV361" s="92"/>
      <c r="GW361" s="92"/>
      <c r="GX361" s="92"/>
      <c r="GY361" s="92"/>
      <c r="GZ361" s="92"/>
      <c r="HA361" s="92"/>
      <c r="HB361" s="92"/>
      <c r="HC361" s="92"/>
      <c r="HD361" s="92"/>
      <c r="HE361" s="92"/>
      <c r="HF361" s="92"/>
      <c r="HG361" s="92"/>
      <c r="HH361" s="92"/>
      <c r="HI361" s="92"/>
      <c r="HJ361" s="92"/>
      <c r="HK361" s="92"/>
      <c r="HL361" s="92"/>
      <c r="HM361" s="92"/>
      <c r="HN361" s="92"/>
      <c r="HO361" s="92"/>
      <c r="HP361" s="92"/>
      <c r="HQ361" s="92"/>
      <c r="HR361" s="92"/>
      <c r="HS361" s="92"/>
      <c r="HT361" s="92"/>
      <c r="HU361" s="92"/>
      <c r="HV361" s="92"/>
      <c r="HW361" s="92"/>
      <c r="HX361" s="92"/>
      <c r="HY361" s="92"/>
      <c r="HZ361" s="92"/>
      <c r="IA361" s="92"/>
      <c r="IB361" s="92"/>
      <c r="IC361" s="92"/>
      <c r="ID361" s="92"/>
      <c r="IE361" s="92"/>
      <c r="IF361" s="92"/>
      <c r="IG361" s="92"/>
      <c r="IH361" s="92"/>
      <c r="II361" s="92"/>
      <c r="IJ361" s="92"/>
      <c r="IK361" s="92"/>
      <c r="IL361" s="92"/>
      <c r="IM361" s="92"/>
      <c r="IN361" s="92"/>
      <c r="IO361" s="92"/>
      <c r="IP361" s="92"/>
      <c r="IQ361" s="92"/>
      <c r="IR361" s="92"/>
      <c r="IS361" s="92"/>
      <c r="IT361" s="92"/>
      <c r="IU361" s="92"/>
      <c r="IV361" s="92"/>
    </row>
    <row r="362" spans="1:256" s="91" customFormat="1" ht="15" customHeight="1">
      <c r="A362" s="1"/>
      <c r="B362" s="1"/>
      <c r="C362" s="1"/>
      <c r="D362" s="1"/>
      <c r="E362" s="1"/>
      <c r="F362" s="1"/>
      <c r="G362" s="1"/>
      <c r="H362" s="1"/>
      <c r="I362" s="1"/>
      <c r="J362" s="2"/>
      <c r="K362" s="1"/>
      <c r="L362" s="1"/>
      <c r="M362" s="1"/>
      <c r="N362" s="1"/>
      <c r="O362" s="1"/>
      <c r="P362" s="1"/>
      <c r="Q362" s="1"/>
      <c r="R362" s="93"/>
      <c r="S362" s="239"/>
      <c r="T362" s="93"/>
      <c r="U362" s="93"/>
      <c r="V362" s="239"/>
      <c r="W362" s="93"/>
      <c r="X362" s="93"/>
      <c r="Y362" s="93"/>
      <c r="Z362" s="93"/>
      <c r="AA362" s="93"/>
      <c r="AB362" s="93"/>
      <c r="AC362" s="93"/>
      <c r="AD362" s="93"/>
      <c r="AE362" s="93"/>
      <c r="AF362" s="93"/>
      <c r="AG362" s="93"/>
      <c r="AH362" s="93"/>
      <c r="AI362" s="93"/>
      <c r="AJ362" s="93"/>
      <c r="AK362" s="93"/>
      <c r="AL362" s="93"/>
      <c r="AM362" s="93"/>
      <c r="AN362" s="93"/>
      <c r="AO362" s="93"/>
      <c r="AP362" s="93"/>
      <c r="AQ362" s="93"/>
      <c r="AR362" s="93"/>
      <c r="AS362" s="93"/>
      <c r="AT362" s="93"/>
      <c r="AU362" s="93"/>
      <c r="AV362" s="93"/>
      <c r="AW362" s="93"/>
      <c r="AX362" s="93"/>
      <c r="AY362" s="93"/>
      <c r="AZ362" s="93"/>
      <c r="BA362" s="93"/>
      <c r="BB362" s="93"/>
      <c r="BC362" s="93"/>
      <c r="BD362" s="93"/>
      <c r="BE362" s="93"/>
      <c r="BF362" s="93"/>
      <c r="BG362" s="93"/>
      <c r="BH362" s="93"/>
      <c r="BI362" s="93"/>
      <c r="BJ362" s="93"/>
      <c r="BK362" s="93"/>
      <c r="BL362" s="93"/>
      <c r="BM362" s="93"/>
      <c r="BN362" s="93"/>
      <c r="BO362" s="93"/>
      <c r="BP362" s="93"/>
      <c r="BQ362" s="93"/>
      <c r="BR362" s="93"/>
      <c r="BS362" s="93"/>
      <c r="BT362" s="93"/>
      <c r="BU362" s="93"/>
      <c r="BV362" s="93"/>
      <c r="BW362" s="93"/>
      <c r="BX362" s="93"/>
      <c r="BY362" s="93"/>
      <c r="BZ362" s="93"/>
      <c r="CA362" s="93"/>
      <c r="CB362" s="93"/>
      <c r="CC362" s="93"/>
      <c r="CD362" s="93"/>
      <c r="CE362" s="93"/>
      <c r="CF362" s="93"/>
      <c r="CG362" s="93"/>
      <c r="CH362" s="93"/>
      <c r="CI362" s="93"/>
      <c r="CJ362" s="93"/>
      <c r="CK362" s="93"/>
      <c r="CL362" s="93"/>
      <c r="CM362" s="93"/>
      <c r="CN362" s="93"/>
      <c r="CO362" s="93"/>
      <c r="CP362" s="93"/>
      <c r="CQ362" s="93"/>
      <c r="CR362" s="93"/>
      <c r="CS362" s="93"/>
      <c r="CT362" s="93"/>
      <c r="CU362" s="93"/>
      <c r="CV362" s="93"/>
      <c r="CW362" s="93"/>
      <c r="CX362" s="93"/>
      <c r="CY362" s="93"/>
      <c r="CZ362" s="93"/>
      <c r="DA362" s="93"/>
      <c r="DB362" s="93"/>
      <c r="DC362" s="93"/>
      <c r="DD362" s="93"/>
      <c r="DE362" s="93"/>
      <c r="DF362" s="93"/>
      <c r="DG362" s="93"/>
      <c r="DH362" s="93"/>
      <c r="DI362" s="93"/>
      <c r="DJ362" s="93"/>
      <c r="DK362" s="93"/>
      <c r="DL362" s="93"/>
      <c r="DM362" s="93"/>
      <c r="DN362" s="93"/>
      <c r="DO362" s="93"/>
      <c r="DP362" s="93"/>
      <c r="DQ362" s="93"/>
      <c r="DR362" s="93"/>
      <c r="DS362" s="93"/>
      <c r="DT362" s="93"/>
      <c r="DU362" s="93"/>
      <c r="DV362" s="93"/>
      <c r="DW362" s="93"/>
      <c r="DX362" s="93"/>
      <c r="DY362" s="93"/>
      <c r="DZ362" s="93"/>
      <c r="EA362" s="93"/>
      <c r="EB362" s="93"/>
      <c r="EC362" s="93"/>
      <c r="ED362" s="93"/>
      <c r="EE362" s="93"/>
      <c r="EF362" s="93"/>
      <c r="EG362" s="93"/>
      <c r="EH362" s="93"/>
      <c r="EI362" s="93"/>
      <c r="EJ362" s="93"/>
      <c r="EK362" s="93"/>
      <c r="EL362" s="93"/>
      <c r="EM362" s="93"/>
      <c r="EN362" s="93"/>
      <c r="EO362" s="93"/>
      <c r="EP362" s="93"/>
      <c r="EQ362" s="93"/>
      <c r="ER362" s="93"/>
      <c r="ES362" s="93"/>
      <c r="ET362" s="93"/>
      <c r="EU362" s="93"/>
      <c r="EV362" s="93"/>
      <c r="EW362" s="93"/>
      <c r="EX362" s="93"/>
      <c r="EY362" s="93"/>
      <c r="EZ362" s="93"/>
      <c r="FA362" s="93"/>
      <c r="FB362" s="93"/>
      <c r="FC362" s="93"/>
      <c r="FD362" s="93"/>
      <c r="FE362" s="93"/>
      <c r="FF362" s="93"/>
      <c r="FG362" s="93"/>
      <c r="FH362" s="93"/>
      <c r="FI362" s="93"/>
      <c r="FJ362" s="93"/>
      <c r="FK362" s="93"/>
      <c r="FL362" s="93"/>
      <c r="FM362" s="93"/>
      <c r="FN362" s="93"/>
      <c r="FO362" s="93"/>
      <c r="FP362" s="93"/>
      <c r="FQ362" s="93"/>
      <c r="FR362" s="93"/>
      <c r="FS362" s="93"/>
      <c r="FT362" s="93"/>
      <c r="FU362" s="93"/>
      <c r="FV362" s="93"/>
      <c r="FW362" s="93"/>
      <c r="FX362" s="93"/>
      <c r="FY362" s="93"/>
      <c r="FZ362" s="93"/>
      <c r="GA362" s="93"/>
      <c r="GB362" s="93"/>
      <c r="GC362" s="93"/>
      <c r="GD362" s="93"/>
      <c r="GE362" s="93"/>
      <c r="GF362" s="93"/>
      <c r="GG362" s="93"/>
      <c r="GH362" s="93"/>
      <c r="GI362" s="93"/>
      <c r="GJ362" s="93"/>
      <c r="GK362" s="93"/>
      <c r="GL362" s="93"/>
      <c r="GM362" s="93"/>
      <c r="GN362" s="93"/>
      <c r="GO362" s="93"/>
      <c r="GP362" s="93"/>
      <c r="GQ362" s="93"/>
      <c r="GR362" s="93"/>
      <c r="GS362" s="93"/>
      <c r="GT362" s="93"/>
      <c r="GU362" s="93"/>
      <c r="GV362" s="93"/>
      <c r="GW362" s="93"/>
      <c r="GX362" s="93"/>
      <c r="GY362" s="93"/>
      <c r="GZ362" s="93"/>
      <c r="HA362" s="93"/>
      <c r="HB362" s="93"/>
      <c r="HC362" s="93"/>
      <c r="HD362" s="93"/>
      <c r="HE362" s="93"/>
      <c r="HF362" s="93"/>
      <c r="HG362" s="93"/>
      <c r="HH362" s="93"/>
      <c r="HI362" s="93"/>
      <c r="HJ362" s="93"/>
      <c r="HK362" s="93"/>
      <c r="HL362" s="93"/>
      <c r="HM362" s="93"/>
      <c r="HN362" s="93"/>
      <c r="HO362" s="93"/>
      <c r="HP362" s="93"/>
      <c r="HQ362" s="93"/>
      <c r="HR362" s="93"/>
      <c r="HS362" s="93"/>
      <c r="HT362" s="93"/>
      <c r="HU362" s="93"/>
      <c r="HV362" s="93"/>
      <c r="HW362" s="93"/>
      <c r="HX362" s="93"/>
      <c r="HY362" s="93"/>
      <c r="HZ362" s="93"/>
      <c r="IA362" s="93"/>
      <c r="IB362" s="93"/>
      <c r="IC362" s="93"/>
      <c r="ID362" s="93"/>
      <c r="IE362" s="93"/>
      <c r="IF362" s="93"/>
      <c r="IG362" s="93"/>
      <c r="IH362" s="93"/>
      <c r="II362" s="93"/>
      <c r="IJ362" s="93"/>
      <c r="IK362" s="93"/>
      <c r="IL362" s="93"/>
      <c r="IM362" s="93"/>
      <c r="IN362" s="93"/>
      <c r="IO362" s="93"/>
      <c r="IP362" s="93"/>
      <c r="IQ362" s="93"/>
      <c r="IR362" s="93"/>
      <c r="IS362" s="93"/>
      <c r="IT362" s="93"/>
      <c r="IU362" s="93"/>
      <c r="IV362" s="93"/>
    </row>
    <row r="363" spans="1:256" s="92" customFormat="1" ht="15" customHeight="1">
      <c r="A363" s="1"/>
      <c r="B363" s="1"/>
      <c r="C363" s="1"/>
      <c r="D363" s="1"/>
      <c r="E363" s="1"/>
      <c r="F363" s="1"/>
      <c r="G363" s="1"/>
      <c r="H363" s="1"/>
      <c r="I363" s="1"/>
      <c r="J363" s="2"/>
      <c r="K363" s="1"/>
      <c r="L363" s="1"/>
      <c r="M363" s="1"/>
      <c r="N363" s="1"/>
      <c r="O363" s="1"/>
      <c r="P363" s="1"/>
      <c r="Q363" s="1"/>
      <c r="R363" s="93"/>
      <c r="S363" s="239"/>
      <c r="T363" s="93"/>
      <c r="U363" s="93"/>
      <c r="V363" s="239"/>
      <c r="W363" s="93"/>
      <c r="X363" s="93"/>
      <c r="Y363" s="93"/>
      <c r="Z363" s="93"/>
      <c r="AA363" s="93"/>
      <c r="AB363" s="93"/>
      <c r="AC363" s="93"/>
      <c r="AD363" s="93"/>
      <c r="AE363" s="93"/>
      <c r="AF363" s="93"/>
      <c r="AG363" s="93"/>
      <c r="AH363" s="93"/>
      <c r="AI363" s="93"/>
      <c r="AJ363" s="93"/>
      <c r="AK363" s="93"/>
      <c r="AL363" s="93"/>
      <c r="AM363" s="93"/>
      <c r="AN363" s="93"/>
      <c r="AO363" s="93"/>
      <c r="AP363" s="93"/>
      <c r="AQ363" s="93"/>
      <c r="AR363" s="93"/>
      <c r="AS363" s="93"/>
      <c r="AT363" s="93"/>
      <c r="AU363" s="93"/>
      <c r="AV363" s="93"/>
      <c r="AW363" s="93"/>
      <c r="AX363" s="93"/>
      <c r="AY363" s="93"/>
      <c r="AZ363" s="93"/>
      <c r="BA363" s="93"/>
      <c r="BB363" s="93"/>
      <c r="BC363" s="93"/>
      <c r="BD363" s="93"/>
      <c r="BE363" s="93"/>
      <c r="BF363" s="93"/>
      <c r="BG363" s="93"/>
      <c r="BH363" s="93"/>
      <c r="BI363" s="93"/>
      <c r="BJ363" s="93"/>
      <c r="BK363" s="93"/>
      <c r="BL363" s="93"/>
      <c r="BM363" s="93"/>
      <c r="BN363" s="93"/>
      <c r="BO363" s="93"/>
      <c r="BP363" s="93"/>
      <c r="BQ363" s="93"/>
      <c r="BR363" s="93"/>
      <c r="BS363" s="93"/>
      <c r="BT363" s="93"/>
      <c r="BU363" s="93"/>
      <c r="BV363" s="93"/>
      <c r="BW363" s="93"/>
      <c r="BX363" s="93"/>
      <c r="BY363" s="93"/>
      <c r="BZ363" s="93"/>
      <c r="CA363" s="93"/>
      <c r="CB363" s="93"/>
      <c r="CC363" s="93"/>
      <c r="CD363" s="93"/>
      <c r="CE363" s="93"/>
      <c r="CF363" s="93"/>
      <c r="CG363" s="93"/>
      <c r="CH363" s="93"/>
      <c r="CI363" s="93"/>
      <c r="CJ363" s="93"/>
      <c r="CK363" s="93"/>
      <c r="CL363" s="93"/>
      <c r="CM363" s="93"/>
      <c r="CN363" s="93"/>
      <c r="CO363" s="93"/>
      <c r="CP363" s="93"/>
      <c r="CQ363" s="93"/>
      <c r="CR363" s="93"/>
      <c r="CS363" s="93"/>
      <c r="CT363" s="93"/>
      <c r="CU363" s="93"/>
      <c r="CV363" s="93"/>
      <c r="CW363" s="93"/>
      <c r="CX363" s="93"/>
      <c r="CY363" s="93"/>
      <c r="CZ363" s="93"/>
      <c r="DA363" s="93"/>
      <c r="DB363" s="93"/>
      <c r="DC363" s="93"/>
      <c r="DD363" s="93"/>
      <c r="DE363" s="93"/>
      <c r="DF363" s="93"/>
      <c r="DG363" s="93"/>
      <c r="DH363" s="93"/>
      <c r="DI363" s="93"/>
      <c r="DJ363" s="93"/>
      <c r="DK363" s="93"/>
      <c r="DL363" s="93"/>
      <c r="DM363" s="93"/>
      <c r="DN363" s="93"/>
      <c r="DO363" s="93"/>
      <c r="DP363" s="93"/>
      <c r="DQ363" s="93"/>
      <c r="DR363" s="93"/>
      <c r="DS363" s="93"/>
      <c r="DT363" s="93"/>
      <c r="DU363" s="93"/>
      <c r="DV363" s="93"/>
      <c r="DW363" s="93"/>
      <c r="DX363" s="93"/>
      <c r="DY363" s="93"/>
      <c r="DZ363" s="93"/>
      <c r="EA363" s="93"/>
      <c r="EB363" s="93"/>
      <c r="EC363" s="93"/>
      <c r="ED363" s="93"/>
      <c r="EE363" s="93"/>
      <c r="EF363" s="93"/>
      <c r="EG363" s="93"/>
      <c r="EH363" s="93"/>
      <c r="EI363" s="93"/>
      <c r="EJ363" s="93"/>
      <c r="EK363" s="93"/>
      <c r="EL363" s="93"/>
      <c r="EM363" s="93"/>
      <c r="EN363" s="93"/>
      <c r="EO363" s="93"/>
      <c r="EP363" s="93"/>
      <c r="EQ363" s="93"/>
      <c r="ER363" s="93"/>
      <c r="ES363" s="93"/>
      <c r="ET363" s="93"/>
      <c r="EU363" s="93"/>
      <c r="EV363" s="93"/>
      <c r="EW363" s="93"/>
      <c r="EX363" s="93"/>
      <c r="EY363" s="93"/>
      <c r="EZ363" s="93"/>
      <c r="FA363" s="93"/>
      <c r="FB363" s="93"/>
      <c r="FC363" s="93"/>
      <c r="FD363" s="93"/>
      <c r="FE363" s="93"/>
      <c r="FF363" s="93"/>
      <c r="FG363" s="93"/>
      <c r="FH363" s="93"/>
      <c r="FI363" s="93"/>
      <c r="FJ363" s="93"/>
      <c r="FK363" s="93"/>
      <c r="FL363" s="93"/>
      <c r="FM363" s="93"/>
      <c r="FN363" s="93"/>
      <c r="FO363" s="93"/>
      <c r="FP363" s="93"/>
      <c r="FQ363" s="93"/>
      <c r="FR363" s="93"/>
      <c r="FS363" s="93"/>
      <c r="FT363" s="93"/>
      <c r="FU363" s="93"/>
      <c r="FV363" s="93"/>
      <c r="FW363" s="93"/>
      <c r="FX363" s="93"/>
      <c r="FY363" s="93"/>
      <c r="FZ363" s="93"/>
      <c r="GA363" s="93"/>
      <c r="GB363" s="93"/>
      <c r="GC363" s="93"/>
      <c r="GD363" s="93"/>
      <c r="GE363" s="93"/>
      <c r="GF363" s="93"/>
      <c r="GG363" s="93"/>
      <c r="GH363" s="93"/>
      <c r="GI363" s="93"/>
      <c r="GJ363" s="93"/>
      <c r="GK363" s="93"/>
      <c r="GL363" s="93"/>
      <c r="GM363" s="93"/>
      <c r="GN363" s="93"/>
      <c r="GO363" s="93"/>
      <c r="GP363" s="93"/>
      <c r="GQ363" s="93"/>
      <c r="GR363" s="93"/>
      <c r="GS363" s="93"/>
      <c r="GT363" s="93"/>
      <c r="GU363" s="93"/>
      <c r="GV363" s="93"/>
      <c r="GW363" s="93"/>
      <c r="GX363" s="93"/>
      <c r="GY363" s="93"/>
      <c r="GZ363" s="93"/>
      <c r="HA363" s="93"/>
      <c r="HB363" s="93"/>
      <c r="HC363" s="93"/>
      <c r="HD363" s="93"/>
      <c r="HE363" s="93"/>
      <c r="HF363" s="93"/>
      <c r="HG363" s="93"/>
      <c r="HH363" s="93"/>
      <c r="HI363" s="93"/>
      <c r="HJ363" s="93"/>
      <c r="HK363" s="93"/>
      <c r="HL363" s="93"/>
      <c r="HM363" s="93"/>
      <c r="HN363" s="93"/>
      <c r="HO363" s="93"/>
      <c r="HP363" s="93"/>
      <c r="HQ363" s="93"/>
      <c r="HR363" s="93"/>
      <c r="HS363" s="93"/>
      <c r="HT363" s="93"/>
      <c r="HU363" s="93"/>
      <c r="HV363" s="93"/>
      <c r="HW363" s="93"/>
      <c r="HX363" s="93"/>
      <c r="HY363" s="93"/>
      <c r="HZ363" s="93"/>
      <c r="IA363" s="93"/>
      <c r="IB363" s="93"/>
      <c r="IC363" s="93"/>
      <c r="ID363" s="93"/>
      <c r="IE363" s="93"/>
      <c r="IF363" s="93"/>
      <c r="IG363" s="93"/>
      <c r="IH363" s="93"/>
      <c r="II363" s="93"/>
      <c r="IJ363" s="93"/>
      <c r="IK363" s="93"/>
      <c r="IL363" s="93"/>
      <c r="IM363" s="93"/>
      <c r="IN363" s="93"/>
      <c r="IO363" s="93"/>
      <c r="IP363" s="93"/>
      <c r="IQ363" s="93"/>
      <c r="IR363" s="93"/>
      <c r="IS363" s="93"/>
      <c r="IT363" s="93"/>
      <c r="IU363" s="93"/>
      <c r="IV363" s="93"/>
    </row>
    <row r="364" spans="1:256" ht="12.75" customHeight="1"/>
    <row r="365" spans="1:256" ht="12.75" customHeight="1"/>
    <row r="366" spans="1:256" ht="12.75" customHeight="1"/>
    <row r="367" spans="1:256" ht="12.75" customHeight="1"/>
    <row r="368" spans="1:256"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row r="985" ht="12.75" customHeight="1"/>
    <row r="986" ht="12.75" customHeight="1"/>
    <row r="987" ht="12.75" customHeight="1"/>
    <row r="988" ht="12.75" customHeight="1"/>
    <row r="989" ht="12.75" customHeight="1"/>
    <row r="990" ht="12.75" customHeight="1"/>
    <row r="991" ht="12.75" customHeight="1"/>
    <row r="992" ht="12.75" customHeight="1"/>
    <row r="993" ht="12.75" customHeight="1"/>
    <row r="994" ht="12.75" customHeight="1"/>
    <row r="995" ht="12.75" customHeight="1"/>
    <row r="996" ht="12.75" customHeight="1"/>
    <row r="997" ht="12.75" customHeight="1"/>
    <row r="998" ht="12.75" customHeight="1"/>
    <row r="999" ht="12.75" customHeight="1"/>
    <row r="1000" ht="12.75" customHeight="1"/>
    <row r="1001" ht="12.75" customHeight="1"/>
    <row r="1002" ht="12.75" customHeight="1"/>
    <row r="1003" ht="12.75" customHeight="1"/>
    <row r="1004" ht="12.75" customHeight="1"/>
    <row r="1005" ht="12.75" customHeight="1"/>
    <row r="1006" ht="12.75" customHeight="1"/>
    <row r="1007" ht="12.75" customHeight="1"/>
    <row r="1008" ht="12.75" customHeight="1"/>
    <row r="1009" ht="12.75" customHeight="1"/>
    <row r="1010" ht="12.75" customHeight="1"/>
    <row r="1011" ht="12.75" customHeight="1"/>
    <row r="1012" ht="12.75" customHeight="1"/>
    <row r="1013" ht="12.75" customHeight="1"/>
    <row r="1014" ht="12.75" customHeight="1"/>
    <row r="1015" ht="12.75" customHeight="1"/>
    <row r="1016" ht="12.75" customHeight="1"/>
    <row r="1017" ht="12.75" customHeight="1"/>
    <row r="1018" ht="12.75" customHeight="1"/>
    <row r="1019" ht="12.75" customHeight="1"/>
    <row r="1020" ht="12.75" customHeight="1"/>
    <row r="1021" ht="12.75" customHeight="1"/>
    <row r="1022" ht="12.75" customHeight="1"/>
    <row r="1023" ht="12.75" customHeight="1"/>
    <row r="1024" ht="12.75" customHeight="1"/>
    <row r="1025" ht="12.75" customHeight="1"/>
    <row r="1026" ht="12.75" customHeight="1"/>
    <row r="1027" ht="12.75" customHeight="1"/>
    <row r="1028" ht="12.75" customHeight="1"/>
    <row r="1029" ht="12.75" customHeight="1"/>
    <row r="1030" ht="12.75" customHeight="1"/>
    <row r="1031" ht="12.75" customHeight="1"/>
    <row r="1032" ht="12.75" customHeight="1"/>
    <row r="1033" ht="12.75" customHeight="1"/>
    <row r="1034" ht="12.75" customHeight="1"/>
    <row r="1035" ht="12.75" customHeight="1"/>
    <row r="1036" ht="12.75" customHeight="1"/>
    <row r="1037" ht="12.75" customHeight="1"/>
    <row r="1038" ht="12.75" customHeight="1"/>
    <row r="1039" ht="12.75" customHeight="1"/>
    <row r="1040" ht="12.75" customHeight="1"/>
    <row r="1041" ht="12.75" customHeight="1"/>
    <row r="1042" ht="12.75" customHeight="1"/>
    <row r="1043" ht="12.75" customHeight="1"/>
    <row r="1044" ht="12.75" customHeight="1"/>
    <row r="1045" ht="12.75" customHeight="1"/>
    <row r="1046" ht="12.75" customHeight="1"/>
    <row r="1047" ht="12.75" customHeight="1"/>
    <row r="1048" ht="12.75" customHeight="1"/>
    <row r="1049" ht="12.75" customHeight="1"/>
    <row r="1050" ht="12.75" customHeight="1"/>
    <row r="1051" ht="12.75" customHeight="1"/>
    <row r="1052" ht="12.75" customHeight="1"/>
    <row r="1053" ht="12.75" customHeight="1"/>
    <row r="1054" ht="12.75" customHeight="1"/>
    <row r="1055" ht="12.75" customHeight="1"/>
    <row r="1056" ht="12.75" customHeight="1"/>
    <row r="1057" ht="12.75" customHeight="1"/>
    <row r="1058" ht="12.75" customHeight="1"/>
    <row r="1059" ht="12.75" customHeight="1"/>
    <row r="1060" ht="12.75" customHeight="1"/>
    <row r="1061" ht="12.75" customHeight="1"/>
    <row r="1062" ht="12.75" customHeight="1"/>
    <row r="1063" ht="12.75" customHeight="1"/>
    <row r="1064" ht="12.75" customHeight="1"/>
    <row r="1065" ht="12.75" customHeight="1"/>
    <row r="1066" ht="12.75" customHeight="1"/>
    <row r="1067" ht="12.75" customHeight="1"/>
    <row r="1068" ht="12.75" customHeight="1"/>
    <row r="1069" ht="12.75" customHeight="1"/>
    <row r="1070" ht="12.75" customHeight="1"/>
    <row r="1071" ht="12.75" customHeight="1"/>
    <row r="1072" ht="12.75" customHeight="1"/>
    <row r="1073" ht="12.75" customHeight="1"/>
    <row r="1074" ht="12.75" customHeight="1"/>
    <row r="1075" ht="12.75" customHeight="1"/>
    <row r="1076" ht="12.75" customHeight="1"/>
    <row r="1077" ht="12.75" customHeight="1"/>
    <row r="1078" ht="12.75" customHeight="1"/>
    <row r="1079" ht="12.75" customHeight="1"/>
    <row r="1080" ht="12.75" customHeight="1"/>
    <row r="1081" ht="12.75" customHeight="1"/>
    <row r="1082" ht="12.75" customHeight="1"/>
    <row r="1083" ht="12.75" customHeight="1"/>
    <row r="1084" ht="12.75" customHeight="1"/>
    <row r="1085" ht="12.75" customHeight="1"/>
    <row r="1086" ht="12.75" customHeight="1"/>
    <row r="1087" ht="12.75" customHeight="1"/>
    <row r="1088" ht="12.75" customHeight="1"/>
    <row r="1089" ht="12.75" customHeight="1"/>
    <row r="1090" ht="12.75" customHeight="1"/>
    <row r="1091" ht="12.75" customHeight="1"/>
    <row r="1092" ht="12.75" customHeight="1"/>
    <row r="1093" ht="12.75" customHeight="1"/>
    <row r="1094" ht="12.75" customHeight="1"/>
    <row r="1095" ht="12.75" customHeight="1"/>
    <row r="1096" ht="12.75" customHeight="1"/>
    <row r="1097" ht="12.75" customHeight="1"/>
    <row r="1098" ht="12.75" customHeight="1"/>
    <row r="1099" ht="12.75" customHeight="1"/>
    <row r="1100" ht="12.75" customHeight="1"/>
    <row r="1101" ht="12.75" customHeight="1"/>
    <row r="1102" ht="12.75" customHeight="1"/>
    <row r="1103" ht="12.75" customHeight="1"/>
    <row r="1104" ht="12.75" customHeight="1"/>
    <row r="1105" ht="12.75" customHeight="1"/>
    <row r="1106" ht="12.75" customHeight="1"/>
    <row r="1107" ht="12.75" customHeight="1"/>
    <row r="1108" ht="12.75" customHeight="1"/>
    <row r="1109" ht="12.75" customHeight="1"/>
    <row r="1110" ht="12.75" customHeight="1"/>
    <row r="1111" ht="12.75" customHeight="1"/>
    <row r="1112" ht="12.75" customHeight="1"/>
    <row r="1113" ht="12.75" customHeight="1"/>
    <row r="1114" ht="12.75" customHeight="1"/>
    <row r="1115" ht="12.75" customHeight="1"/>
    <row r="1116" ht="12.75" customHeight="1"/>
    <row r="1117" ht="12.75" customHeight="1"/>
    <row r="1118" ht="12.75" customHeight="1"/>
    <row r="1119" ht="12.75" customHeight="1"/>
    <row r="1120" ht="12.75" customHeight="1"/>
    <row r="1121" ht="12.75" customHeight="1"/>
    <row r="1122" ht="12.75" customHeight="1"/>
    <row r="1123" ht="12.75" customHeight="1"/>
    <row r="1124" ht="12.75" customHeight="1"/>
    <row r="1125" ht="12.75" customHeight="1"/>
    <row r="1126" ht="12.75" customHeight="1"/>
    <row r="1127" ht="12.75" customHeight="1"/>
    <row r="1128" ht="12.75" customHeight="1"/>
    <row r="1129" ht="12.75" customHeight="1"/>
    <row r="1130" ht="12.75" customHeight="1"/>
    <row r="1131" ht="12.75" customHeight="1"/>
    <row r="1132" ht="12.75" customHeight="1"/>
    <row r="1133" ht="12.75" customHeight="1"/>
    <row r="1134" ht="12.75" customHeight="1"/>
    <row r="1135" ht="12.75" customHeight="1"/>
    <row r="1136" ht="12.75" customHeight="1"/>
    <row r="1137" ht="12.75" customHeight="1"/>
    <row r="1138" ht="12.75" customHeight="1"/>
    <row r="1139" ht="12.75" customHeight="1"/>
    <row r="1140" ht="12.75" customHeight="1"/>
    <row r="1141" ht="12.75" customHeight="1"/>
    <row r="1142" ht="12.75" customHeight="1"/>
    <row r="1143" ht="12.75" customHeight="1"/>
    <row r="1144" ht="12.75" customHeight="1"/>
    <row r="1145" ht="12.75" customHeight="1"/>
    <row r="1146" ht="12.75" customHeight="1"/>
    <row r="1147" ht="12.75" customHeight="1"/>
    <row r="1148" ht="12.75" customHeight="1"/>
    <row r="1149" ht="12.75" customHeight="1"/>
    <row r="1150" ht="12.75" customHeight="1"/>
    <row r="1151" ht="12.75" customHeight="1"/>
    <row r="1152" ht="12.75" customHeight="1"/>
    <row r="1153" ht="12.75" customHeight="1"/>
    <row r="1154" ht="12.75" customHeight="1"/>
    <row r="1155" ht="12.75" customHeight="1"/>
    <row r="1156" ht="12.75" customHeight="1"/>
    <row r="1157" ht="12.75" customHeight="1"/>
    <row r="1158" ht="12.75" customHeight="1"/>
    <row r="1159" ht="12.75" customHeight="1"/>
    <row r="1160" ht="12.75" customHeight="1"/>
    <row r="1161" ht="12.75" customHeight="1"/>
    <row r="1162" ht="12.75" customHeight="1"/>
    <row r="1163" ht="12.75" customHeight="1"/>
    <row r="1164" ht="12.75" customHeight="1"/>
    <row r="1165" ht="12.75" customHeight="1"/>
    <row r="1166" ht="12.75" customHeight="1"/>
    <row r="1167" ht="12.75" customHeight="1"/>
    <row r="1168" ht="12.75" customHeight="1"/>
    <row r="1169" ht="12.75" customHeight="1"/>
    <row r="1170" ht="12.75" customHeight="1"/>
    <row r="1171" ht="12.75" customHeight="1"/>
    <row r="1172" ht="12.75" customHeight="1"/>
    <row r="1173" ht="12.75" customHeight="1"/>
    <row r="1174" ht="12.75" customHeight="1"/>
    <row r="1175" ht="12.75" customHeight="1"/>
    <row r="1176" ht="12.75" customHeight="1"/>
    <row r="1177" ht="12.75" customHeight="1"/>
    <row r="1178" ht="12.75" customHeight="1"/>
    <row r="1179" ht="12.75" customHeight="1"/>
    <row r="1180" ht="12.75" customHeight="1"/>
    <row r="1181" ht="12.75" customHeight="1"/>
    <row r="1182" ht="12.75" customHeight="1"/>
    <row r="1183" ht="12.75" customHeight="1"/>
    <row r="1184" ht="12.75" customHeight="1"/>
    <row r="1185" ht="12.75" customHeight="1"/>
    <row r="1186" ht="12.75" customHeight="1"/>
    <row r="1187" ht="12.75" customHeight="1"/>
    <row r="1188" ht="12.75" customHeight="1"/>
    <row r="1189" ht="12.75" customHeight="1"/>
    <row r="1190" ht="12.75" customHeight="1"/>
    <row r="1191" ht="12.75" customHeight="1"/>
    <row r="1192" ht="12.75" customHeight="1"/>
    <row r="1193" ht="12.75" customHeight="1"/>
    <row r="1194" ht="12.75" customHeight="1"/>
    <row r="1195" ht="12.75" customHeight="1"/>
    <row r="1196" ht="12.75" customHeight="1"/>
    <row r="1197" ht="12.75" customHeight="1"/>
    <row r="1198" ht="12.75" customHeight="1"/>
    <row r="1199" ht="12.75" customHeight="1"/>
    <row r="1200" ht="12.75" customHeight="1"/>
    <row r="1201" ht="12.75" customHeight="1"/>
    <row r="1202" ht="12.75" customHeight="1"/>
    <row r="1203" ht="12.75" customHeight="1"/>
    <row r="1204" ht="12.75" customHeight="1"/>
    <row r="1205" ht="12.75" customHeight="1"/>
    <row r="1206" ht="12.75" customHeight="1"/>
    <row r="1207" ht="12.75" customHeight="1"/>
    <row r="1208" ht="12.75" customHeight="1"/>
    <row r="1209" ht="12.75" customHeight="1"/>
    <row r="1210" ht="12.75" customHeight="1"/>
    <row r="1211" ht="12.75" customHeight="1"/>
    <row r="1212" ht="12.75" customHeight="1"/>
    <row r="1213" ht="12.75" customHeight="1"/>
    <row r="1214" ht="12.75" customHeight="1"/>
    <row r="1215" ht="12.75" customHeight="1"/>
    <row r="1216" ht="12.75" customHeight="1"/>
    <row r="1217" ht="12.75" customHeight="1"/>
    <row r="1218" ht="12.75" customHeight="1"/>
    <row r="1219" ht="12.75" customHeight="1"/>
    <row r="1220" ht="12.75" customHeight="1"/>
    <row r="1221" ht="12.75" customHeight="1"/>
    <row r="1222" ht="12.75" customHeight="1"/>
    <row r="1223" ht="12.75" customHeight="1"/>
    <row r="1224" ht="12.75" customHeight="1"/>
    <row r="1225" ht="12.75" customHeight="1"/>
    <row r="1226" ht="12.75" customHeight="1"/>
    <row r="1227" ht="12.75" customHeight="1"/>
    <row r="1228" ht="12.75" customHeight="1"/>
    <row r="1229" ht="12.75" customHeight="1"/>
    <row r="1230" ht="12.75" customHeight="1"/>
    <row r="1231" ht="12.75" customHeight="1"/>
    <row r="1232" ht="12.75" customHeight="1"/>
    <row r="1233" ht="12.75" customHeight="1"/>
    <row r="1234" ht="12.75" customHeight="1"/>
    <row r="1235" ht="12.75" customHeight="1"/>
    <row r="1236" ht="12.75" customHeight="1"/>
    <row r="1237" ht="12.75" customHeight="1"/>
    <row r="1238" ht="12.75" customHeight="1"/>
    <row r="1239" ht="12.75" customHeight="1"/>
    <row r="1240" ht="12.75" customHeight="1"/>
    <row r="1241" ht="12.75" customHeight="1"/>
    <row r="1242" ht="12.75" customHeight="1"/>
    <row r="1243" ht="12.75" customHeight="1"/>
    <row r="1244" ht="12.75" customHeight="1"/>
    <row r="1245" ht="12.75" customHeight="1"/>
    <row r="1246" ht="12.75" customHeight="1"/>
    <row r="1247" ht="12.75" customHeight="1"/>
    <row r="1248" ht="12.75" customHeight="1"/>
    <row r="1249" ht="12.75" customHeight="1"/>
    <row r="1250" ht="12.75" customHeight="1"/>
    <row r="1251" ht="12.75" customHeight="1"/>
    <row r="1252" ht="12.75" customHeight="1"/>
    <row r="1253" ht="12.75" customHeight="1"/>
    <row r="1254" ht="12.75" customHeight="1"/>
    <row r="1255" ht="12.75" customHeight="1"/>
    <row r="1256" ht="12.75" customHeight="1"/>
    <row r="1257" ht="12.75" customHeight="1"/>
    <row r="1258" ht="12.75" customHeight="1"/>
    <row r="1259" ht="12.75" customHeight="1"/>
    <row r="1260" ht="12.75" customHeight="1"/>
    <row r="1261" ht="12.75" customHeight="1"/>
    <row r="1262" ht="12.75" hidden="1" customHeight="1"/>
    <row r="1263" ht="0" hidden="1" customHeight="1"/>
    <row r="1264" ht="0" hidden="1" customHeight="1"/>
    <row r="1265" ht="0" hidden="1" customHeight="1"/>
    <row r="1266" ht="0" hidden="1" customHeight="1"/>
    <row r="1267" ht="0" hidden="1" customHeight="1"/>
    <row r="1268" ht="0" hidden="1" customHeight="1"/>
    <row r="1269" ht="0" hidden="1" customHeight="1"/>
    <row r="1270" ht="0" hidden="1" customHeight="1"/>
    <row r="1271" ht="0" hidden="1" customHeight="1"/>
    <row r="1272" ht="0" hidden="1" customHeight="1"/>
    <row r="1273" ht="0" hidden="1" customHeight="1"/>
    <row r="1274" ht="0" hidden="1" customHeight="1"/>
    <row r="1275" ht="0" hidden="1" customHeight="1"/>
    <row r="1276" ht="0" hidden="1" customHeight="1"/>
    <row r="1277" ht="0" hidden="1" customHeight="1"/>
    <row r="1278" ht="0" hidden="1" customHeight="1"/>
    <row r="1279" ht="0" hidden="1" customHeight="1"/>
    <row r="1280" ht="0" hidden="1" customHeight="1"/>
    <row r="1281" ht="0" hidden="1" customHeight="1"/>
    <row r="1282" ht="0" hidden="1" customHeight="1"/>
    <row r="1283" ht="0" hidden="1" customHeight="1"/>
    <row r="1284" ht="0" hidden="1" customHeight="1"/>
    <row r="1285" ht="0" hidden="1" customHeight="1"/>
    <row r="1286" ht="0" hidden="1" customHeight="1"/>
    <row r="1287" ht="0" hidden="1" customHeight="1"/>
    <row r="1288" ht="0" hidden="1" customHeight="1"/>
    <row r="1289" ht="0" hidden="1" customHeight="1"/>
    <row r="1290" ht="0" hidden="1" customHeight="1"/>
    <row r="1291" ht="0" hidden="1" customHeight="1"/>
    <row r="1292" ht="0" hidden="1" customHeight="1"/>
    <row r="1293" ht="0" hidden="1" customHeight="1"/>
    <row r="1294" ht="0" hidden="1" customHeight="1"/>
    <row r="1295" ht="0" hidden="1" customHeight="1"/>
    <row r="1296" ht="0" hidden="1" customHeight="1"/>
    <row r="1297" ht="0" hidden="1" customHeight="1"/>
  </sheetData>
  <mergeCells count="78">
    <mergeCell ref="F26:K26"/>
    <mergeCell ref="H35:K35"/>
    <mergeCell ref="F22:K22"/>
    <mergeCell ref="B270:G270"/>
    <mergeCell ref="H63:I63"/>
    <mergeCell ref="K63:L63"/>
    <mergeCell ref="C263:H263"/>
    <mergeCell ref="C264:H268"/>
    <mergeCell ref="C250:H254"/>
    <mergeCell ref="C256:H256"/>
    <mergeCell ref="C297:H301"/>
    <mergeCell ref="C280:H281"/>
    <mergeCell ref="C282:H286"/>
    <mergeCell ref="C288:H288"/>
    <mergeCell ref="C289:H293"/>
    <mergeCell ref="C296:H296"/>
    <mergeCell ref="R42:W44"/>
    <mergeCell ref="R45:W45"/>
    <mergeCell ref="H103:I103"/>
    <mergeCell ref="F6:K6"/>
    <mergeCell ref="F7:K7"/>
    <mergeCell ref="F9:K9"/>
    <mergeCell ref="F10:K10"/>
    <mergeCell ref="F11:K11"/>
    <mergeCell ref="F13:K13"/>
    <mergeCell ref="F21:K21"/>
    <mergeCell ref="R203:S203"/>
    <mergeCell ref="T202:V203"/>
    <mergeCell ref="R161:V163"/>
    <mergeCell ref="N56:O56"/>
    <mergeCell ref="H46:I46"/>
    <mergeCell ref="K46:L46"/>
    <mergeCell ref="H56:I56"/>
    <mergeCell ref="K56:L56"/>
    <mergeCell ref="N63:O63"/>
    <mergeCell ref="F17:K17"/>
    <mergeCell ref="F20:K20"/>
    <mergeCell ref="R37:V41"/>
    <mergeCell ref="R97:V97"/>
    <mergeCell ref="H95:I95"/>
    <mergeCell ref="F12:K12"/>
    <mergeCell ref="F16:K16"/>
    <mergeCell ref="F23:K23"/>
    <mergeCell ref="F24:K24"/>
    <mergeCell ref="F25:K25"/>
    <mergeCell ref="K72:O74"/>
    <mergeCell ref="R165:V165"/>
    <mergeCell ref="R177:V177"/>
    <mergeCell ref="R133:V133"/>
    <mergeCell ref="K95:L95"/>
    <mergeCell ref="K132:L132"/>
    <mergeCell ref="R145:V145"/>
    <mergeCell ref="R93:V95"/>
    <mergeCell ref="C257:H261"/>
    <mergeCell ref="R187:V187"/>
    <mergeCell ref="R199:V199"/>
    <mergeCell ref="K77:O79"/>
    <mergeCell ref="K99:L99"/>
    <mergeCell ref="K151:L151"/>
    <mergeCell ref="C241:H245"/>
    <mergeCell ref="C248:H249"/>
    <mergeCell ref="K103:L103"/>
    <mergeCell ref="N103:O103"/>
    <mergeCell ref="H81:I81"/>
    <mergeCell ref="H87:I87"/>
    <mergeCell ref="K81:L81"/>
    <mergeCell ref="K87:L87"/>
    <mergeCell ref="R147:S147"/>
    <mergeCell ref="H126:I126"/>
    <mergeCell ref="H132:I132"/>
    <mergeCell ref="K126:L126"/>
    <mergeCell ref="R115:V115"/>
    <mergeCell ref="H109:I109"/>
    <mergeCell ref="K109:L109"/>
    <mergeCell ref="K122:O124"/>
    <mergeCell ref="K117:O119"/>
    <mergeCell ref="H99:I99"/>
    <mergeCell ref="U147:V147"/>
  </mergeCells>
  <phoneticPr fontId="0" type="noConversion"/>
  <pageMargins left="0.74791666666666667" right="0.74791666666666667" top="0.78819444444444453" bottom="0.78749999999999998" header="0.51180555555555562" footer="0.51180555555555562"/>
  <pageSetup paperSize="9" scale="45" firstPageNumber="0" orientation="landscape" horizontalDpi="300" verticalDpi="300" r:id="rId1"/>
  <headerFooter alignWithMargins="0">
    <oddHeader>&amp;C&amp;F</oddHeader>
  </headerFooter>
  <rowBreaks count="4" manualBreakCount="4">
    <brk id="80" max="152" man="1"/>
    <brk id="144" max="152" man="1"/>
    <brk id="197" max="152" man="1"/>
    <brk id="276" max="152"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Fogli di lavoro</vt:lpstr>
      </vt:variant>
      <vt:variant>
        <vt:i4>1</vt:i4>
      </vt:variant>
      <vt:variant>
        <vt:lpstr>Intervalli denominati</vt:lpstr>
      </vt:variant>
      <vt:variant>
        <vt:i4>1</vt:i4>
      </vt:variant>
    </vt:vector>
  </HeadingPairs>
  <TitlesOfParts>
    <vt:vector size="2" baseType="lpstr">
      <vt:lpstr>BEREC Datasheet for Report 6</vt:lpstr>
      <vt:lpstr>'BEREC Datasheet for Report 6'!Area_stampa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degennaro_f</cp:lastModifiedBy>
  <cp:revision>0</cp:revision>
  <cp:lastPrinted>2010-06-18T14:40:25Z</cp:lastPrinted>
  <dcterms:created xsi:type="dcterms:W3CDTF">2000-04-11T09:29:39Z</dcterms:created>
  <dcterms:modified xsi:type="dcterms:W3CDTF">2010-11-08T11:13:21Z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Questionnaire ID">
    <vt:i4>43</vt:i4>
  </property>
  <property fmtid="{D5CDD505-2E9C-101B-9397-08002B2CF9AE}" pid="3" name="Contact ID">
    <vt:i4>2</vt:i4>
  </property>
</Properties>
</file>